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2026\BOOK DE PROJETOS\PROJETOS PARA SÃO PAULO\CÁLCULOS\"/>
    </mc:Choice>
  </mc:AlternateContent>
  <xr:revisionPtr revIDLastSave="0" documentId="13_ncr:1_{B71152C9-6A9C-427A-8052-C915B0EC4B0B}" xr6:coauthVersionLast="47" xr6:coauthVersionMax="47" xr10:uidLastSave="{00000000-0000-0000-0000-000000000000}"/>
  <bookViews>
    <workbookView xWindow="-120" yWindow="-120" windowWidth="29040" windowHeight="15720" tabRatio="795" firstSheet="3" activeTab="3" xr2:uid="{00000000-000D-0000-FFFF-FFFF00000000}"/>
  </bookViews>
  <sheets>
    <sheet name="AUD % SETEMBRO" sheetId="24" state="hidden" r:id="rId1"/>
    <sheet name="GRADE OUT 25" sheetId="22" state="hidden" r:id="rId2"/>
    <sheet name="LISTA" sheetId="25" state="hidden" r:id="rId3"/>
    <sheet name="GO" sheetId="36" r:id="rId4"/>
    <sheet name="MTP GO" sheetId="47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</externalReferences>
  <definedNames>
    <definedName name="\a">#REF!</definedName>
    <definedName name="\e">#REF!</definedName>
    <definedName name="\f">'[1]TAB1-01P'!#REF!</definedName>
    <definedName name="\i">'[1]TAB1-01P'!#REF!</definedName>
    <definedName name="\l">#REF!</definedName>
    <definedName name="\p">'[2]TAB1-05P'!#REF!</definedName>
    <definedName name="\s">'[1]TAB1-01P'!#REF!</definedName>
    <definedName name="\w">'[1]TAB1-01P'!#REF!</definedName>
    <definedName name="____________________________________________alt2" localSheetId="3">[3]!________________________p1</definedName>
    <definedName name="____________________________________________alt2">[3]!________________________p1</definedName>
    <definedName name="____________________________________________Brz1">#REF!</definedName>
    <definedName name="____________________________________________Brz2">#REF!</definedName>
    <definedName name="____________________________________________R" localSheetId="3">[3]!________________________p1</definedName>
    <definedName name="____________________________________________R">[3]!________________________p1</definedName>
    <definedName name="____________________________________________rr2" localSheetId="3">[3]!________________________p1</definedName>
    <definedName name="____________________________________________rr2">[3]!________________________p1</definedName>
    <definedName name="___________________________________________alt2" localSheetId="3">[3]!_______________________p1</definedName>
    <definedName name="___________________________________________alt2">[3]!_______________________p1</definedName>
    <definedName name="___________________________________________Brz1">[4]Feriados!$B$4:$B$14</definedName>
    <definedName name="___________________________________________Brz2">[4]Feriados!$B$17:$B$24</definedName>
    <definedName name="___________________________________________R" localSheetId="3">[3]!_______________________p1</definedName>
    <definedName name="___________________________________________R">[3]!_______________________p1</definedName>
    <definedName name="___________________________________________rr2" localSheetId="3">[3]!_______________________p1</definedName>
    <definedName name="___________________________________________rr2">[3]!_______________________p1</definedName>
    <definedName name="__________________________________________Brz1">[4]Feriados!$B$4:$B$14</definedName>
    <definedName name="__________________________________________Brz2">[4]Feriados!$B$17:$B$24</definedName>
    <definedName name="_________________________________________Brz1">#REF!</definedName>
    <definedName name="_________________________________________Brz2">#REF!</definedName>
    <definedName name="________________________________________alt2" localSheetId="3">[3]!_______________________p1</definedName>
    <definedName name="________________________________________alt2">[3]!_______________________p1</definedName>
    <definedName name="________________________________________Brz1">[4]Feriados!$B$4:$B$14</definedName>
    <definedName name="________________________________________Brz2">[4]Feriados!$B$17:$B$24</definedName>
    <definedName name="________________________________________R" localSheetId="3">[3]!_______________________p1</definedName>
    <definedName name="________________________________________R">[3]!_______________________p1</definedName>
    <definedName name="________________________________________rr2" localSheetId="3">[3]!_______________________p1</definedName>
    <definedName name="________________________________________rr2">[3]!_______________________p1</definedName>
    <definedName name="_______________________________________alt2" localSheetId="3">[3]!______________________p1</definedName>
    <definedName name="_______________________________________alt2">[3]!______________________p1</definedName>
    <definedName name="_______________________________________Brz1">[4]Feriados!$B$4:$B$14</definedName>
    <definedName name="_______________________________________Brz2">[4]Feriados!$B$17:$B$24</definedName>
    <definedName name="_______________________________________R" localSheetId="3">[3]!______________________p1</definedName>
    <definedName name="_______________________________________R">[3]!______________________p1</definedName>
    <definedName name="_______________________________________rr2" localSheetId="3">[3]!______________________p1</definedName>
    <definedName name="_______________________________________rr2">[3]!______________________p1</definedName>
    <definedName name="______________________________________Brz1">[4]Feriados!$B$4:$B$14</definedName>
    <definedName name="______________________________________Brz2">[4]Feriados!$B$17:$B$24</definedName>
    <definedName name="______________________________________PAG1">#REF!</definedName>
    <definedName name="______________________________________PAG10">#REF!</definedName>
    <definedName name="______________________________________PAG11">#REF!</definedName>
    <definedName name="______________________________________PAG12">#REF!</definedName>
    <definedName name="______________________________________PAG2">#REF!</definedName>
    <definedName name="______________________________________PAG3">#REF!</definedName>
    <definedName name="______________________________________PAG4">#REF!</definedName>
    <definedName name="______________________________________PAG5">#REF!</definedName>
    <definedName name="______________________________________PAG6">#REF!</definedName>
    <definedName name="______________________________________PAG7">#REF!</definedName>
    <definedName name="______________________________________PAG8">#REF!</definedName>
    <definedName name="______________________________________PAG9">#REF!</definedName>
    <definedName name="______________________________________SHR1">#REF!</definedName>
    <definedName name="______________________________________SHR2">#REF!</definedName>
    <definedName name="_____________________________________alt2" localSheetId="3">[3]!_____________________p1</definedName>
    <definedName name="_____________________________________alt2">[3]!_____________________p1</definedName>
    <definedName name="_____________________________________Brz1">[4]Feriados!$B$4:$B$14</definedName>
    <definedName name="_____________________________________Brz2">[4]Feriados!$B$17:$B$24</definedName>
    <definedName name="_____________________________________PAG1">#REF!</definedName>
    <definedName name="_____________________________________PAG10">#REF!</definedName>
    <definedName name="_____________________________________PAG11">#REF!</definedName>
    <definedName name="_____________________________________PAG12">#REF!</definedName>
    <definedName name="_____________________________________PAG2">#REF!</definedName>
    <definedName name="_____________________________________PAG3">#REF!</definedName>
    <definedName name="_____________________________________PAG4">#REF!</definedName>
    <definedName name="_____________________________________PAG5">#REF!</definedName>
    <definedName name="_____________________________________PAG6">#REF!</definedName>
    <definedName name="_____________________________________PAG7">#REF!</definedName>
    <definedName name="_____________________________________PAG8">#REF!</definedName>
    <definedName name="_____________________________________PAG9">#REF!</definedName>
    <definedName name="_____________________________________R" localSheetId="3">[3]!_____________________p1</definedName>
    <definedName name="_____________________________________R">[3]!_____________________p1</definedName>
    <definedName name="_____________________________________rr2" localSheetId="3">[3]!_____________________p1</definedName>
    <definedName name="_____________________________________rr2">[3]!_____________________p1</definedName>
    <definedName name="_____________________________________SHR1">#REF!</definedName>
    <definedName name="_____________________________________SHR2">#REF!</definedName>
    <definedName name="____________________________________alt2" localSheetId="3">[3]!____________________p1</definedName>
    <definedName name="____________________________________alt2">[3]!____________________p1</definedName>
    <definedName name="____________________________________Brz1">[4]Feriados!$B$4:$B$14</definedName>
    <definedName name="____________________________________Brz2">[4]Feriados!$B$17:$B$24</definedName>
    <definedName name="____________________________________PAG1">#REF!</definedName>
    <definedName name="____________________________________PAG10">#REF!</definedName>
    <definedName name="____________________________________PAG11">#REF!</definedName>
    <definedName name="____________________________________PAG12">#REF!</definedName>
    <definedName name="____________________________________PAG2">#REF!</definedName>
    <definedName name="____________________________________PAG3">#REF!</definedName>
    <definedName name="____________________________________PAG4">#REF!</definedName>
    <definedName name="____________________________________PAG5">#REF!</definedName>
    <definedName name="____________________________________PAG6">#REF!</definedName>
    <definedName name="____________________________________PAG7">#REF!</definedName>
    <definedName name="____________________________________PAG8">#REF!</definedName>
    <definedName name="____________________________________PAG9">#REF!</definedName>
    <definedName name="____________________________________R" localSheetId="3">[3]!____________________p1</definedName>
    <definedName name="____________________________________R">[3]!____________________p1</definedName>
    <definedName name="____________________________________rr2" localSheetId="3">[3]!____________________p1</definedName>
    <definedName name="____________________________________rr2">[3]!____________________p1</definedName>
    <definedName name="____________________________________SHR1">#REF!</definedName>
    <definedName name="____________________________________SHR2">#REF!</definedName>
    <definedName name="___________________________________alt2" localSheetId="3">[3]!____p1</definedName>
    <definedName name="___________________________________alt2">[3]!____p1</definedName>
    <definedName name="___________________________________Brz1">[4]Feriados!$B$4:$B$14</definedName>
    <definedName name="___________________________________Brz2">[4]Feriados!$B$17:$B$24</definedName>
    <definedName name="___________________________________PAG1">#REF!</definedName>
    <definedName name="___________________________________PAG10">#REF!</definedName>
    <definedName name="___________________________________PAG11">#REF!</definedName>
    <definedName name="___________________________________PAG12">#REF!</definedName>
    <definedName name="___________________________________PAG2">#REF!</definedName>
    <definedName name="___________________________________PAG3">#REF!</definedName>
    <definedName name="___________________________________PAG4">#REF!</definedName>
    <definedName name="___________________________________PAG5">#REF!</definedName>
    <definedName name="___________________________________PAG6">#REF!</definedName>
    <definedName name="___________________________________PAG7">#REF!</definedName>
    <definedName name="___________________________________PAG8">#REF!</definedName>
    <definedName name="___________________________________PAG9">#REF!</definedName>
    <definedName name="___________________________________R" localSheetId="3">[3]!____p1</definedName>
    <definedName name="___________________________________R">[3]!____p1</definedName>
    <definedName name="___________________________________rr2" localSheetId="3">[3]!____p1</definedName>
    <definedName name="___________________________________rr2">[3]!____p1</definedName>
    <definedName name="___________________________________SHR1">#REF!</definedName>
    <definedName name="___________________________________SHR2">#REF!</definedName>
    <definedName name="__________________________________alt2" localSheetId="3">[3]!__p1</definedName>
    <definedName name="__________________________________alt2">[3]!__p1</definedName>
    <definedName name="__________________________________Brz1">[4]Feriados!$B$4:$B$14</definedName>
    <definedName name="__________________________________Brz2">[4]Feriados!$B$17:$B$24</definedName>
    <definedName name="__________________________________PAG1">#REF!</definedName>
    <definedName name="__________________________________PAG10">#REF!</definedName>
    <definedName name="__________________________________PAG11">#REF!</definedName>
    <definedName name="__________________________________PAG12">#REF!</definedName>
    <definedName name="__________________________________PAG2">#REF!</definedName>
    <definedName name="__________________________________PAG3">#REF!</definedName>
    <definedName name="__________________________________PAG4">#REF!</definedName>
    <definedName name="__________________________________PAG5">#REF!</definedName>
    <definedName name="__________________________________PAG6">#REF!</definedName>
    <definedName name="__________________________________PAG7">#REF!</definedName>
    <definedName name="__________________________________PAG8">#REF!</definedName>
    <definedName name="__________________________________PAG9">#REF!</definedName>
    <definedName name="__________________________________R" localSheetId="3">[3]!__p1</definedName>
    <definedName name="__________________________________R">[3]!__p1</definedName>
    <definedName name="__________________________________rr2" localSheetId="3">[3]!__p1</definedName>
    <definedName name="__________________________________rr2">[3]!__p1</definedName>
    <definedName name="__________________________________SHR1">#REF!</definedName>
    <definedName name="__________________________________SHR2">#REF!</definedName>
    <definedName name="_________________________________alt2" localSheetId="3">[3]!______________________p1</definedName>
    <definedName name="_________________________________alt2">[3]!______________________p1</definedName>
    <definedName name="_________________________________Brz1">[4]Feriados!$B$4:$B$14</definedName>
    <definedName name="_________________________________Brz2">[4]Feriados!$B$17:$B$24</definedName>
    <definedName name="_________________________________PAG1">#REF!</definedName>
    <definedName name="_________________________________PAG10">#REF!</definedName>
    <definedName name="_________________________________PAG11">#REF!</definedName>
    <definedName name="_________________________________PAG12">#REF!</definedName>
    <definedName name="_________________________________PAG2">#REF!</definedName>
    <definedName name="_________________________________PAG3">#REF!</definedName>
    <definedName name="_________________________________PAG4">#REF!</definedName>
    <definedName name="_________________________________PAG5">#REF!</definedName>
    <definedName name="_________________________________PAG6">#REF!</definedName>
    <definedName name="_________________________________PAG7">#REF!</definedName>
    <definedName name="_________________________________PAG8">#REF!</definedName>
    <definedName name="_________________________________PAG9">#REF!</definedName>
    <definedName name="_________________________________R" localSheetId="3">[3]!______________________p1</definedName>
    <definedName name="_________________________________R">[3]!______________________p1</definedName>
    <definedName name="_________________________________rr2" localSheetId="3">[3]!______________________p1</definedName>
    <definedName name="_________________________________rr2">[3]!______________________p1</definedName>
    <definedName name="_________________________________SHR1">#REF!</definedName>
    <definedName name="_________________________________SHR2">#REF!</definedName>
    <definedName name="________________________________alt2" localSheetId="3">[5]!________________________p1</definedName>
    <definedName name="________________________________alt2">[5]!________________________p1</definedName>
    <definedName name="________________________________Brz1">[4]Feriados!$B$4:$B$14</definedName>
    <definedName name="________________________________Brz2">[4]Feriados!$B$17:$B$24</definedName>
    <definedName name="________________________________PAG1">#REF!</definedName>
    <definedName name="________________________________PAG10">#REF!</definedName>
    <definedName name="________________________________PAG11">#REF!</definedName>
    <definedName name="________________________________PAG12">#REF!</definedName>
    <definedName name="________________________________PAG2">#REF!</definedName>
    <definedName name="________________________________PAG3">#REF!</definedName>
    <definedName name="________________________________PAG4">#REF!</definedName>
    <definedName name="________________________________PAG5">#REF!</definedName>
    <definedName name="________________________________PAG6">#REF!</definedName>
    <definedName name="________________________________PAG7">#REF!</definedName>
    <definedName name="________________________________PAG8">#REF!</definedName>
    <definedName name="________________________________PAG9">#REF!</definedName>
    <definedName name="________________________________R" localSheetId="3">[5]!________________________p1</definedName>
    <definedName name="________________________________R">[5]!________________________p1</definedName>
    <definedName name="________________________________rr2" localSheetId="3">[5]!________________________p1</definedName>
    <definedName name="________________________________rr2">[5]!________________________p1</definedName>
    <definedName name="________________________________SHR1">#REF!</definedName>
    <definedName name="________________________________SHR2">#REF!</definedName>
    <definedName name="_______________________________alt2" localSheetId="3">[5]!_______________________p1</definedName>
    <definedName name="_______________________________alt2">[5]!_______________________p1</definedName>
    <definedName name="_______________________________Brz1">[4]Feriados!$B$4:$B$14</definedName>
    <definedName name="_______________________________Brz2">[4]Feriados!$B$17:$B$24</definedName>
    <definedName name="_______________________________PAG1">#REF!</definedName>
    <definedName name="_______________________________PAG10">#REF!</definedName>
    <definedName name="_______________________________PAG11">#REF!</definedName>
    <definedName name="_______________________________PAG12">#REF!</definedName>
    <definedName name="_______________________________PAG2">#REF!</definedName>
    <definedName name="_______________________________PAG3">#REF!</definedName>
    <definedName name="_______________________________PAG4">#REF!</definedName>
    <definedName name="_______________________________PAG5">#REF!</definedName>
    <definedName name="_______________________________PAG6">#REF!</definedName>
    <definedName name="_______________________________PAG7">#REF!</definedName>
    <definedName name="_______________________________PAG8">#REF!</definedName>
    <definedName name="_______________________________PAG9">#REF!</definedName>
    <definedName name="_______________________________R" localSheetId="3">[5]!_______________________p1</definedName>
    <definedName name="_______________________________R">[5]!_______________________p1</definedName>
    <definedName name="_______________________________rr2" localSheetId="3">[5]!_______________________p1</definedName>
    <definedName name="_______________________________rr2">[5]!_______________________p1</definedName>
    <definedName name="_______________________________SHR1">#REF!</definedName>
    <definedName name="_______________________________SHR2">#REF!</definedName>
    <definedName name="______________________________alt2" localSheetId="3">[5]!_____________________p1</definedName>
    <definedName name="______________________________alt2">[5]!_____________________p1</definedName>
    <definedName name="______________________________Brz1">[4]Feriados!$B$4:$B$14</definedName>
    <definedName name="______________________________Brz2">[4]Feriados!$B$17:$B$24</definedName>
    <definedName name="______________________________PAG1">#REF!</definedName>
    <definedName name="______________________________PAG10">#REF!</definedName>
    <definedName name="______________________________PAG11">#REF!</definedName>
    <definedName name="______________________________PAG12">#REF!</definedName>
    <definedName name="______________________________PAG2">#REF!</definedName>
    <definedName name="______________________________PAG3">#REF!</definedName>
    <definedName name="______________________________PAG4">#REF!</definedName>
    <definedName name="______________________________PAG5">#REF!</definedName>
    <definedName name="______________________________PAG6">#REF!</definedName>
    <definedName name="______________________________PAG7">#REF!</definedName>
    <definedName name="______________________________PAG8">#REF!</definedName>
    <definedName name="______________________________PAG9">#REF!</definedName>
    <definedName name="______________________________R" localSheetId="3">[5]!_____________________p1</definedName>
    <definedName name="______________________________R">[5]!_____________________p1</definedName>
    <definedName name="______________________________rr2" localSheetId="3">[5]!_____________________p1</definedName>
    <definedName name="______________________________rr2">[5]!_____________________p1</definedName>
    <definedName name="______________________________SHR1">#REF!</definedName>
    <definedName name="______________________________SHR2">#REF!</definedName>
    <definedName name="_____________________________alt2" localSheetId="3">[3]!___p1</definedName>
    <definedName name="_____________________________alt2">[3]!___p1</definedName>
    <definedName name="_____________________________Brz1">[4]Feriados!$B$4:$B$14</definedName>
    <definedName name="_____________________________Brz2">[4]Feriados!$B$17:$B$24</definedName>
    <definedName name="_____________________________PAG1">#REF!</definedName>
    <definedName name="_____________________________PAG10">#REF!</definedName>
    <definedName name="_____________________________PAG11">#REF!</definedName>
    <definedName name="_____________________________PAG12">#REF!</definedName>
    <definedName name="_____________________________PAG2">#REF!</definedName>
    <definedName name="_____________________________PAG3">#REF!</definedName>
    <definedName name="_____________________________PAG4">#REF!</definedName>
    <definedName name="_____________________________PAG5">#REF!</definedName>
    <definedName name="_____________________________PAG6">#REF!</definedName>
    <definedName name="_____________________________PAG7">#REF!</definedName>
    <definedName name="_____________________________PAG8">#REF!</definedName>
    <definedName name="_____________________________PAG9">#REF!</definedName>
    <definedName name="_____________________________R" localSheetId="3">[3]!___p1</definedName>
    <definedName name="_____________________________R">[3]!___p1</definedName>
    <definedName name="_____________________________rr2" localSheetId="3">[3]!___p1</definedName>
    <definedName name="_____________________________rr2">[3]!___p1</definedName>
    <definedName name="_____________________________SHR1">#REF!</definedName>
    <definedName name="_____________________________SHR2">#REF!</definedName>
    <definedName name="____________________________alt2" localSheetId="3">[5]!____________________p1</definedName>
    <definedName name="____________________________alt2">[5]!____________________p1</definedName>
    <definedName name="____________________________Brz1">[4]Feriados!$B$4:$B$14</definedName>
    <definedName name="____________________________Brz2">[4]Feriados!$B$17:$B$24</definedName>
    <definedName name="____________________________JO2" localSheetId="3">[0]!________________p1</definedName>
    <definedName name="____________________________JO2">[0]!________________p1</definedName>
    <definedName name="____________________________PAG1">#REF!</definedName>
    <definedName name="____________________________PAG10">#REF!</definedName>
    <definedName name="____________________________PAG11">#REF!</definedName>
    <definedName name="____________________________PAG12">#REF!</definedName>
    <definedName name="____________________________PAG2">#REF!</definedName>
    <definedName name="____________________________PAG3">#REF!</definedName>
    <definedName name="____________________________PAG4">#REF!</definedName>
    <definedName name="____________________________PAG5">#REF!</definedName>
    <definedName name="____________________________PAG6">#REF!</definedName>
    <definedName name="____________________________PAG7">#REF!</definedName>
    <definedName name="____________________________PAG8">#REF!</definedName>
    <definedName name="____________________________PAG9">#REF!</definedName>
    <definedName name="____________________________R" localSheetId="3">[5]!____________________p1</definedName>
    <definedName name="____________________________R">[5]!____________________p1</definedName>
    <definedName name="____________________________rr2" localSheetId="3">[5]!____________________p1</definedName>
    <definedName name="____________________________rr2">[5]!____________________p1</definedName>
    <definedName name="____________________________SHR1">#REF!</definedName>
    <definedName name="____________________________SHR2">#REF!</definedName>
    <definedName name="___________________________alt2" localSheetId="3">[5]!__________________p1</definedName>
    <definedName name="___________________________alt2">[5]!__________________p1</definedName>
    <definedName name="___________________________Brz1">[4]Feriados!$B$4:$B$14</definedName>
    <definedName name="___________________________Brz2">[4]Feriados!$B$17:$B$24</definedName>
    <definedName name="___________________________PAG1">#REF!</definedName>
    <definedName name="___________________________PAG10">#REF!</definedName>
    <definedName name="___________________________PAG11">#REF!</definedName>
    <definedName name="___________________________PAG12">#REF!</definedName>
    <definedName name="___________________________PAG2">#REF!</definedName>
    <definedName name="___________________________PAG3">#REF!</definedName>
    <definedName name="___________________________PAG4">#REF!</definedName>
    <definedName name="___________________________PAG5">#REF!</definedName>
    <definedName name="___________________________PAG6">#REF!</definedName>
    <definedName name="___________________________PAG7">#REF!</definedName>
    <definedName name="___________________________PAG8">#REF!</definedName>
    <definedName name="___________________________PAG9">#REF!</definedName>
    <definedName name="___________________________R" localSheetId="3">[5]!__________________p1</definedName>
    <definedName name="___________________________R">[5]!__________________p1</definedName>
    <definedName name="___________________________rr2" localSheetId="3">[5]!__________________p1</definedName>
    <definedName name="___________________________rr2">[5]!__________________p1</definedName>
    <definedName name="___________________________SHR1">#REF!</definedName>
    <definedName name="___________________________SHR2">#REF!</definedName>
    <definedName name="__________________________alt2" localSheetId="3">[5]!__________________p1</definedName>
    <definedName name="__________________________alt2">[5]!__________________p1</definedName>
    <definedName name="__________________________Brz1">[4]Feriados!$B$4:$B$14</definedName>
    <definedName name="__________________________Brz2">[4]Feriados!$B$17:$B$24</definedName>
    <definedName name="__________________________JO2" localSheetId="3">[0]!_______________p1</definedName>
    <definedName name="__________________________JO2">[0]!_______________p1</definedName>
    <definedName name="__________________________PAG1">#REF!</definedName>
    <definedName name="__________________________PAG10">#REF!</definedName>
    <definedName name="__________________________PAG11">#REF!</definedName>
    <definedName name="__________________________PAG12">#REF!</definedName>
    <definedName name="__________________________PAG2">#REF!</definedName>
    <definedName name="__________________________PAG3">#REF!</definedName>
    <definedName name="__________________________PAG4">#REF!</definedName>
    <definedName name="__________________________PAG5">#REF!</definedName>
    <definedName name="__________________________PAG6">#REF!</definedName>
    <definedName name="__________________________PAG7">#REF!</definedName>
    <definedName name="__________________________PAG8">#REF!</definedName>
    <definedName name="__________________________PAG9">#REF!</definedName>
    <definedName name="__________________________R" localSheetId="3">[5]!__________________p1</definedName>
    <definedName name="__________________________R">[5]!__________________p1</definedName>
    <definedName name="__________________________rr2" localSheetId="3">[5]!__________________p1</definedName>
    <definedName name="__________________________rr2">[5]!__________________p1</definedName>
    <definedName name="__________________________SHR1">#REF!</definedName>
    <definedName name="__________________________SHR2">#REF!</definedName>
    <definedName name="_________________________alt2" localSheetId="3">[5]!__________p1</definedName>
    <definedName name="_________________________alt2">[5]!__________p1</definedName>
    <definedName name="_________________________Brz1">[4]Feriados!$B$4:$B$14</definedName>
    <definedName name="_________________________Brz2">[4]Feriados!$B$17:$B$24</definedName>
    <definedName name="_________________________PAG1">#REF!</definedName>
    <definedName name="_________________________PAG10">#REF!</definedName>
    <definedName name="_________________________PAG11">#REF!</definedName>
    <definedName name="_________________________PAG12">#REF!</definedName>
    <definedName name="_________________________PAG2">#REF!</definedName>
    <definedName name="_________________________PAG3">#REF!</definedName>
    <definedName name="_________________________PAG4">#REF!</definedName>
    <definedName name="_________________________PAG5">#REF!</definedName>
    <definedName name="_________________________PAG6">#REF!</definedName>
    <definedName name="_________________________PAG7">#REF!</definedName>
    <definedName name="_________________________PAG8">#REF!</definedName>
    <definedName name="_________________________PAG9">#REF!</definedName>
    <definedName name="_________________________R" localSheetId="3">[5]!__________p1</definedName>
    <definedName name="_________________________R">[5]!__________p1</definedName>
    <definedName name="_________________________rr2" localSheetId="3">[5]!__________p1</definedName>
    <definedName name="_________________________rr2">[5]!__________p1</definedName>
    <definedName name="_________________________SHR1">#REF!</definedName>
    <definedName name="_________________________SHR2">#REF!</definedName>
    <definedName name="________________________alt2" localSheetId="3">[5]!______________________p1</definedName>
    <definedName name="________________________alt2">[5]!______________________p1</definedName>
    <definedName name="________________________Brz1">[4]Feriados!$B$4:$B$14</definedName>
    <definedName name="________________________Brz2">[4]Feriados!$B$17:$B$24</definedName>
    <definedName name="________________________JO2" localSheetId="3">[0]!______________p1</definedName>
    <definedName name="________________________JO2">[0]!______________p1</definedName>
    <definedName name="________________________PAG1">#REF!</definedName>
    <definedName name="________________________PAG10">#REF!</definedName>
    <definedName name="________________________PAG11">#REF!</definedName>
    <definedName name="________________________PAG12">#REF!</definedName>
    <definedName name="________________________PAG2">#REF!</definedName>
    <definedName name="________________________PAG3">#REF!</definedName>
    <definedName name="________________________PAG4">#REF!</definedName>
    <definedName name="________________________PAG5">#REF!</definedName>
    <definedName name="________________________PAG6">#REF!</definedName>
    <definedName name="________________________PAG7">#REF!</definedName>
    <definedName name="________________________PAG8">#REF!</definedName>
    <definedName name="________________________PAG9">#REF!</definedName>
    <definedName name="________________________R" localSheetId="3">[5]!______________________p1</definedName>
    <definedName name="________________________R">[5]!______________________p1</definedName>
    <definedName name="________________________rr2" localSheetId="3">[5]!______________________p1</definedName>
    <definedName name="________________________rr2">[5]!______________________p1</definedName>
    <definedName name="________________________SHR1">#REF!</definedName>
    <definedName name="________________________SHR2">#REF!</definedName>
    <definedName name="_______________________alt2" localSheetId="3">[5]!_________p1</definedName>
    <definedName name="_______________________alt2">[5]!_________p1</definedName>
    <definedName name="_______________________Brz1">[4]Feriados!$B$4:$B$14</definedName>
    <definedName name="_______________________Brz2">[4]Feriados!$B$17:$B$24</definedName>
    <definedName name="_______________________PAG1">#REF!</definedName>
    <definedName name="_______________________PAG10">#REF!</definedName>
    <definedName name="_______________________PAG11">#REF!</definedName>
    <definedName name="_______________________PAG12">#REF!</definedName>
    <definedName name="_______________________PAG2">#REF!</definedName>
    <definedName name="_______________________PAG3">#REF!</definedName>
    <definedName name="_______________________PAG4">#REF!</definedName>
    <definedName name="_______________________PAG5">#REF!</definedName>
    <definedName name="_______________________PAG6">#REF!</definedName>
    <definedName name="_______________________PAG7">#REF!</definedName>
    <definedName name="_______________________PAG8">#REF!</definedName>
    <definedName name="_______________________PAG9">#REF!</definedName>
    <definedName name="_______________________R" localSheetId="3">[5]!_________p1</definedName>
    <definedName name="_______________________R">[5]!_________p1</definedName>
    <definedName name="_______________________rr2" localSheetId="3">[5]!_________p1</definedName>
    <definedName name="_______________________rr2">[5]!_________p1</definedName>
    <definedName name="_______________________SHR1">#REF!</definedName>
    <definedName name="_______________________SHR2">#REF!</definedName>
    <definedName name="______________________alt2" localSheetId="3">[5]!_________________p1</definedName>
    <definedName name="______________________alt2">[5]!_________________p1</definedName>
    <definedName name="______________________Brz1">[4]Feriados!$B$4:$B$14</definedName>
    <definedName name="______________________Brz2">[4]Feriados!$B$17:$B$24</definedName>
    <definedName name="______________________JO2" localSheetId="3">[0]!_____________p1</definedName>
    <definedName name="______________________JO2">[0]!_____________p1</definedName>
    <definedName name="______________________PAG1">#REF!</definedName>
    <definedName name="______________________PAG10">#REF!</definedName>
    <definedName name="______________________PAG11">#REF!</definedName>
    <definedName name="______________________PAG12">#REF!</definedName>
    <definedName name="______________________PAG2">#REF!</definedName>
    <definedName name="______________________PAG3">#REF!</definedName>
    <definedName name="______________________PAG4">#REF!</definedName>
    <definedName name="______________________PAG5">#REF!</definedName>
    <definedName name="______________________PAG6">#REF!</definedName>
    <definedName name="______________________PAG7">#REF!</definedName>
    <definedName name="______________________PAG8">#REF!</definedName>
    <definedName name="______________________PAG9">#REF!</definedName>
    <definedName name="______________________R" localSheetId="3">[5]!_________________p1</definedName>
    <definedName name="______________________R">[5]!_________________p1</definedName>
    <definedName name="______________________rr2" localSheetId="3">[5]!_________________p1</definedName>
    <definedName name="______________________rr2">[5]!_________________p1</definedName>
    <definedName name="______________________SHR1">#REF!</definedName>
    <definedName name="______________________SHR2">#REF!</definedName>
    <definedName name="_____________________alt2" localSheetId="3">[5]!________p1</definedName>
    <definedName name="_____________________alt2">[5]!________p1</definedName>
    <definedName name="_____________________Brz1">[4]Feriados!$B$4:$B$14</definedName>
    <definedName name="_____________________Brz2">[4]Feriados!$B$17:$B$24</definedName>
    <definedName name="_____________________PAG1">#REF!</definedName>
    <definedName name="_____________________PAG10">#REF!</definedName>
    <definedName name="_____________________PAG11">#REF!</definedName>
    <definedName name="_____________________PAG12">#REF!</definedName>
    <definedName name="_____________________PAG2">#REF!</definedName>
    <definedName name="_____________________PAG3">#REF!</definedName>
    <definedName name="_____________________PAG4">#REF!</definedName>
    <definedName name="_____________________PAG5">#REF!</definedName>
    <definedName name="_____________________PAG6">#REF!</definedName>
    <definedName name="_____________________PAG7">#REF!</definedName>
    <definedName name="_____________________PAG8">#REF!</definedName>
    <definedName name="_____________________PAG9">#REF!</definedName>
    <definedName name="_____________________R" localSheetId="3">[5]!________p1</definedName>
    <definedName name="_____________________R">[5]!________p1</definedName>
    <definedName name="_____________________rr2" localSheetId="3">[5]!________p1</definedName>
    <definedName name="_____________________rr2">[5]!________p1</definedName>
    <definedName name="_____________________SHR1">#REF!</definedName>
    <definedName name="_____________________SHR2">#REF!</definedName>
    <definedName name="____________________alt2" localSheetId="3">[5]!________________p1</definedName>
    <definedName name="____________________alt2">[5]!________________p1</definedName>
    <definedName name="____________________Brz1">[4]Feriados!$B$4:$B$14</definedName>
    <definedName name="____________________Brz2">[4]Feriados!$B$17:$B$24</definedName>
    <definedName name="____________________JO2" localSheetId="3">[0]!____________p1</definedName>
    <definedName name="____________________JO2">[0]!____________p1</definedName>
    <definedName name="____________________PAG1">#REF!</definedName>
    <definedName name="____________________PAG10">#REF!</definedName>
    <definedName name="____________________PAG11">#REF!</definedName>
    <definedName name="____________________PAG12">#REF!</definedName>
    <definedName name="____________________PAG2">#REF!</definedName>
    <definedName name="____________________PAG3">#REF!</definedName>
    <definedName name="____________________PAG4">#REF!</definedName>
    <definedName name="____________________PAG5">#REF!</definedName>
    <definedName name="____________________PAG6">#REF!</definedName>
    <definedName name="____________________PAG7">#REF!</definedName>
    <definedName name="____________________PAG8">#REF!</definedName>
    <definedName name="____________________PAG9">#REF!</definedName>
    <definedName name="____________________R" localSheetId="3">[5]!________________p1</definedName>
    <definedName name="____________________R">[5]!________________p1</definedName>
    <definedName name="____________________Rd30">#REF!</definedName>
    <definedName name="____________________rr2" localSheetId="3">[5]!________________p1</definedName>
    <definedName name="____________________rr2">[5]!________________p1</definedName>
    <definedName name="____________________SHR1">#REF!</definedName>
    <definedName name="____________________SHR2">#REF!</definedName>
    <definedName name="___________________Abr1">#REF!</definedName>
    <definedName name="___________________Ago1">#REF!</definedName>
    <definedName name="___________________alt2" localSheetId="3">[5]!_______p1</definedName>
    <definedName name="___________________alt2">[5]!_______p1</definedName>
    <definedName name="___________________Brz1">[4]Feriados!$B$4:$B$14</definedName>
    <definedName name="___________________Brz2">[4]Feriados!$B$17:$B$24</definedName>
    <definedName name="___________________Dez1">#REF!</definedName>
    <definedName name="___________________Fev1">#REF!</definedName>
    <definedName name="___________________Jan1">#REF!</definedName>
    <definedName name="___________________Jul1">#REF!</definedName>
    <definedName name="___________________Jun1">#REF!</definedName>
    <definedName name="___________________Mai1">#REF!</definedName>
    <definedName name="___________________Mar1">#REF!</definedName>
    <definedName name="___________________Nov1">#REF!</definedName>
    <definedName name="___________________Out1">#REF!</definedName>
    <definedName name="___________________PAG1">#REF!</definedName>
    <definedName name="___________________PAG10">#REF!</definedName>
    <definedName name="___________________PAG11">#REF!</definedName>
    <definedName name="___________________PAG12">#REF!</definedName>
    <definedName name="___________________PAG2">#REF!</definedName>
    <definedName name="___________________PAG3">#REF!</definedName>
    <definedName name="___________________PAG4">#REF!</definedName>
    <definedName name="___________________PAG5">#REF!</definedName>
    <definedName name="___________________PAG6">#REF!</definedName>
    <definedName name="___________________PAG7">#REF!</definedName>
    <definedName name="___________________PAG8">#REF!</definedName>
    <definedName name="___________________PAG9">#REF!</definedName>
    <definedName name="___________________R" localSheetId="3">[5]!_______p1</definedName>
    <definedName name="___________________R">[5]!_______p1</definedName>
    <definedName name="___________________Rd30">#REF!</definedName>
    <definedName name="___________________rr2" localSheetId="3">[5]!_______p1</definedName>
    <definedName name="___________________rr2">[5]!_______p1</definedName>
    <definedName name="___________________Set1">#REF!</definedName>
    <definedName name="___________________SHR1">#REF!</definedName>
    <definedName name="___________________SHR2">#REF!</definedName>
    <definedName name="__________________Abr1">#REF!</definedName>
    <definedName name="__________________Ago1">#REF!</definedName>
    <definedName name="__________________alt2" localSheetId="3">[5]!_____________p1</definedName>
    <definedName name="__________________alt2">[5]!_____________p1</definedName>
    <definedName name="__________________Brz1">[4]Feriados!$B$4:$B$14</definedName>
    <definedName name="__________________Brz2">[4]Feriados!$B$17:$B$24</definedName>
    <definedName name="__________________Dez1">#REF!</definedName>
    <definedName name="__________________Fev1">#REF!</definedName>
    <definedName name="__________________Jan1">#REF!</definedName>
    <definedName name="__________________JO2" localSheetId="3">[0]!___________p1</definedName>
    <definedName name="__________________JO2">[0]!___________p1</definedName>
    <definedName name="__________________Jul1">#REF!</definedName>
    <definedName name="__________________Jun1">#REF!</definedName>
    <definedName name="__________________Mai1">#REF!</definedName>
    <definedName name="__________________Mar1">#REF!</definedName>
    <definedName name="__________________Nov1">#REF!</definedName>
    <definedName name="__________________Out1">#REF!</definedName>
    <definedName name="__________________PAG1">#REF!</definedName>
    <definedName name="__________________PAG10">#REF!</definedName>
    <definedName name="__________________PAG11">#REF!</definedName>
    <definedName name="__________________PAG12">#REF!</definedName>
    <definedName name="__________________PAG2">#REF!</definedName>
    <definedName name="__________________PAG3">#REF!</definedName>
    <definedName name="__________________PAG4">#REF!</definedName>
    <definedName name="__________________PAG5">#REF!</definedName>
    <definedName name="__________________PAG6">#REF!</definedName>
    <definedName name="__________________PAG7">#REF!</definedName>
    <definedName name="__________________PAG8">#REF!</definedName>
    <definedName name="__________________PAG9">#REF!</definedName>
    <definedName name="__________________R" localSheetId="3">[5]!_____________p1</definedName>
    <definedName name="__________________R">[5]!_____________p1</definedName>
    <definedName name="__________________Rd30">#REF!</definedName>
    <definedName name="__________________rr2" localSheetId="3">[5]!_____________p1</definedName>
    <definedName name="__________________rr2">[5]!_____________p1</definedName>
    <definedName name="__________________Set1">#REF!</definedName>
    <definedName name="__________________SHR1">#REF!</definedName>
    <definedName name="__________________SHR2">#REF!</definedName>
    <definedName name="_________________Abr1">#REF!</definedName>
    <definedName name="_________________Ago1">#REF!</definedName>
    <definedName name="_________________alt2" localSheetId="3">[5]!______p1</definedName>
    <definedName name="_________________alt2">[5]!______p1</definedName>
    <definedName name="_________________Brz1">[4]Feriados!$B$4:$B$14</definedName>
    <definedName name="_________________Brz2">[4]Feriados!$B$17:$B$24</definedName>
    <definedName name="_________________Dez1">#REF!</definedName>
    <definedName name="_________________Fev1">#REF!</definedName>
    <definedName name="_________________Jan1">#REF!</definedName>
    <definedName name="_________________Jul1">#REF!</definedName>
    <definedName name="_________________Jun1">#REF!</definedName>
    <definedName name="_________________Mai1">#REF!</definedName>
    <definedName name="_________________Mar1">#REF!</definedName>
    <definedName name="_________________Nov1">#REF!</definedName>
    <definedName name="_________________Out1">#REF!</definedName>
    <definedName name="_________________PAG1">#REF!</definedName>
    <definedName name="_________________PAG10">#REF!</definedName>
    <definedName name="_________________PAG11">#REF!</definedName>
    <definedName name="_________________PAG12">#REF!</definedName>
    <definedName name="_________________PAG2">#REF!</definedName>
    <definedName name="_________________PAG3">#REF!</definedName>
    <definedName name="_________________PAG4">#REF!</definedName>
    <definedName name="_________________PAG5">#REF!</definedName>
    <definedName name="_________________PAG6">#REF!</definedName>
    <definedName name="_________________PAG7">#REF!</definedName>
    <definedName name="_________________PAG8">#REF!</definedName>
    <definedName name="_________________PAG9">#REF!</definedName>
    <definedName name="_________________R" localSheetId="3">[5]!______p1</definedName>
    <definedName name="_________________R">[5]!______p1</definedName>
    <definedName name="_________________Rd30">#REF!</definedName>
    <definedName name="_________________rr2" localSheetId="3">[5]!______p1</definedName>
    <definedName name="_________________rr2">[5]!______p1</definedName>
    <definedName name="_________________Set1">#REF!</definedName>
    <definedName name="_________________SHR1">#REF!</definedName>
    <definedName name="_________________SHR2">#REF!</definedName>
    <definedName name="________________Abr1">#REF!</definedName>
    <definedName name="________________Ago1">#REF!</definedName>
    <definedName name="________________alt2" localSheetId="3">[5]!_______________p1</definedName>
    <definedName name="________________alt2">[5]!_______________p1</definedName>
    <definedName name="________________Brz1">[4]Feriados!$B$4:$B$14</definedName>
    <definedName name="________________Brz2">[4]Feriados!$B$17:$B$24</definedName>
    <definedName name="________________Dez1">#REF!</definedName>
    <definedName name="________________Fev1">#REF!</definedName>
    <definedName name="________________Jan1">#REF!</definedName>
    <definedName name="________________JO2" localSheetId="3">[0]!________p1</definedName>
    <definedName name="________________JO2">[0]!________p1</definedName>
    <definedName name="________________Jul1">#REF!</definedName>
    <definedName name="________________Jun1">#REF!</definedName>
    <definedName name="________________Mai1">#REF!</definedName>
    <definedName name="________________Mar1">#REF!</definedName>
    <definedName name="________________Nov1">#REF!</definedName>
    <definedName name="________________Out1">#REF!</definedName>
    <definedName name="________________PAG1">#REF!</definedName>
    <definedName name="________________PAG10">#REF!</definedName>
    <definedName name="________________PAG11">#REF!</definedName>
    <definedName name="________________PAG12">#REF!</definedName>
    <definedName name="________________PAG2">#REF!</definedName>
    <definedName name="________________PAG3">#REF!</definedName>
    <definedName name="________________PAG4">#REF!</definedName>
    <definedName name="________________PAG5">#REF!</definedName>
    <definedName name="________________PAG6">#REF!</definedName>
    <definedName name="________________PAG7">#REF!</definedName>
    <definedName name="________________PAG8">#REF!</definedName>
    <definedName name="________________PAG9">#REF!</definedName>
    <definedName name="________________R" localSheetId="3">[5]!_______________p1</definedName>
    <definedName name="________________R">[5]!_______________p1</definedName>
    <definedName name="________________Rd30">#REF!</definedName>
    <definedName name="________________rr2" localSheetId="3">[5]!_______________p1</definedName>
    <definedName name="________________rr2">[5]!_______________p1</definedName>
    <definedName name="________________Set1">#REF!</definedName>
    <definedName name="________________SHR1">#REF!</definedName>
    <definedName name="________________SHR2">#REF!</definedName>
    <definedName name="_______________Abr1">#REF!</definedName>
    <definedName name="_______________Ago1">#REF!</definedName>
    <definedName name="_______________alt2" localSheetId="3">[5]!_____p1</definedName>
    <definedName name="_______________alt2">[5]!_____p1</definedName>
    <definedName name="_______________Brz1">[4]Feriados!$B$4:$B$14</definedName>
    <definedName name="_______________Brz2">[4]Feriados!$B$17:$B$24</definedName>
    <definedName name="_______________Dez1">#REF!</definedName>
    <definedName name="_______________Fev1">#REF!</definedName>
    <definedName name="_______________Jan1">#REF!</definedName>
    <definedName name="_______________JO2" localSheetId="3">[6]!_xlbgnm.p1</definedName>
    <definedName name="_______________JO2">[6]!_xlbgnm.p1</definedName>
    <definedName name="_______________Jul1">#REF!</definedName>
    <definedName name="_______________Jun1">#REF!</definedName>
    <definedName name="_______________Mai1">#REF!</definedName>
    <definedName name="_______________Mar1">#REF!</definedName>
    <definedName name="_______________Nov1">#REF!</definedName>
    <definedName name="_______________Out1">#REF!</definedName>
    <definedName name="_______________PAG1">#REF!</definedName>
    <definedName name="_______________PAG10">#REF!</definedName>
    <definedName name="_______________PAG11">#REF!</definedName>
    <definedName name="_______________PAG12">#REF!</definedName>
    <definedName name="_______________PAG2">#REF!</definedName>
    <definedName name="_______________PAG3">#REF!</definedName>
    <definedName name="_______________PAG4">#REF!</definedName>
    <definedName name="_______________PAG5">#REF!</definedName>
    <definedName name="_______________PAG6">#REF!</definedName>
    <definedName name="_______________PAG7">#REF!</definedName>
    <definedName name="_______________PAG8">#REF!</definedName>
    <definedName name="_______________PAG9">#REF!</definedName>
    <definedName name="_______________R" localSheetId="3">[5]!_____p1</definedName>
    <definedName name="_______________R">[5]!_____p1</definedName>
    <definedName name="_______________Rd30">#REF!</definedName>
    <definedName name="_______________rr2" localSheetId="3">[5]!_____p1</definedName>
    <definedName name="_______________rr2">[5]!_____p1</definedName>
    <definedName name="_______________Set1">#REF!</definedName>
    <definedName name="_______________SHR1">#REF!</definedName>
    <definedName name="_______________SHR2">#REF!</definedName>
    <definedName name="______________Abr1">#REF!</definedName>
    <definedName name="______________Ago1">#REF!</definedName>
    <definedName name="______________alt2" localSheetId="3">[5]!____________p1</definedName>
    <definedName name="______________alt2">[5]!____________p1</definedName>
    <definedName name="______________Brz1">[4]Feriados!$B$4:$B$14</definedName>
    <definedName name="______________Brz2">[4]Feriados!$B$17:$B$24</definedName>
    <definedName name="______________Dez1">#REF!</definedName>
    <definedName name="______________Fev1">#REF!</definedName>
    <definedName name="______________Jan1">#REF!</definedName>
    <definedName name="______________Jul1">#REF!</definedName>
    <definedName name="______________Jun1">#REF!</definedName>
    <definedName name="______________Mai1">#REF!</definedName>
    <definedName name="______________Mar1">#REF!</definedName>
    <definedName name="______________Nov1">#REF!</definedName>
    <definedName name="______________Out1">#REF!</definedName>
    <definedName name="______________PAG1">#REF!</definedName>
    <definedName name="______________PAG10">#REF!</definedName>
    <definedName name="______________PAG11">#REF!</definedName>
    <definedName name="______________PAG12">#REF!</definedName>
    <definedName name="______________PAG2">#REF!</definedName>
    <definedName name="______________PAG3">#REF!</definedName>
    <definedName name="______________PAG4">#REF!</definedName>
    <definedName name="______________PAG5">#REF!</definedName>
    <definedName name="______________PAG6">#REF!</definedName>
    <definedName name="______________PAG7">#REF!</definedName>
    <definedName name="______________PAG8">#REF!</definedName>
    <definedName name="______________PAG9">#REF!</definedName>
    <definedName name="______________R" localSheetId="3">[5]!____________p1</definedName>
    <definedName name="______________R">[5]!____________p1</definedName>
    <definedName name="______________Rd30">#REF!</definedName>
    <definedName name="______________rr2" localSheetId="3">[5]!____________p1</definedName>
    <definedName name="______________rr2">[5]!____________p1</definedName>
    <definedName name="______________Set1">#REF!</definedName>
    <definedName name="______________SHR1">#REF!</definedName>
    <definedName name="______________SHR2">#REF!</definedName>
    <definedName name="_____________Abr1">#REF!</definedName>
    <definedName name="_____________Ago1">#REF!</definedName>
    <definedName name="_____________alt2" localSheetId="3">[5]!_____p1</definedName>
    <definedName name="_____________alt2">[5]!_____p1</definedName>
    <definedName name="_____________Brz1">[4]Feriados!$B$4:$B$14</definedName>
    <definedName name="_____________Brz2">[4]Feriados!$B$17:$B$24</definedName>
    <definedName name="_____________Dez1">#REF!</definedName>
    <definedName name="_____________Fev1">#REF!</definedName>
    <definedName name="_____________Jan1">#REF!</definedName>
    <definedName name="_____________JO2" localSheetId="3">[0]!__________p1</definedName>
    <definedName name="_____________JO2">[0]!__________p1</definedName>
    <definedName name="_____________Jul1">#REF!</definedName>
    <definedName name="_____________Jun1">#REF!</definedName>
    <definedName name="_____________Mai1">#REF!</definedName>
    <definedName name="_____________Mar1">#REF!</definedName>
    <definedName name="_____________Nov1">#REF!</definedName>
    <definedName name="_____________Out1">#REF!</definedName>
    <definedName name="_____________PAG1">#REF!</definedName>
    <definedName name="_____________PAG10">#REF!</definedName>
    <definedName name="_____________PAG11">#REF!</definedName>
    <definedName name="_____________PAG12">#REF!</definedName>
    <definedName name="_____________PAG2">#REF!</definedName>
    <definedName name="_____________PAG3">#REF!</definedName>
    <definedName name="_____________PAG4">#REF!</definedName>
    <definedName name="_____________PAG5">#REF!</definedName>
    <definedName name="_____________PAG6">#REF!</definedName>
    <definedName name="_____________PAG7">#REF!</definedName>
    <definedName name="_____________PAG8">#REF!</definedName>
    <definedName name="_____________PAG9">#REF!</definedName>
    <definedName name="_____________R" localSheetId="3">[5]!_____p1</definedName>
    <definedName name="_____________R">[5]!_____p1</definedName>
    <definedName name="_____________Rd30">#REF!</definedName>
    <definedName name="_____________rr2" localSheetId="3">[5]!_____p1</definedName>
    <definedName name="_____________rr2">[5]!_____p1</definedName>
    <definedName name="_____________Set1">#REF!</definedName>
    <definedName name="_____________SHR1">#REF!</definedName>
    <definedName name="_____________SHR2">#REF!</definedName>
    <definedName name="____________Abr1">#REF!</definedName>
    <definedName name="____________Ago1">#REF!</definedName>
    <definedName name="____________alt2" localSheetId="3">[5]!___________________p1</definedName>
    <definedName name="____________alt2">[5]!___________________p1</definedName>
    <definedName name="____________Brz1">[4]Feriados!$B$4:$B$14</definedName>
    <definedName name="____________Brz2">[4]Feriados!$B$17:$B$24</definedName>
    <definedName name="____________Dez1">#REF!</definedName>
    <definedName name="____________Fev1">#REF!</definedName>
    <definedName name="____________Jan1">#REF!</definedName>
    <definedName name="____________JO2" localSheetId="3">[0]!_______p1</definedName>
    <definedName name="____________JO2">[0]!_______p1</definedName>
    <definedName name="____________Jul1">#REF!</definedName>
    <definedName name="____________Jun1">#REF!</definedName>
    <definedName name="____________Mai1">#REF!</definedName>
    <definedName name="____________Mar1">#REF!</definedName>
    <definedName name="____________Nov1">#REF!</definedName>
    <definedName name="____________Out1">#REF!</definedName>
    <definedName name="____________PAG1">#REF!</definedName>
    <definedName name="____________PAG10">#REF!</definedName>
    <definedName name="____________PAG11">#REF!</definedName>
    <definedName name="____________PAG12">#REF!</definedName>
    <definedName name="____________PAG2">#REF!</definedName>
    <definedName name="____________PAG3">#REF!</definedName>
    <definedName name="____________PAG4">#REF!</definedName>
    <definedName name="____________PAG5">#REF!</definedName>
    <definedName name="____________PAG6">#REF!</definedName>
    <definedName name="____________PAG7">#REF!</definedName>
    <definedName name="____________PAG8">#REF!</definedName>
    <definedName name="____________PAG9">#REF!</definedName>
    <definedName name="____________R" localSheetId="3">[5]!___________________p1</definedName>
    <definedName name="____________R">[5]!___________________p1</definedName>
    <definedName name="____________Rd30">#REF!</definedName>
    <definedName name="____________rr2" localSheetId="3">[5]!___________________p1</definedName>
    <definedName name="____________rr2">[5]!___________________p1</definedName>
    <definedName name="____________Set1">#REF!</definedName>
    <definedName name="____________SHR1">#REF!</definedName>
    <definedName name="____________SHR2">#REF!</definedName>
    <definedName name="___________alt2" localSheetId="3">[5]!_____p1</definedName>
    <definedName name="___________alt2">[5]!_____p1</definedName>
    <definedName name="___________Brz1">[4]Feriados!$B$4:$B$14</definedName>
    <definedName name="___________Brz2">[4]Feriados!$B$17:$B$24</definedName>
    <definedName name="___________JO2" localSheetId="3">[0]!____p1</definedName>
    <definedName name="___________JO2">[0]!____p1</definedName>
    <definedName name="___________PAG1">#REF!</definedName>
    <definedName name="___________PAG10">#REF!</definedName>
    <definedName name="___________PAG11">#REF!</definedName>
    <definedName name="___________PAG12">#REF!</definedName>
    <definedName name="___________PAG2">#REF!</definedName>
    <definedName name="___________PAG3">#REF!</definedName>
    <definedName name="___________PAG4">#REF!</definedName>
    <definedName name="___________PAG5">#REF!</definedName>
    <definedName name="___________PAG6">#REF!</definedName>
    <definedName name="___________PAG7">#REF!</definedName>
    <definedName name="___________PAG8">#REF!</definedName>
    <definedName name="___________PAG9">#REF!</definedName>
    <definedName name="___________R" localSheetId="3">[5]!_____p1</definedName>
    <definedName name="___________R">[5]!_____p1</definedName>
    <definedName name="___________Rd30">#REF!</definedName>
    <definedName name="___________rr2" localSheetId="3">[5]!_____p1</definedName>
    <definedName name="___________rr2">[5]!_____p1</definedName>
    <definedName name="___________SHR1">#REF!</definedName>
    <definedName name="___________SHR2">#REF!</definedName>
    <definedName name="__________Abr1">#REF!</definedName>
    <definedName name="__________Ago1">#REF!</definedName>
    <definedName name="__________alt2" localSheetId="3">[5]!______________p1</definedName>
    <definedName name="__________alt2">[5]!______________p1</definedName>
    <definedName name="__________Brz1">[4]Feriados!$B$4:$B$14</definedName>
    <definedName name="__________Brz2">[4]Feriados!$B$17:$B$24</definedName>
    <definedName name="__________Dez1">#REF!</definedName>
    <definedName name="__________Fev1">#REF!</definedName>
    <definedName name="__________Jan1">#REF!</definedName>
    <definedName name="__________Jul1">#REF!</definedName>
    <definedName name="__________Jun1">#REF!</definedName>
    <definedName name="__________Mai1">#REF!</definedName>
    <definedName name="__________Mar1">#REF!</definedName>
    <definedName name="__________Nov1">#REF!</definedName>
    <definedName name="__________Out1">#REF!</definedName>
    <definedName name="__________PAG1">#REF!</definedName>
    <definedName name="__________PAG10">#REF!</definedName>
    <definedName name="__________PAG11">#REF!</definedName>
    <definedName name="__________PAG12">#REF!</definedName>
    <definedName name="__________PAG2">#REF!</definedName>
    <definedName name="__________PAG3">#REF!</definedName>
    <definedName name="__________PAG4">#REF!</definedName>
    <definedName name="__________PAG5">#REF!</definedName>
    <definedName name="__________PAG6">#REF!</definedName>
    <definedName name="__________PAG7">#REF!</definedName>
    <definedName name="__________PAG8">#REF!</definedName>
    <definedName name="__________PAG9">#REF!</definedName>
    <definedName name="__________R" localSheetId="3">[5]!______________p1</definedName>
    <definedName name="__________R">[5]!______________p1</definedName>
    <definedName name="__________Rd30">#REF!</definedName>
    <definedName name="__________rr2" localSheetId="3">[5]!______________p1</definedName>
    <definedName name="__________rr2">[5]!______________p1</definedName>
    <definedName name="__________Set1">#REF!</definedName>
    <definedName name="__________SHR1">#REF!</definedName>
    <definedName name="__________SHR2">#REF!</definedName>
    <definedName name="_________Abr1">#REF!</definedName>
    <definedName name="_________Ago1">#REF!</definedName>
    <definedName name="_________alt2" localSheetId="3">[5]!_____p1</definedName>
    <definedName name="_________alt2">[5]!_____p1</definedName>
    <definedName name="_________Brz1">[4]Feriados!$B$4:$B$14</definedName>
    <definedName name="_________Brz2">[4]Feriados!$B$17:$B$24</definedName>
    <definedName name="_________Dez1">#REF!</definedName>
    <definedName name="_________Fev1">#REF!</definedName>
    <definedName name="_________Jan1">#REF!</definedName>
    <definedName name="_________JO2" localSheetId="3">[0]!_________p1</definedName>
    <definedName name="_________JO2">[0]!_________p1</definedName>
    <definedName name="_________Jul1">#REF!</definedName>
    <definedName name="_________Jun1">#REF!</definedName>
    <definedName name="_________Mai1">#REF!</definedName>
    <definedName name="_________Mar1">#REF!</definedName>
    <definedName name="_________Nov1">#REF!</definedName>
    <definedName name="_________Out1">#REF!</definedName>
    <definedName name="_________PAG1">#REF!</definedName>
    <definedName name="_________PAG10">#REF!</definedName>
    <definedName name="_________PAG11">#REF!</definedName>
    <definedName name="_________PAG12">#REF!</definedName>
    <definedName name="_________PAG2">#REF!</definedName>
    <definedName name="_________PAG3">#REF!</definedName>
    <definedName name="_________PAG4">#REF!</definedName>
    <definedName name="_________PAG5">#REF!</definedName>
    <definedName name="_________PAG6">#REF!</definedName>
    <definedName name="_________PAG7">#REF!</definedName>
    <definedName name="_________PAG8">#REF!</definedName>
    <definedName name="_________PAG9">#REF!</definedName>
    <definedName name="_________PE1">[7]PE1!$A$6:$AV$50</definedName>
    <definedName name="_________R" localSheetId="3">[5]!_____p1</definedName>
    <definedName name="_________R">[5]!_____p1</definedName>
    <definedName name="_________Rd30">#REF!</definedName>
    <definedName name="_________rr2" localSheetId="3">[5]!_____p1</definedName>
    <definedName name="_________rr2">[5]!_____p1</definedName>
    <definedName name="_________RS1">[7]RS1!$A$6:$AV$50</definedName>
    <definedName name="_________SC1">[7]SC1!$A$1:$AU$50</definedName>
    <definedName name="_________Set1">#REF!</definedName>
    <definedName name="_________SHR1">#REF!</definedName>
    <definedName name="_________SHR2">#REF!</definedName>
    <definedName name="_________SP1">[7]SP1!$A$6:$AV$50</definedName>
    <definedName name="________Abr1">#REF!</definedName>
    <definedName name="________Ago1">#REF!</definedName>
    <definedName name="________Brz1">[4]Feriados!$B$4:$B$14</definedName>
    <definedName name="________Brz2">[4]Feriados!$B$17:$B$24</definedName>
    <definedName name="________Dez1">#REF!</definedName>
    <definedName name="________Fev1">#REF!</definedName>
    <definedName name="________Jan1">#REF!</definedName>
    <definedName name="________JO2" localSheetId="3">[0]!______p1</definedName>
    <definedName name="________JO2">[0]!______p1</definedName>
    <definedName name="________Jul1">#REF!</definedName>
    <definedName name="________Jun1">#REF!</definedName>
    <definedName name="________Mai1">#REF!</definedName>
    <definedName name="________Mar1">#REF!</definedName>
    <definedName name="________Nov1">#REF!</definedName>
    <definedName name="________Out1">#REF!</definedName>
    <definedName name="________PAG1">#REF!</definedName>
    <definedName name="________PAG10">#REF!</definedName>
    <definedName name="________PAG11">#REF!</definedName>
    <definedName name="________PAG12">#REF!</definedName>
    <definedName name="________PAG2">#REF!</definedName>
    <definedName name="________PAG3">#REF!</definedName>
    <definedName name="________PAG4">#REF!</definedName>
    <definedName name="________PAG5">#REF!</definedName>
    <definedName name="________PAG6">#REF!</definedName>
    <definedName name="________PAG7">#REF!</definedName>
    <definedName name="________PAG8">#REF!</definedName>
    <definedName name="________PAG9">#REF!</definedName>
    <definedName name="________PE1">[7]PE1!$A$6:$AV$50</definedName>
    <definedName name="________Rd30">#REF!</definedName>
    <definedName name="________RS1">[7]RS1!$A$6:$AV$50</definedName>
    <definedName name="________SC1">[7]SC1!$A$1:$AU$50</definedName>
    <definedName name="________Set1">#REF!</definedName>
    <definedName name="________SHR1">#REF!</definedName>
    <definedName name="________SHR2">#REF!</definedName>
    <definedName name="________SP1">[7]SP1!$A$6:$AV$50</definedName>
    <definedName name="_______Abr1">#REF!</definedName>
    <definedName name="_______Ago1">#REF!</definedName>
    <definedName name="_______alt2" localSheetId="3">[5]!_____p1</definedName>
    <definedName name="_______alt2">[5]!_____p1</definedName>
    <definedName name="_______Brz1">[4]Feriados!$B$4:$B$14</definedName>
    <definedName name="_______Brz2">[4]Feriados!$B$17:$B$24</definedName>
    <definedName name="_______Dez1">#REF!</definedName>
    <definedName name="_______Fev1">#REF!</definedName>
    <definedName name="_______Jan1">#REF!</definedName>
    <definedName name="_______JO2" localSheetId="3">[0]!__p1</definedName>
    <definedName name="_______JO2">[0]!__p1</definedName>
    <definedName name="_______Jul1">#REF!</definedName>
    <definedName name="_______Jun1">#REF!</definedName>
    <definedName name="_______Mai1">#REF!</definedName>
    <definedName name="_______Mar1">#REF!</definedName>
    <definedName name="_______Nov1">#REF!</definedName>
    <definedName name="_______Out1">#REF!</definedName>
    <definedName name="_______PAG1">#REF!</definedName>
    <definedName name="_______PAG10">#REF!</definedName>
    <definedName name="_______PAG11">#REF!</definedName>
    <definedName name="_______PAG12">#REF!</definedName>
    <definedName name="_______PAG2">#REF!</definedName>
    <definedName name="_______PAG3">#REF!</definedName>
    <definedName name="_______PAG4">#REF!</definedName>
    <definedName name="_______PAG5">#REF!</definedName>
    <definedName name="_______PAG6">#REF!</definedName>
    <definedName name="_______PAG7">#REF!</definedName>
    <definedName name="_______PAG8">#REF!</definedName>
    <definedName name="_______PAG9">#REF!</definedName>
    <definedName name="_______PE1">[7]PE1!$A$6:$AV$50</definedName>
    <definedName name="_______R" localSheetId="3">[5]!_____p1</definedName>
    <definedName name="_______R">[5]!_____p1</definedName>
    <definedName name="_______Rd30">#REF!</definedName>
    <definedName name="_______rr2" localSheetId="3">[5]!_____p1</definedName>
    <definedName name="_______rr2">[5]!_____p1</definedName>
    <definedName name="_______RS1">[7]RS1!$A$6:$AV$50</definedName>
    <definedName name="_______SC1">[7]SC1!$A$1:$AU$50</definedName>
    <definedName name="_______Set1">#REF!</definedName>
    <definedName name="_______SHR1">#REF!</definedName>
    <definedName name="_______SHR2">#REF!</definedName>
    <definedName name="_______SP1">[7]SP1!$A$6:$AV$50</definedName>
    <definedName name="______Abr1">#REF!</definedName>
    <definedName name="______Ago1">#REF!</definedName>
    <definedName name="______alt2" localSheetId="3">[5]!___________p1</definedName>
    <definedName name="______alt2">[5]!___________p1</definedName>
    <definedName name="______Brz1">[4]Feriados!$B$4:$B$14</definedName>
    <definedName name="______Brz2">[4]Feriados!$B$17:$B$24</definedName>
    <definedName name="______Dez1">#REF!</definedName>
    <definedName name="______Fev1">#REF!</definedName>
    <definedName name="______Jan1">#REF!</definedName>
    <definedName name="______JO2" localSheetId="3">[0]!____p1</definedName>
    <definedName name="______JO2">[0]!____p1</definedName>
    <definedName name="______Jul1">#REF!</definedName>
    <definedName name="______Jun1">#REF!</definedName>
    <definedName name="______Mai1">#REF!</definedName>
    <definedName name="______Mar1">#REF!</definedName>
    <definedName name="______Nov1">#REF!</definedName>
    <definedName name="______Out1">#REF!</definedName>
    <definedName name="______PAG1">#REF!</definedName>
    <definedName name="______PAG10">#REF!</definedName>
    <definedName name="______PAG11">#REF!</definedName>
    <definedName name="______PAG12">#REF!</definedName>
    <definedName name="______PAG2">#REF!</definedName>
    <definedName name="______PAG3">#REF!</definedName>
    <definedName name="______PAG4">#REF!</definedName>
    <definedName name="______PAG5">#REF!</definedName>
    <definedName name="______PAG6">#REF!</definedName>
    <definedName name="______PAG7">#REF!</definedName>
    <definedName name="______PAG8">#REF!</definedName>
    <definedName name="______PAG9">#REF!</definedName>
    <definedName name="______PE1">[7]PE1!$A$6:$AV$50</definedName>
    <definedName name="______R" localSheetId="3">[5]!___________p1</definedName>
    <definedName name="______R">[5]!___________p1</definedName>
    <definedName name="______Rd30">#REF!</definedName>
    <definedName name="______rr2" localSheetId="3">[5]!___________p1</definedName>
    <definedName name="______rr2">[5]!___________p1</definedName>
    <definedName name="______RS1">[7]RS1!$A$6:$AV$50</definedName>
    <definedName name="______SC1">[7]SC1!$A$1:$AU$50</definedName>
    <definedName name="______Set1">#REF!</definedName>
    <definedName name="______SHR1">#REF!</definedName>
    <definedName name="______SHR2">#REF!</definedName>
    <definedName name="______SP1">[7]SP1!$A$6:$AV$50</definedName>
    <definedName name="_____Abr1">#REF!</definedName>
    <definedName name="_____Ago1">#REF!</definedName>
    <definedName name="_____alt2" localSheetId="3">[5]!____p1</definedName>
    <definedName name="_____alt2">[5]!____p1</definedName>
    <definedName name="_____Brz1">[4]Feriados!$B$4:$B$14</definedName>
    <definedName name="_____Brz2">[4]Feriados!$B$17:$B$24</definedName>
    <definedName name="_____Dez1">#REF!</definedName>
    <definedName name="_____Fev1">#REF!</definedName>
    <definedName name="_____Jan1">#REF!</definedName>
    <definedName name="_____JO2" localSheetId="3">[8]!__p1</definedName>
    <definedName name="_____JO2">[8]!__p1</definedName>
    <definedName name="_____Jul1">#REF!</definedName>
    <definedName name="_____Jun1">#REF!</definedName>
    <definedName name="_____Mai1">#REF!</definedName>
    <definedName name="_____Mar1">#REF!</definedName>
    <definedName name="_____Nov1">#REF!</definedName>
    <definedName name="_____Out1">#REF!</definedName>
    <definedName name="_____PAG1">#REF!</definedName>
    <definedName name="_____PAG10">#REF!</definedName>
    <definedName name="_____PAG11">#REF!</definedName>
    <definedName name="_____PAG12">#REF!</definedName>
    <definedName name="_____PAG2">#REF!</definedName>
    <definedName name="_____PAG3">#REF!</definedName>
    <definedName name="_____PAG4">#REF!</definedName>
    <definedName name="_____PAG5">#REF!</definedName>
    <definedName name="_____PAG6">#REF!</definedName>
    <definedName name="_____PAG7">#REF!</definedName>
    <definedName name="_____PAG8">#REF!</definedName>
    <definedName name="_____PAG9">#REF!</definedName>
    <definedName name="_____PE1">[7]PE1!$A$6:$AV$50</definedName>
    <definedName name="_____R" localSheetId="3">[5]!____p1</definedName>
    <definedName name="_____R">[5]!____p1</definedName>
    <definedName name="_____Rd30">#REF!</definedName>
    <definedName name="_____rr2" localSheetId="3">[5]!____p1</definedName>
    <definedName name="_____rr2">[5]!____p1</definedName>
    <definedName name="_____RS1">[7]RS1!$A$6:$AV$50</definedName>
    <definedName name="_____SC1">[7]SC1!$A$1:$AU$50</definedName>
    <definedName name="_____Set1">#REF!</definedName>
    <definedName name="_____SHR1">#REF!</definedName>
    <definedName name="_____SHR2">#REF!</definedName>
    <definedName name="_____SP1">[7]SP1!$A$6:$AV$50</definedName>
    <definedName name="____Abr1">#REF!</definedName>
    <definedName name="____Ago1">#REF!</definedName>
    <definedName name="____alt2" localSheetId="3">[0]!_____p1</definedName>
    <definedName name="____alt2">[0]!_____p1</definedName>
    <definedName name="____Brz1">[4]Feriados!$B$4:$B$14</definedName>
    <definedName name="____Brz2">[4]Feriados!$B$17:$B$24</definedName>
    <definedName name="____Dez1">#REF!</definedName>
    <definedName name="____er1" localSheetId="3">[0]!_____p1</definedName>
    <definedName name="____er1">[0]!_____p1</definedName>
    <definedName name="____Fev1">#REF!</definedName>
    <definedName name="____Jan1">#REF!</definedName>
    <definedName name="____JO2" localSheetId="3">[0]!_p1</definedName>
    <definedName name="____JO2">[0]!_p1</definedName>
    <definedName name="____Jul1">#REF!</definedName>
    <definedName name="____Jun1">#REF!</definedName>
    <definedName name="____l" localSheetId="3">[9]!_xlbgnm.p1</definedName>
    <definedName name="____l">[9]!_xlbgnm.p1</definedName>
    <definedName name="____Mai1">#REF!</definedName>
    <definedName name="____Mar1">#REF!</definedName>
    <definedName name="____MAV1" localSheetId="3">[0]!_____p1</definedName>
    <definedName name="____MAV1">[0]!_____p1</definedName>
    <definedName name="____NO2" localSheetId="3">[9]!_xlbgnm.p1</definedName>
    <definedName name="____NO2">[9]!_xlbgnm.p1</definedName>
    <definedName name="____NO3" localSheetId="3">[9]!_xlbgnm.p1</definedName>
    <definedName name="____NO3">[9]!_xlbgnm.p1</definedName>
    <definedName name="____NO4" localSheetId="3">[9]!_xlbgnm.p1</definedName>
    <definedName name="____NO4">[9]!_xlbgnm.p1</definedName>
    <definedName name="____NO5" localSheetId="3">[9]!_xlbgnm.p1</definedName>
    <definedName name="____NO5">[9]!_xlbgnm.p1</definedName>
    <definedName name="____Nov1">#REF!</definedName>
    <definedName name="____Out1">#REF!</definedName>
    <definedName name="____PAG1">#REF!</definedName>
    <definedName name="____PAG10">#REF!</definedName>
    <definedName name="____PAG11">#REF!</definedName>
    <definedName name="____PAG12">#REF!</definedName>
    <definedName name="____PAG2">#REF!</definedName>
    <definedName name="____PAG3">#REF!</definedName>
    <definedName name="____PAG4">#REF!</definedName>
    <definedName name="____PAG5">#REF!</definedName>
    <definedName name="____PAG6">#REF!</definedName>
    <definedName name="____PAG7">#REF!</definedName>
    <definedName name="____PAG8">#REF!</definedName>
    <definedName name="____PAG9">#REF!</definedName>
    <definedName name="____PE1">[7]PE1!$A$6:$AV$50</definedName>
    <definedName name="____R" localSheetId="3">[0]!_____p1</definedName>
    <definedName name="____R">[0]!_____p1</definedName>
    <definedName name="____Rd30">#REF!</definedName>
    <definedName name="____REV3" localSheetId="3">[0]!_____p1</definedName>
    <definedName name="____REV3">[0]!_____p1</definedName>
    <definedName name="____rr2" localSheetId="3">[0]!_____p1</definedName>
    <definedName name="____rr2">[0]!_____p1</definedName>
    <definedName name="____RS1">[7]RS1!$A$6:$AV$50</definedName>
    <definedName name="____SC1">[7]SC1!$A$1:$AU$50</definedName>
    <definedName name="____Set1">#REF!</definedName>
    <definedName name="____SHR1">#REF!</definedName>
    <definedName name="____SHR2">#REF!</definedName>
    <definedName name="____SP1">[7]SP1!$A$6:$AV$50</definedName>
    <definedName name="___Abr1">#REF!</definedName>
    <definedName name="___Ago1">#REF!</definedName>
    <definedName name="___alt2" localSheetId="3">[0]!____p1</definedName>
    <definedName name="___alt2">[0]!____p1</definedName>
    <definedName name="___Brz1">[4]Feriados!$B$4:$B$14</definedName>
    <definedName name="___Brz2">[4]Feriados!$B$17:$B$24</definedName>
    <definedName name="___cto2" localSheetId="3">[5]!_______________p1</definedName>
    <definedName name="___cto2">[5]!_______________p1</definedName>
    <definedName name="___Dez1">#REF!</definedName>
    <definedName name="___er1" localSheetId="3">[0]!____p1</definedName>
    <definedName name="___er1">[0]!____p1</definedName>
    <definedName name="___Fev1">#REF!</definedName>
    <definedName name="___Jan1">#REF!</definedName>
    <definedName name="___JO2" localSheetId="3">[8]!___p1</definedName>
    <definedName name="___JO2">[8]!___p1</definedName>
    <definedName name="___JR2" localSheetId="3">[5]!_______________p1</definedName>
    <definedName name="___JR2">[5]!_______________p1</definedName>
    <definedName name="___Jul1">#REF!</definedName>
    <definedName name="___Jun1">#REF!</definedName>
    <definedName name="___l" localSheetId="3">[5]!_______________p1</definedName>
    <definedName name="___l">[5]!_______________p1</definedName>
    <definedName name="___Mai1">#REF!</definedName>
    <definedName name="___Mar1">#REF!</definedName>
    <definedName name="___MAV1" localSheetId="3">[0]!____p1</definedName>
    <definedName name="___MAV1">[0]!____p1</definedName>
    <definedName name="___me3" localSheetId="3">[5]!_______________p1</definedName>
    <definedName name="___me3">[5]!_______________p1</definedName>
    <definedName name="___Nov1">#REF!</definedName>
    <definedName name="___Out1">#REF!</definedName>
    <definedName name="___PAG1">#REF!</definedName>
    <definedName name="___PAG10">#REF!</definedName>
    <definedName name="___PAG11">#REF!</definedName>
    <definedName name="___PAG12">#REF!</definedName>
    <definedName name="___PAG2">#REF!</definedName>
    <definedName name="___PAG3">#REF!</definedName>
    <definedName name="___PAG4">#REF!</definedName>
    <definedName name="___PAG5">#REF!</definedName>
    <definedName name="___PAG6">#REF!</definedName>
    <definedName name="___PAG7">#REF!</definedName>
    <definedName name="___PAG8">#REF!</definedName>
    <definedName name="___PAG9">#REF!</definedName>
    <definedName name="___PE1">[10]PE1!$A$6:$AV$50</definedName>
    <definedName name="___R" localSheetId="3">[0]!____p1</definedName>
    <definedName name="___R">[0]!____p1</definedName>
    <definedName name="___Rd30">#REF!</definedName>
    <definedName name="___rev1" localSheetId="3">[5]!_______________p1</definedName>
    <definedName name="___rev1">[5]!_______________p1</definedName>
    <definedName name="___REV3" localSheetId="3">[0]!____p1</definedName>
    <definedName name="___REV3">[0]!____p1</definedName>
    <definedName name="___rr2" localSheetId="3">[0]!____p1</definedName>
    <definedName name="___rr2">[0]!____p1</definedName>
    <definedName name="___RS1">[10]RS1!$A$6:$AV$50</definedName>
    <definedName name="___SC1">[10]SC1!$A$1:$AU$50</definedName>
    <definedName name="___Set1">#REF!</definedName>
    <definedName name="___SHR1">#REF!</definedName>
    <definedName name="___SHR2">#REF!</definedName>
    <definedName name="___SP1">[10]SP1!$A$6:$AV$50</definedName>
    <definedName name="___ter1" localSheetId="3">[8]!___p1</definedName>
    <definedName name="___ter1">[8]!___p1</definedName>
    <definedName name="___TI55" localSheetId="3">[8]!___p1</definedName>
    <definedName name="___TI55">[8]!___p1</definedName>
    <definedName name="__Abr1">[11]calendario!$A$15</definedName>
    <definedName name="__Ago1">[11]calendario!$I$24</definedName>
    <definedName name="__alt2" localSheetId="3">[0]!___p1</definedName>
    <definedName name="__alt2">[0]!___p1</definedName>
    <definedName name="__Brz1">[4]Feriados!$B$4:$B$14</definedName>
    <definedName name="__Brz2">[4]Feriados!$B$17:$B$24</definedName>
    <definedName name="__Bsu1">#REF!</definedName>
    <definedName name="__Bsu2">#REF!</definedName>
    <definedName name="__cnh1">[12]Terceiros!$A$1:$M$77</definedName>
    <definedName name="__cto2" localSheetId="3">[3]!___p1</definedName>
    <definedName name="__cto2">[3]!___p1</definedName>
    <definedName name="__Dez1">[11]calendario!$Q$33</definedName>
    <definedName name="__er1" localSheetId="3">[0]!___p1</definedName>
    <definedName name="__er1">[0]!___p1</definedName>
    <definedName name="__Fev1">[11]calendario!$I$6</definedName>
    <definedName name="__IntlFixup" hidden="1">TRUE</definedName>
    <definedName name="__Jan1">[11]calendario!$A$6</definedName>
    <definedName name="__JO2" localSheetId="3">[13]!__p1</definedName>
    <definedName name="__JO2">[13]!__p1</definedName>
    <definedName name="__JR2" localSheetId="3">[3]!___p1</definedName>
    <definedName name="__JR2">[3]!___p1</definedName>
    <definedName name="__Jul1">[11]calendario!$A$24</definedName>
    <definedName name="__Jun1">[11]calendario!$Q$15</definedName>
    <definedName name="__l" localSheetId="3">[0]!_____p1</definedName>
    <definedName name="__l">[0]!_____p1</definedName>
    <definedName name="__Mai1">[11]calendario!$I$15</definedName>
    <definedName name="__Mar1">[11]calendario!$Q$6</definedName>
    <definedName name="__MAV1" localSheetId="3">[0]!___p1</definedName>
    <definedName name="__MAV1">[0]!___p1</definedName>
    <definedName name="__me3" localSheetId="3">[3]!___p1</definedName>
    <definedName name="__me3">[3]!___p1</definedName>
    <definedName name="__MTV2" localSheetId="3">[0]!_____p1</definedName>
    <definedName name="__MTV2">[0]!_____p1</definedName>
    <definedName name="__MTV3" localSheetId="3">[0]!_____p1</definedName>
    <definedName name="__MTV3">[0]!_____p1</definedName>
    <definedName name="__NO2" localSheetId="3">[9]!_xlbgnm.p1</definedName>
    <definedName name="__NO2">[9]!_xlbgnm.p1</definedName>
    <definedName name="__NO3" localSheetId="3">[9]!_xlbgnm.p1</definedName>
    <definedName name="__NO3">[9]!_xlbgnm.p1</definedName>
    <definedName name="__NO4" localSheetId="3">[9]!_xlbgnm.p1</definedName>
    <definedName name="__NO4">[9]!_xlbgnm.p1</definedName>
    <definedName name="__NO5" localSheetId="3">[9]!_xlbgnm.p1</definedName>
    <definedName name="__NO5">[9]!_xlbgnm.p1</definedName>
    <definedName name="__Nov1">[11]calendario!$I$33</definedName>
    <definedName name="__Out1">[11]calendario!$A$33</definedName>
    <definedName name="__PAG1">#REF!</definedName>
    <definedName name="__PAG10">#REF!</definedName>
    <definedName name="__PAG11">#REF!</definedName>
    <definedName name="__PAG12">#REF!</definedName>
    <definedName name="__PAG2">#REF!</definedName>
    <definedName name="__PAG3">#REF!</definedName>
    <definedName name="__PAG4">#REF!</definedName>
    <definedName name="__PAG5">#REF!</definedName>
    <definedName name="__PAG6">#REF!</definedName>
    <definedName name="__PAG7">#REF!</definedName>
    <definedName name="__PAG8">#REF!</definedName>
    <definedName name="__PAG9">#REF!</definedName>
    <definedName name="__PE1">[14]PE1!$A$6:$AV$50</definedName>
    <definedName name="__R" localSheetId="3">[0]!___p1</definedName>
    <definedName name="__R">[0]!___p1</definedName>
    <definedName name="__Rd30">#REF!</definedName>
    <definedName name="__rev1" localSheetId="3">[3]!___p1</definedName>
    <definedName name="__rev1">[3]!___p1</definedName>
    <definedName name="__rev2" localSheetId="3">[0]!_____p1</definedName>
    <definedName name="__rev2">[0]!_____p1</definedName>
    <definedName name="__REV3" localSheetId="3">[0]!___p1</definedName>
    <definedName name="__REV3">[0]!___p1</definedName>
    <definedName name="__rr2" localSheetId="3">[0]!___p1</definedName>
    <definedName name="__rr2">[0]!___p1</definedName>
    <definedName name="__RS1">[14]RS1!$A$6:$AV$50</definedName>
    <definedName name="__SC1">[14]SC1!$A$1:$AU$50</definedName>
    <definedName name="__Set1">[11]calendario!$Q$24</definedName>
    <definedName name="__SHR1">#REF!</definedName>
    <definedName name="__SHR2">#REF!</definedName>
    <definedName name="__SP1">[14]SP1!$A$6:$AV$50</definedName>
    <definedName name="__ter1" localSheetId="3">[8]!__p1</definedName>
    <definedName name="__ter1">[8]!__p1</definedName>
    <definedName name="__TI55" localSheetId="3">[8]!__p1</definedName>
    <definedName name="__TI55">[8]!__p1</definedName>
    <definedName name="__TP1">[15]CAD!$D$1:$D$65536</definedName>
    <definedName name="__TP2">[15]CAD!$E$1:$E$65536</definedName>
    <definedName name="__TP3">[15]CAD!$F$1:$F$65536</definedName>
    <definedName name="__TP4">[15]CAD!$G$1:$G$65536</definedName>
    <definedName name="__TP5">[15]CAD!$H$1:$H$65536</definedName>
    <definedName name="_Abr1">#REF!</definedName>
    <definedName name="_Ago1">#REF!</definedName>
    <definedName name="_alt2" localSheetId="3">[5]!__p1</definedName>
    <definedName name="_alt2">[5]!__p1</definedName>
    <definedName name="_Brz1">[4]Feriados!$B$4:$B$14</definedName>
    <definedName name="_Brz2">[4]Feriados!$B$17:$B$24</definedName>
    <definedName name="_Bsu1">#REF!</definedName>
    <definedName name="_Bsu2">#REF!</definedName>
    <definedName name="_cnh1">[12]Terceiros!$A$1:$M$77</definedName>
    <definedName name="_cto2" localSheetId="3">[5]!____p1</definedName>
    <definedName name="_cto2">[5]!____p1</definedName>
    <definedName name="_dd1" localSheetId="3">[0]!_p1</definedName>
    <definedName name="_dd1">[0]!_p1</definedName>
    <definedName name="_Dez1">#REF!</definedName>
    <definedName name="_er1" localSheetId="3">[5]!____p1</definedName>
    <definedName name="_er1">[5]!____p1</definedName>
    <definedName name="_Fev1">#REF!</definedName>
    <definedName name="_xlnm._FilterDatabase" localSheetId="3" hidden="1">#REF!</definedName>
    <definedName name="_xlnm._FilterDatabase" hidden="1">#REF!</definedName>
    <definedName name="_ID">"II.19 BACEN balancete passivo(5)"</definedName>
    <definedName name="_Jan1">#REF!</definedName>
    <definedName name="_JO2" localSheetId="3">[13]!_p1</definedName>
    <definedName name="_JO2">[13]!_p1</definedName>
    <definedName name="_JR2" localSheetId="3">[5]!____p1</definedName>
    <definedName name="_JR2">[5]!____p1</definedName>
    <definedName name="_Jul1">#REF!</definedName>
    <definedName name="_Jun1">#REF!</definedName>
    <definedName name="_key02" localSheetId="3" hidden="1">#REF!</definedName>
    <definedName name="_key02" hidden="1">#REF!</definedName>
    <definedName name="_Key1" localSheetId="3" hidden="1">#REF!</definedName>
    <definedName name="_Key1" hidden="1">#REF!</definedName>
    <definedName name="_Key2" localSheetId="3" hidden="1">#REF!</definedName>
    <definedName name="_Key2" hidden="1">#REF!</definedName>
    <definedName name="_l" localSheetId="3">[0]!____p1</definedName>
    <definedName name="_l">[0]!____p1</definedName>
    <definedName name="_Lin1">8</definedName>
    <definedName name="_Lin2">12</definedName>
    <definedName name="_Lin3">42</definedName>
    <definedName name="_Mai1">#REF!</definedName>
    <definedName name="_Mar1">#REF!</definedName>
    <definedName name="_MAV1" localSheetId="3">[5]!____p1</definedName>
    <definedName name="_MAV1">[5]!____p1</definedName>
    <definedName name="_me3" localSheetId="3">[5]!____p1</definedName>
    <definedName name="_me3">[5]!____p1</definedName>
    <definedName name="_MTV2" localSheetId="3">[0]!____p1</definedName>
    <definedName name="_MTV2">[0]!____p1</definedName>
    <definedName name="_MTV3" localSheetId="3">[0]!____p1</definedName>
    <definedName name="_MTV3">[0]!____p1</definedName>
    <definedName name="_NCol">7</definedName>
    <definedName name="_Nov1">#REF!</definedName>
    <definedName name="_Order1" hidden="1">255</definedName>
    <definedName name="_Order2" hidden="1">0</definedName>
    <definedName name="_Out1">#REF!</definedName>
    <definedName name="_PAG1">#REF!</definedName>
    <definedName name="_PAG10">#REF!</definedName>
    <definedName name="_PAG11">#REF!</definedName>
    <definedName name="_PAG12">#REF!</definedName>
    <definedName name="_PAG2">#REF!</definedName>
    <definedName name="_PAG3">#REF!</definedName>
    <definedName name="_PAG4">#REF!</definedName>
    <definedName name="_PAG5">#REF!</definedName>
    <definedName name="_PAG6">#REF!</definedName>
    <definedName name="_PAG7">#REF!</definedName>
    <definedName name="_PAG8">#REF!</definedName>
    <definedName name="_PAG9">#REF!</definedName>
    <definedName name="_PE1">[16]PE1!$A$6:$AV$50</definedName>
    <definedName name="_R" localSheetId="3">[5]!__p1</definedName>
    <definedName name="_R">[5]!__p1</definedName>
    <definedName name="_Rd30">#REF!</definedName>
    <definedName name="_rev1" localSheetId="3">[5]!____p1</definedName>
    <definedName name="_rev1">[5]!____p1</definedName>
    <definedName name="_rev2" localSheetId="3">[0]!____p1</definedName>
    <definedName name="_rev2">[0]!____p1</definedName>
    <definedName name="_REV3" localSheetId="3">[5]!____p1</definedName>
    <definedName name="_REV3">[5]!____p1</definedName>
    <definedName name="_rr2" localSheetId="3">[5]!__p1</definedName>
    <definedName name="_rr2">[5]!__p1</definedName>
    <definedName name="_RS1">[16]RS1!$A$6:$AV$50</definedName>
    <definedName name="_SC1">[16]SC1!$A$1:$AU$50</definedName>
    <definedName name="_Set1">#REF!</definedName>
    <definedName name="_SHR1">#REF!</definedName>
    <definedName name="_SHR2">#REF!</definedName>
    <definedName name="_Sort" localSheetId="3" hidden="1">#REF!</definedName>
    <definedName name="_Sort" hidden="1">#REF!</definedName>
    <definedName name="_SP1">[16]SP1!$A$6:$AV$50</definedName>
    <definedName name="_ter1" localSheetId="3">[13]!_p1</definedName>
    <definedName name="_ter1">[13]!_p1</definedName>
    <definedName name="_TI55" localSheetId="3">[13]!_p1</definedName>
    <definedName name="_TI55">[13]!_p1</definedName>
    <definedName name="_Tipo">1</definedName>
    <definedName name="_TP1">[15]CAD!$D$1:$D$65536</definedName>
    <definedName name="_TP2">[15]CAD!$E$1:$E$65536</definedName>
    <definedName name="_TP3">[15]CAD!$F$1:$F$65536</definedName>
    <definedName name="_TP4">[15]CAD!$G$1:$G$65536</definedName>
    <definedName name="_TP5">[15]CAD!$H$1:$H$65536</definedName>
    <definedName name="_VI2" localSheetId="3">[0]!_p1</definedName>
    <definedName name="_VI2">[0]!_p1</definedName>
    <definedName name="a">#REF!</definedName>
    <definedName name="aa" localSheetId="3">[0]!___p1</definedName>
    <definedName name="aa">[0]!___p1</definedName>
    <definedName name="aaa" localSheetId="3">[0]!___p1</definedName>
    <definedName name="aaa">[0]!___p1</definedName>
    <definedName name="aaaa" localSheetId="3">[0]!___p1</definedName>
    <definedName name="aaaa">[0]!___p1</definedName>
    <definedName name="AAAAA">'[17]Pen M AS ABC 25+RJ1'!#REF!</definedName>
    <definedName name="aaaaaa" localSheetId="3">[0]!___p1</definedName>
    <definedName name="aaaaaa">[0]!___p1</definedName>
    <definedName name="aaaaaaa" localSheetId="3">[0]!___p1</definedName>
    <definedName name="aaaaaaa">[0]!___p1</definedName>
    <definedName name="aaaaaaaaa" localSheetId="3">[0]!____p1</definedName>
    <definedName name="aaaaaaaaa">[0]!____p1</definedName>
    <definedName name="aaaaaaaaaaaaaaaaa">#N/A</definedName>
    <definedName name="AAAAAAAAAAAAAAAAAAAAAAAA" localSheetId="3">[5]!____p1</definedName>
    <definedName name="AAAAAAAAAAAAAAAAAAAAAAAA">[5]!____p1</definedName>
    <definedName name="aaaaaaaaaaaaaaaaaaaaaaaaaaaa" localSheetId="3">[0]!___p1</definedName>
    <definedName name="aaaaaaaaaaaaaaaaaaaaaaaaaaaa">[0]!___p1</definedName>
    <definedName name="ab" localSheetId="3">[5]!_p1</definedName>
    <definedName name="ab">[5]!_p1</definedName>
    <definedName name="aba" localSheetId="3">[9]!_xlbgnm.p1</definedName>
    <definedName name="aba">[9]!_xlbgnm.p1</definedName>
    <definedName name="abc" localSheetId="3">[0]!_p1</definedName>
    <definedName name="abc">[0]!_p1</definedName>
    <definedName name="ABCD" localSheetId="3">[5]!____p1</definedName>
    <definedName name="ABCD">[5]!____p1</definedName>
    <definedName name="abert" localSheetId="3">[0]!___p1</definedName>
    <definedName name="abert">[0]!___p1</definedName>
    <definedName name="abertandi" localSheetId="3">[0]!_p1</definedName>
    <definedName name="abertandi">[0]!_p1</definedName>
    <definedName name="Abna">#REF!</definedName>
    <definedName name="Abril" localSheetId="3" hidden="1">{"'crono'!$U$12:$W$20"}</definedName>
    <definedName name="Abril" hidden="1">{"'crono'!$U$12:$W$20"}</definedName>
    <definedName name="ABXC" localSheetId="3">[5]!____p1</definedName>
    <definedName name="ABXC">[5]!____p1</definedName>
    <definedName name="acre" localSheetId="3">[0]!_p1</definedName>
    <definedName name="acre">[0]!_p1</definedName>
    <definedName name="ACT">'[17]Pen M AS ABC 25+RJ1'!#REF!</definedName>
    <definedName name="ACUM">#REF!</definedName>
    <definedName name="adfasdfafd" localSheetId="3">[0]!_p1</definedName>
    <definedName name="adfasdfafd">[0]!_p1</definedName>
    <definedName name="ADOE" localSheetId="3">[0]!___p1</definedName>
    <definedName name="ADOE">[0]!___p1</definedName>
    <definedName name="afa" localSheetId="3">[0]!____p1</definedName>
    <definedName name="afa">[0]!____p1</definedName>
    <definedName name="afdsa" localSheetId="3">[9]!_xlbgnm.p1</definedName>
    <definedName name="afdsa">[9]!_xlbgnm.p1</definedName>
    <definedName name="agaga" localSheetId="3">[9]!_xlbgnm.p1</definedName>
    <definedName name="agaga">[9]!_xlbgnm.p1</definedName>
    <definedName name="ago" localSheetId="3">[9]!_xlbgnm.p1</definedName>
    <definedName name="ago">[9]!_xlbgnm.p1</definedName>
    <definedName name="agosto" localSheetId="3">[9]!_xlbgnm.p1</definedName>
    <definedName name="agosto">[9]!_xlbgnm.p1</definedName>
    <definedName name="ahaerf" localSheetId="3">[9]!_xlbgnm.p1</definedName>
    <definedName name="ahaerf">[9]!_xlbgnm.p1</definedName>
    <definedName name="AI">#REF!</definedName>
    <definedName name="al" localSheetId="3">[9]!_xlbgnm.p1</definedName>
    <definedName name="al">[9]!_xlbgnm.p1</definedName>
    <definedName name="ala" localSheetId="3">[9]!_xlbgnm.p1</definedName>
    <definedName name="ala">[9]!_xlbgnm.p1</definedName>
    <definedName name="alexandre" localSheetId="3">[0]!_p1</definedName>
    <definedName name="alexandre">[0]!_p1</definedName>
    <definedName name="alexandreeeeeeeeeeeeeeee" localSheetId="3">[0]!_p1</definedName>
    <definedName name="alexandreeeeeeeeeeeeeeee">[0]!_p1</definedName>
    <definedName name="Alter" localSheetId="3">[13]!_p1</definedName>
    <definedName name="Alter">[13]!_p1</definedName>
    <definedName name="alteração" localSheetId="3">[13]!_p1</definedName>
    <definedName name="alteração">[13]!_p1</definedName>
    <definedName name="Aluguel">[18]Franqueado!#REF!</definedName>
    <definedName name="ama" localSheetId="3">[13]!_p1</definedName>
    <definedName name="ama">[13]!_p1</definedName>
    <definedName name="amana" localSheetId="3">[9]!_xlbgnm.p1</definedName>
    <definedName name="amana">[9]!_xlbgnm.p1</definedName>
    <definedName name="amano" localSheetId="3">[0]!_p1</definedName>
    <definedName name="amano">[0]!_p1</definedName>
    <definedName name="amano1" localSheetId="3">[0]!_p1</definedName>
    <definedName name="amano1">[0]!_p1</definedName>
    <definedName name="amazonia" localSheetId="3">[13]!_p1</definedName>
    <definedName name="amazonia">[13]!_p1</definedName>
    <definedName name="amazonia1" localSheetId="3">[13]!_p1</definedName>
    <definedName name="amazonia1">[13]!_p1</definedName>
    <definedName name="ana" localSheetId="3">[9]!_xlbgnm.p1</definedName>
    <definedName name="ana">[9]!_xlbgnm.p1</definedName>
    <definedName name="Andina">'[19]FLOWCHART-02'!#REF!</definedName>
    <definedName name="andrea" localSheetId="3">[5]!____p1</definedName>
    <definedName name="andrea">[5]!____p1</definedName>
    <definedName name="AndreBiagi">'[19]FLOWCHART-02'!#REF!</definedName>
    <definedName name="ANDRESSA">'[20]Ranking por Filial - Mês'!$C$4</definedName>
    <definedName name="anexos" localSheetId="3">[13]!_p1</definedName>
    <definedName name="anexos">[13]!_p1</definedName>
    <definedName name="annnnnnnnnn">#REF!</definedName>
    <definedName name="Ano">#REF!</definedName>
    <definedName name="ANO_ACOMPANHAMENTO">[21]Mapa!$D$5</definedName>
    <definedName name="another">#N/A</definedName>
    <definedName name="ansansn" localSheetId="3">[5]!____p1</definedName>
    <definedName name="ansansn">[5]!____p1</definedName>
    <definedName name="AQ" localSheetId="3">[0]!_p1</definedName>
    <definedName name="AQ">[0]!_p1</definedName>
    <definedName name="aqaaa" localSheetId="3">[0]!___p1</definedName>
    <definedName name="aqaaa">[0]!___p1</definedName>
    <definedName name="aquisição" localSheetId="3">[9]!_xlbgnm.p1</definedName>
    <definedName name="aquisição">[9]!_xlbgnm.p1</definedName>
    <definedName name="AREA">'[17]Pen M AS ABC 25+RJ1'!#REF!</definedName>
    <definedName name="ÁREA">#REF!</definedName>
    <definedName name="_xlnm.Extract">#REF!</definedName>
    <definedName name="_xlnm.Print_Area" localSheetId="3">GO!$B$2:$V$29</definedName>
    <definedName name="_xlnm.Print_Area">#REF!</definedName>
    <definedName name="Área_impressão_IM">#REF!</definedName>
    <definedName name="AreEstimada">[22]Tabelas!$E$8:$F$19</definedName>
    <definedName name="AreFEE">[22]Tabelas!$E$39:$F$50</definedName>
    <definedName name="Arena_Santos">#REF!</definedName>
    <definedName name="AreReal">[22]Tabelas!$E$24:$F$35</definedName>
    <definedName name="arg" localSheetId="3">[9]!_xlbgnm.p1</definedName>
    <definedName name="arg">[9]!_xlbgnm.p1</definedName>
    <definedName name="Arq_Nome">#REF!</definedName>
    <definedName name="as" localSheetId="3">[5]!____p1</definedName>
    <definedName name="as">[5]!____p1</definedName>
    <definedName name="asa">#N/A</definedName>
    <definedName name="ASAB25">#REF!</definedName>
    <definedName name="ASAB35">#REF!</definedName>
    <definedName name="ASABC25">#REF!</definedName>
    <definedName name="ASABC35">#REF!</definedName>
    <definedName name="asasdasd" localSheetId="3" hidden="1">#REF!</definedName>
    <definedName name="asasdasd" hidden="1">#REF!</definedName>
    <definedName name="asasdsfd" localSheetId="3">[0]!___p1</definedName>
    <definedName name="asasdsfd">[0]!___p1</definedName>
    <definedName name="asd" localSheetId="3" hidden="1">#REF!</definedName>
    <definedName name="asd" hidden="1">#REF!</definedName>
    <definedName name="asdasd" localSheetId="3">[5]!_p1</definedName>
    <definedName name="asdasd">[5]!_p1</definedName>
    <definedName name="asde" localSheetId="3">[0]!___p1</definedName>
    <definedName name="asde">[0]!___p1</definedName>
    <definedName name="asdfasdfasdf" localSheetId="3">[0]!_p1</definedName>
    <definedName name="asdfasdfasdf">[0]!_p1</definedName>
    <definedName name="ASE" localSheetId="3">[9]!_xlbgnm.p1</definedName>
    <definedName name="ASE">[9]!_xlbgnm.p1</definedName>
    <definedName name="ased" localSheetId="3">[9]!_xlbgnm.p1</definedName>
    <definedName name="ased">[9]!_xlbgnm.p1</definedName>
    <definedName name="ass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ss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ta" localSheetId="3" hidden="1">{#N/A,#N/A,FALSE,"ROTINA";#N/A,#N/A,FALSE,"ITENS";#N/A,#N/A,FALSE,"ACOMP"}</definedName>
    <definedName name="Ata" hidden="1">{#N/A,#N/A,FALSE,"ROTINA";#N/A,#N/A,FALSE,"ITENS";#N/A,#N/A,FALSE,"ACOMP"}</definedName>
    <definedName name="ATUALIZADO_EM">[21]Mapa!$H$8</definedName>
    <definedName name="avab" localSheetId="3">[9]!_xlbgnm.p1</definedName>
    <definedName name="avab">[9]!_xlbgnm.p1</definedName>
    <definedName name="b" localSheetId="3">[0]!___p1</definedName>
    <definedName name="b">[0]!___p1</definedName>
    <definedName name="Banco">#REF!</definedName>
    <definedName name="_xlnm.Database">#REF!</definedName>
    <definedName name="banco1">[12]Terceiros!$O$1:$AA$77</definedName>
    <definedName name="BancoeLeas">#REF!</definedName>
    <definedName name="BASE">#REF!</definedName>
    <definedName name="BASE_STATUS">[23]Tudo!$B$1:$W$4427</definedName>
    <definedName name="BASEPROG">#REF!</definedName>
    <definedName name="BAU">[16]BAU!$A$3:$AV$50</definedName>
    <definedName name="Baurú_Street">#REF!</definedName>
    <definedName name="bb" localSheetId="3">[0]!___p1</definedName>
    <definedName name="bb">[0]!___p1</definedName>
    <definedName name="bbb" localSheetId="3">[0]!___p1</definedName>
    <definedName name="bbb">[0]!___p1</definedName>
    <definedName name="BBBB" localSheetId="3">[0]!_p1</definedName>
    <definedName name="BBBB">[0]!_p1</definedName>
    <definedName name="bbbbb" localSheetId="3">[0]!___p1</definedName>
    <definedName name="bbbbb">[0]!___p1</definedName>
    <definedName name="BCWP">'[17]Pen M AS ABC 25+RJ1'!#REF!</definedName>
    <definedName name="BCWP2">'[17]Pen M AS ABC 25+RJ1'!#REF!</definedName>
    <definedName name="BD">#REF!</definedName>
    <definedName name="BFX_A6874CA2_7E1A_11d2_8615_006097CC7F35">60118</definedName>
    <definedName name="BFX_BRANDFX">60122</definedName>
    <definedName name="bgaw4eg" localSheetId="3">[9]!_xlbgnm.p1</definedName>
    <definedName name="bgaw4eg">[9]!_xlbgnm.p1</definedName>
    <definedName name="BH">[16]BH!$A$6:$AV$50</definedName>
    <definedName name="bla" localSheetId="3" hidden="1">{"'crono'!$U$12:$W$20"}</definedName>
    <definedName name="bla" hidden="1">{"'crono'!$U$12:$W$20"}</definedName>
    <definedName name="BO" localSheetId="3">[0]!_p1</definedName>
    <definedName name="BO">[0]!_p1</definedName>
    <definedName name="boneco">#REF!</definedName>
    <definedName name="bORDA">#REF!</definedName>
    <definedName name="boxes">#REF!,#REF!</definedName>
    <definedName name="bra" localSheetId="3">[0]!_p1</definedName>
    <definedName name="bra">[0]!_p1</definedName>
    <definedName name="Bsdg1">#REF!</definedName>
    <definedName name="Bsdg2">#REF!</definedName>
    <definedName name="BuiltIn_Print_Area___1">#REF!</definedName>
    <definedName name="busdoor" localSheetId="3">[5]!____p1</definedName>
    <definedName name="busdoor">[5]!____p1</definedName>
    <definedName name="BV" localSheetId="3" hidden="1">{"'crono'!$U$12:$W$20"}</definedName>
    <definedName name="BV" hidden="1">{"'crono'!$U$12:$W$20"}</definedName>
    <definedName name="ç" localSheetId="3">[0]!___p1</definedName>
    <definedName name="ç">[0]!___p1</definedName>
    <definedName name="CA" localSheetId="3">[0]!_p1</definedName>
    <definedName name="CA">[0]!_p1</definedName>
    <definedName name="CABO" localSheetId="3">[0]!_p1</definedName>
    <definedName name="CABO">[0]!_p1</definedName>
    <definedName name="cabo1">#REF!</definedName>
    <definedName name="caboago">#REF!</definedName>
    <definedName name="CAD_ID">#REF!</definedName>
    <definedName name="CAG" localSheetId="3">[0]!_p1</definedName>
    <definedName name="CAG">[0]!_p1</definedName>
    <definedName name="cal" localSheetId="3">[13]!_p1</definedName>
    <definedName name="cal">[13]!_p1</definedName>
    <definedName name="CAM">[16]CAM!$A$6:$AV$50</definedName>
    <definedName name="camila" localSheetId="3">[13]!_p1</definedName>
    <definedName name="camila">[13]!_p1</definedName>
    <definedName name="Caminhão">#REF!</definedName>
    <definedName name="cancelar" localSheetId="3">[0]!_p1</definedName>
    <definedName name="cancelar">[0]!_p1</definedName>
    <definedName name="cap">#REF!</definedName>
    <definedName name="capa">[24]outdr!$A$9:$F$32</definedName>
    <definedName name="Capaa1" localSheetId="3">[5]!____p1</definedName>
    <definedName name="Capaa1">[5]!____p1</definedName>
    <definedName name="capacorporate">#REF!</definedName>
    <definedName name="capafraglobal">#REF!</definedName>
    <definedName name="Capanova" localSheetId="3" hidden="1">#REF!</definedName>
    <definedName name="Capanova" hidden="1">#REF!</definedName>
    <definedName name="capas">#N/A</definedName>
    <definedName name="Capinha" localSheetId="3">[0]!___p1</definedName>
    <definedName name="Capinha">[0]!___p1</definedName>
    <definedName name="CARA" localSheetId="3">[0]!_p1</definedName>
    <definedName name="CARA">[0]!_p1</definedName>
    <definedName name="caras">#REF!</definedName>
    <definedName name="carla" localSheetId="3">[9]!_xlbgnm.p1</definedName>
    <definedName name="carla">[9]!_xlbgnm.p1</definedName>
    <definedName name="carm" localSheetId="3">[0]!_p1</definedName>
    <definedName name="carm">[0]!_p1</definedName>
    <definedName name="CARNAVAL">[3]!________________________p1</definedName>
    <definedName name="CASA" localSheetId="3">[0]!_p1</definedName>
    <definedName name="CASA">[0]!_p1</definedName>
    <definedName name="cata" localSheetId="3">[0]!_p1</definedName>
    <definedName name="cata">[0]!_p1</definedName>
    <definedName name="cc" localSheetId="3">[0]!____p1</definedName>
    <definedName name="cc">[0]!____p1</definedName>
    <definedName name="ccc" localSheetId="3">[0]!___p1</definedName>
    <definedName name="ccc">[0]!___p1</definedName>
    <definedName name="ççç" localSheetId="3">[0]!___p1</definedName>
    <definedName name="ççç">[0]!___p1</definedName>
    <definedName name="cccc" localSheetId="3">[0]!___p1</definedName>
    <definedName name="cccc">[0]!___p1</definedName>
    <definedName name="ccccc" localSheetId="3">[13]!_p1</definedName>
    <definedName name="ccccc">[13]!_p1</definedName>
    <definedName name="cccd" localSheetId="3">[0]!___p1</definedName>
    <definedName name="cccd">[0]!___p1</definedName>
    <definedName name="CCL">#REF!</definedName>
    <definedName name="CD">#REF!</definedName>
    <definedName name="CDB">#REF!</definedName>
    <definedName name="CDP">#REF!</definedName>
    <definedName name="CEE">[16]CEE!$A$6:$AV$50</definedName>
    <definedName name="Cell_Errors">#N/A</definedName>
    <definedName name="celltips_area">#REF!</definedName>
    <definedName name="centxdol">#REF!</definedName>
    <definedName name="CID">#REF!</definedName>
    <definedName name="Cin">#REF!</definedName>
    <definedName name="CINE">[24]outdr!$A$1:$F$8</definedName>
    <definedName name="cinefocu">#REF!</definedName>
    <definedName name="cinefocus">#REF!</definedName>
    <definedName name="CINEMA">[25]OUTDOOR!$A$9:$F$34</definedName>
    <definedName name="cinta">#REF!</definedName>
    <definedName name="claudia">#REF!</definedName>
    <definedName name="Clientes">#REF!</definedName>
    <definedName name="ÇLK" localSheetId="3">[0]!_p1</definedName>
    <definedName name="ÇLK">[0]!_p1</definedName>
    <definedName name="CMV">[18]Franqueado!#REF!</definedName>
    <definedName name="cn" localSheetId="3">[0]!____p1</definedName>
    <definedName name="cn">[0]!____p1</definedName>
    <definedName name="CNH">[12]Terceiros!$A$1:$M$71</definedName>
    <definedName name="ço" localSheetId="3">[0]!___p1</definedName>
    <definedName name="ço">[0]!___p1</definedName>
    <definedName name="cobertura" localSheetId="3">[13]!_p1</definedName>
    <definedName name="cobertura">[13]!_p1</definedName>
    <definedName name="COD">[26]CAD!$A$1:$A$65536</definedName>
    <definedName name="CODTERRITORIO">#REF!</definedName>
    <definedName name="coelho" localSheetId="3">[0]!___p1</definedName>
    <definedName name="coelho">[0]!___p1</definedName>
    <definedName name="Color">#REF!</definedName>
    <definedName name="comissao_agencia">'[17]Pen M AS ABC 25+RJ1'!#REF!</definedName>
    <definedName name="Como_não_é_possível_viabilizar_uma_quantidade_inferior_exigida_pelos_supermercados_Extra__2.000_unidades___conforme_recomendamos_no_Plano__sugerimos_o_contanto_direto_do_regional_que_já_conseguiu_viabilizar_este_meio_antes_através_da_negociação_com_a">#REF!</definedName>
    <definedName name="conitgo">#REF!</definedName>
    <definedName name="CONSIDERAÇÕES" localSheetId="3">[0]!_p1</definedName>
    <definedName name="CONSIDERAÇÕES">[0]!_p1</definedName>
    <definedName name="CONSOL">[12]Terceiros!$AC$1:$AO$71</definedName>
    <definedName name="consolidado1">[12]Terceiros!$AC$1:$AO$77</definedName>
    <definedName name="CONSOLIDADOR">'[27]Como Estamos'!$E$3</definedName>
    <definedName name="CONSOLIDADOR_DIR">'[27]Como Estamos'!$G$3</definedName>
    <definedName name="contato" localSheetId="3">[0]!_p1</definedName>
    <definedName name="contato">[0]!_p1</definedName>
    <definedName name="contigo">#REF!</definedName>
    <definedName name="conv_vol">#REF!</definedName>
    <definedName name="çooppoç" localSheetId="3">[0]!___p1</definedName>
    <definedName name="çooppoç">[0]!___p1</definedName>
    <definedName name="copa" localSheetId="3">[5]!____p1</definedName>
    <definedName name="copa">[5]!____p1</definedName>
    <definedName name="copi" localSheetId="3">[0]!_p1</definedName>
    <definedName name="copi">[0]!_p1</definedName>
    <definedName name="COPIA">#REF!</definedName>
    <definedName name="correção" localSheetId="3">[9]!_xlbgnm.p1</definedName>
    <definedName name="correção">[9]!_xlbgnm.p1</definedName>
    <definedName name="CP_Paineis">#REF!</definedName>
    <definedName name="cr" localSheetId="3">[9]!_xlbgnm.p1</definedName>
    <definedName name="cr">[9]!_xlbgnm.p1</definedName>
    <definedName name="criativa">#REF!</definedName>
    <definedName name="_xlnm.Criteria">#REF!</definedName>
    <definedName name="Crono" localSheetId="3">[0]!_p1</definedName>
    <definedName name="Crono">[0]!_p1</definedName>
    <definedName name="Crono_Baurú">#REF!</definedName>
    <definedName name="crono_ok" localSheetId="3">[0]!_p1</definedName>
    <definedName name="crono_ok">[0]!_p1</definedName>
    <definedName name="cronoapresentaçao">#REF!</definedName>
    <definedName name="cronoapresentaçao2">#REF!</definedName>
    <definedName name="CronoCorporate">#REF!</definedName>
    <definedName name="cronograma" localSheetId="3">[0]!_p1</definedName>
    <definedName name="cronograma">[0]!_p1</definedName>
    <definedName name="cronograma1">#REF!</definedName>
    <definedName name="cronograma2">#REF!</definedName>
    <definedName name="CRONOI" localSheetId="3" hidden="1">{#N/A,#N/A,FALSE,"SP1-OUT";#N/A,#N/A,FALSE,"SP1-NOV";#N/A,#N/A,FALSE,"SANT-OUT";#N/A,#N/A,FALSE,"SANT-NOV";#N/A,#N/A,FALSE,"CAMP-OUT";#N/A,#N/A,FALSE,"CAMP-NOV";#N/A,#N/A,FALSE,"CRONO 1";#N/A,#N/A,FALSE,"CAPA"}</definedName>
    <definedName name="CRONOI" hidden="1">{#N/A,#N/A,FALSE,"SP1-OUT";#N/A,#N/A,FALSE,"SP1-NOV";#N/A,#N/A,FALSE,"SANT-OUT";#N/A,#N/A,FALSE,"SANT-NOV";#N/A,#N/A,FALSE,"CAMP-OUT";#N/A,#N/A,FALSE,"CAMP-NOV";#N/A,#N/A,FALSE,"CRONO 1";#N/A,#N/A,FALSE,"CAPA"}</definedName>
    <definedName name="cronomerchandising">#REF!</definedName>
    <definedName name="cronomerchandising2">#REF!</definedName>
    <definedName name="crononovo" localSheetId="3">[0]!___p1</definedName>
    <definedName name="crononovo">[0]!___p1</definedName>
    <definedName name="cronorevista2">#REF!</definedName>
    <definedName name="cronorevistas">#REF!</definedName>
    <definedName name="cronotrade">#REF!</definedName>
    <definedName name="cronoverrba" localSheetId="3">[0]!____p1</definedName>
    <definedName name="cronoverrba">[0]!____p1</definedName>
    <definedName name="croresumo" localSheetId="3">[0]!___p1</definedName>
    <definedName name="croresumo">[0]!___p1</definedName>
    <definedName name="CS">#REF!</definedName>
    <definedName name="cto" localSheetId="3">[0]!___p1</definedName>
    <definedName name="cto">[0]!___p1</definedName>
    <definedName name="cu">#REF!</definedName>
    <definedName name="CUR">[16]CUR!$A$6:$AV$50</definedName>
    <definedName name="CYC">'[17]Pen M AS ABC 25+RJ1'!#REF!</definedName>
    <definedName name="d" localSheetId="3">[0]!_p1</definedName>
    <definedName name="d">[0]!_p1</definedName>
    <definedName name="DADOS_DG">#REF!</definedName>
    <definedName name="daniela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niela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s" localSheetId="3">[0]!__p1</definedName>
    <definedName name="das">[0]!__p1</definedName>
    <definedName name="Data_de_Processamento">[28]PRINCIPAL!$C$7</definedName>
    <definedName name="DAYINDX">#REF!</definedName>
    <definedName name="DC">#REF!</definedName>
    <definedName name="dd" localSheetId="3">[0]!___p1</definedName>
    <definedName name="dd">[0]!___p1</definedName>
    <definedName name="DdaHoraPgPerc">[29]dHora!$D$307:$W$354</definedName>
    <definedName name="ddd" localSheetId="3">[0]!___p1</definedName>
    <definedName name="ddd">[0]!___p1</definedName>
    <definedName name="dddd" localSheetId="3">[0]!___p1</definedName>
    <definedName name="dddd">[0]!___p1</definedName>
    <definedName name="DDDDDD">#REF!</definedName>
    <definedName name="de" localSheetId="3">[13]!_p1</definedName>
    <definedName name="de">[13]!_p1</definedName>
    <definedName name="defesa" localSheetId="3">[0]!___p1</definedName>
    <definedName name="defesa">[0]!___p1</definedName>
    <definedName name="Definition">#REF!</definedName>
    <definedName name="deia" localSheetId="3">[9]!_xlbgnm.p1</definedName>
    <definedName name="deia">[9]!_xlbgnm.p1</definedName>
    <definedName name="DEMAIS" localSheetId="3">[0]!___p1</definedName>
    <definedName name="DEMAIS">[0]!___p1</definedName>
    <definedName name="DERSF" localSheetId="3">[9]!_xlbgnm.p1</definedName>
    <definedName name="DERSF">[9]!_xlbgnm.p1</definedName>
    <definedName name="dez" localSheetId="3">[0]!___p1</definedName>
    <definedName name="dez">[0]!___p1</definedName>
    <definedName name="DF">[16]DF!$A$6:$BA$50</definedName>
    <definedName name="DFDFDFDFD" localSheetId="3">[0]!_p1</definedName>
    <definedName name="DFDFDFDFD">[0]!_p1</definedName>
    <definedName name="dflt1">#REF!</definedName>
    <definedName name="dflt2">#REF!</definedName>
    <definedName name="dflt3">#REF!</definedName>
    <definedName name="dflt4">#REF!</definedName>
    <definedName name="dflt5">#REF!</definedName>
    <definedName name="dflt6">#REF!</definedName>
    <definedName name="dflt7">#REF!</definedName>
    <definedName name="dfre" localSheetId="3">[0]!___p1</definedName>
    <definedName name="dfre">[0]!___p1</definedName>
    <definedName name="DhAcesAbs">[29]dHora!$D$358:$Z$414</definedName>
    <definedName name="DhAcesAbsAcum">[29]dHora!$D$422:$Y$478</definedName>
    <definedName name="DhAcesPer">[29]dHora!$AD$358:$BC$414</definedName>
    <definedName name="DhAcesPerAcum">[29]dHora!$AD$422:$BC$478</definedName>
    <definedName name="DhAcesPerc">[29]dHora!$D$422:$Y$478</definedName>
    <definedName name="dhdh" localSheetId="3">[9]!_xlbgnm.p1</definedName>
    <definedName name="dhdh">[9]!_xlbgnm.p1</definedName>
    <definedName name="DhPgAbs">[29]dHora!$D$40:$Y$85</definedName>
    <definedName name="DhPgAbsAcum">[29]dHora!$D$255:$W$299</definedName>
    <definedName name="DhPgPerAcum">[29]dHora!$D$200:$Y$244</definedName>
    <definedName name="DhPgPerc">[29]dHora!$D$92:$Y$137</definedName>
    <definedName name="Dias_Úteis_no_Mês">[28]PRINCIPAL!$C$8</definedName>
    <definedName name="Dias_Úteis_Realizados">[28]PRINCIPAL!$C$9</definedName>
    <definedName name="DICNOMEBL_Mun">#REF!</definedName>
    <definedName name="DICNOMEBL_UF">#REF!</definedName>
    <definedName name="DISC">'[17]Pen M AS ABC 25+RJ1'!#REF!</definedName>
    <definedName name="display_area_1">#REF!</definedName>
    <definedName name="dist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ritos">#REF!</definedName>
    <definedName name="DocumentDate">#REF!</definedName>
    <definedName name="DocumentYear">#REF!</definedName>
    <definedName name="DOIS">#REF!</definedName>
    <definedName name="Dolar100">#REF!</definedName>
    <definedName name="DolarFabric">#REF!</definedName>
    <definedName name="DolarRecof">#REF!</definedName>
    <definedName name="dsd">#REF!</definedName>
    <definedName name="dsds" localSheetId="3" hidden="1">#REF!</definedName>
    <definedName name="dsds" hidden="1">#REF!</definedName>
    <definedName name="DU">#REF!</definedName>
    <definedName name="e" localSheetId="3">[0]!___p1</definedName>
    <definedName name="e">[0]!___p1</definedName>
    <definedName name="e4r4r" localSheetId="3">[9]!_xlbgnm.p1</definedName>
    <definedName name="e4r4r">[9]!_xlbgnm.p1</definedName>
    <definedName name="eafeg" localSheetId="3">[9]!_xlbgnm.p1</definedName>
    <definedName name="eafeg">[9]!_xlbgnm.p1</definedName>
    <definedName name="eddfgg" localSheetId="3">[9]!_xlbgnm.p1</definedName>
    <definedName name="eddfgg">[9]!_xlbgnm.p1</definedName>
    <definedName name="eds">#REF!</definedName>
    <definedName name="educarede" localSheetId="3">[0]!_p1</definedName>
    <definedName name="educarede">[0]!_p1</definedName>
    <definedName name="educaredee" localSheetId="3">[0]!_p1</definedName>
    <definedName name="educaredee">[0]!_p1</definedName>
    <definedName name="ee">#N/A</definedName>
    <definedName name="eeeee" localSheetId="3">[0]!___p1</definedName>
    <definedName name="eeeee">[0]!___p1</definedName>
    <definedName name="EF">'[17]Pen M AS ABC 25+RJ1'!#REF!</definedName>
    <definedName name="EFA">'[17]Pen M AS ABC 25+RJ1'!#REF!</definedName>
    <definedName name="efer" localSheetId="3">[9]!_xlbgnm.p1</definedName>
    <definedName name="efer">[9]!_xlbgnm.p1</definedName>
    <definedName name="efwef" localSheetId="3">[0]!____p1</definedName>
    <definedName name="efwef">[0]!____p1</definedName>
    <definedName name="Eldorado" localSheetId="3" hidden="1">{"'Janeiro'!$A$1:$I$153"}</definedName>
    <definedName name="Eldorado" hidden="1">{"'Janeiro'!$A$1:$I$153"}</definedName>
    <definedName name="em" localSheetId="3">[0]!_p1</definedName>
    <definedName name="em">[0]!_p1</definedName>
    <definedName name="emissoras">#REF!</definedName>
    <definedName name="empresa">#REF!</definedName>
    <definedName name="EQP">'[17]Pen M AS ABC 25+RJ1'!#REF!</definedName>
    <definedName name="er" localSheetId="3">[0]!_p1</definedName>
    <definedName name="er">[0]!_p1</definedName>
    <definedName name="Era">#REF!</definedName>
    <definedName name="errrrrr" localSheetId="3">[0]!___p1</definedName>
    <definedName name="errrrrr">[0]!___p1</definedName>
    <definedName name="ES">'[17]Pen M AS ABC 25+RJ1'!#REF!</definedName>
    <definedName name="ESA">'[17]Pen M AS ABC 25+RJ1'!#REF!</definedName>
    <definedName name="esdr" localSheetId="3" hidden="1">{#N/A,#N/A,FALSE,"ROTINA";#N/A,#N/A,FALSE,"ITENS";#N/A,#N/A,FALSE,"ACOMP"}</definedName>
    <definedName name="esdr" hidden="1">{#N/A,#N/A,FALSE,"ROTINA";#N/A,#N/A,FALSE,"ITENS";#N/A,#N/A,FALSE,"ACOMP"}</definedName>
    <definedName name="ESP" localSheetId="3">[9]!_xlbgnm.p1</definedName>
    <definedName name="ESP">[9]!_xlbgnm.p1</definedName>
    <definedName name="EssAliasTable">"Default"</definedName>
    <definedName name="EssLatest">"01"</definedName>
    <definedName name="EssOptions">"A1100000000121000001001101000_01000"</definedName>
    <definedName name="est" localSheetId="3">[0]!_p1</definedName>
    <definedName name="est">[0]!_p1</definedName>
    <definedName name="EstoqueInicial">[18]Franqueado!#REF!</definedName>
    <definedName name="et4rt" localSheetId="3">[9]!_xlbgnm.p1</definedName>
    <definedName name="et4rt">[9]!_xlbgnm.p1</definedName>
    <definedName name="eu" localSheetId="3">[0]!_p1</definedName>
    <definedName name="eu">[0]!_p1</definedName>
    <definedName name="EU_QUERO_SALVAR" localSheetId="3">[0]!_p1</definedName>
    <definedName name="EU_QUERO_SALVAR">[0]!_p1</definedName>
    <definedName name="eumereco" localSheetId="3">[5]!_p1</definedName>
    <definedName name="eumereco">[5]!_p1</definedName>
    <definedName name="eventos" localSheetId="3">[0]!_p1</definedName>
    <definedName name="eventos">[0]!_p1</definedName>
    <definedName name="Excel_BuiltIn__FilterDatabase_1">'[17]Pen M AS ABC 25+RJ1'!#REF!</definedName>
    <definedName name="Excel_BuiltIn_Database">#REF!</definedName>
    <definedName name="Excel_BuiltIn_Print_Area_1">#REF!</definedName>
    <definedName name="Excel_BuiltIn_Print_Area_1_1">#REF!</definedName>
    <definedName name="Excel_BuiltIn_Print_Area_2">#REF!</definedName>
    <definedName name="Exibir_Dat_Com">[4]Anual!$AE$2</definedName>
    <definedName name="Exibir_Fer_EUA">[4]Anual!$AG$2</definedName>
    <definedName name="Exibir_Fer_Nac">[4]Anual!$AC$2</definedName>
    <definedName name="Extensiva">#N/A</definedName>
    <definedName name="EXTRACAO">#REF!</definedName>
    <definedName name="F" localSheetId="3">[0]!_p1</definedName>
    <definedName name="F">[0]!_p1</definedName>
    <definedName name="fabi" localSheetId="3">[0]!____p1</definedName>
    <definedName name="fabi">[0]!____p1</definedName>
    <definedName name="Fábio">#REF!</definedName>
    <definedName name="fabioa">[30]OBS!$B$21:$D$22</definedName>
    <definedName name="facafacil">#REF!</definedName>
    <definedName name="faereg" localSheetId="3">[9]!_xlbgnm.p1</definedName>
    <definedName name="faereg">[9]!_xlbgnm.p1</definedName>
    <definedName name="FASE">'[17]Pen M AS ABC 25+RJ1'!#REF!</definedName>
    <definedName name="FATURA">#REF!</definedName>
    <definedName name="FAZ" localSheetId="3">[9]!_xlbgnm.p1</definedName>
    <definedName name="FAZ">[9]!_xlbgnm.p1</definedName>
    <definedName name="FD">'[20]Ranking por Filial - Mês'!$A$3:$G$396</definedName>
    <definedName name="fdfdf">'[17]Pen M AS ABC 25+RJ1'!#REF!</definedName>
    <definedName name="fdhgxd" localSheetId="3" hidden="1">#REF!</definedName>
    <definedName name="fdhgxd" hidden="1">#REF!</definedName>
    <definedName name="FE" localSheetId="3">[0]!_p1</definedName>
    <definedName name="FE">[0]!_p1</definedName>
    <definedName name="FECH">[31]capa!$A$1:$A$2</definedName>
    <definedName name="fefea" localSheetId="3">[9]!_xlbgnm.p1</definedName>
    <definedName name="fefea">[9]!_xlbgnm.p1</definedName>
    <definedName name="fegaewg" localSheetId="3">[9]!_xlbgnm.p1</definedName>
    <definedName name="fegaewg">[9]!_xlbgnm.p1</definedName>
    <definedName name="FER" localSheetId="3">[0]!_p1</definedName>
    <definedName name="FER">[0]!_p1</definedName>
    <definedName name="fern" localSheetId="3">[13]!_p1</definedName>
    <definedName name="fern">[13]!_p1</definedName>
    <definedName name="FEVEREIRO" localSheetId="3" hidden="1">{"'crono'!$U$12:$W$20"}</definedName>
    <definedName name="FEVEREIRO" hidden="1">{"'crono'!$U$12:$W$20"}</definedName>
    <definedName name="ff" localSheetId="3">[0]!___p1</definedName>
    <definedName name="ff">[0]!___p1</definedName>
    <definedName name="fff" localSheetId="3">[0]!___p1</definedName>
    <definedName name="fff">[0]!___p1</definedName>
    <definedName name="fffff" localSheetId="3">[0]!___p1</definedName>
    <definedName name="fffff">[0]!___p1</definedName>
    <definedName name="ffffffffffffffffff" localSheetId="3">[9]!_p1</definedName>
    <definedName name="ffffffffffffffffff">[9]!_p1</definedName>
    <definedName name="fffffffffffffffffffffffffffffffffffffffffffff">#REF!</definedName>
    <definedName name="FG" localSheetId="3">[0]!_p1</definedName>
    <definedName name="FG">[0]!_p1</definedName>
    <definedName name="FHE">[26]CAD!$C$1:$C$65536</definedName>
    <definedName name="File_Name" localSheetId="3">OFFSET([5]!START,0,0,1,1)</definedName>
    <definedName name="File_Name">OFFSET([5]!START,0,0,1,1)</definedName>
    <definedName name="filhadaputa" localSheetId="3">[0]!___p1</definedName>
    <definedName name="filhadaputa">[0]!___p1</definedName>
    <definedName name="film01">#REF!</definedName>
    <definedName name="FILTROBL_Mun">#REF!</definedName>
    <definedName name="FILTROBL_UF">#REF!</definedName>
    <definedName name="final" localSheetId="3">[9]!_xlbgnm.p1</definedName>
    <definedName name="final">[9]!_xlbgnm.p1</definedName>
    <definedName name="fixo" localSheetId="3">[9]!_xlbgnm.p1</definedName>
    <definedName name="fixo">[9]!_xlbgnm.p1</definedName>
    <definedName name="FLAG" localSheetId="3">[9]!_xlbgnm.p1</definedName>
    <definedName name="FLAG">[9]!_xlbgnm.p1</definedName>
    <definedName name="flavia" localSheetId="3">[0]!_p1</definedName>
    <definedName name="flavia">[0]!_p1</definedName>
    <definedName name="flex" localSheetId="3">[9]!_xlbgnm.p1</definedName>
    <definedName name="flex">[9]!_xlbgnm.p1</definedName>
    <definedName name="flow" localSheetId="3">[9]!_xlbgnm.p1</definedName>
    <definedName name="flow">[9]!_xlbgnm.p1</definedName>
    <definedName name="fol" localSheetId="3">[0]!_p1</definedName>
    <definedName name="fol">[0]!_p1</definedName>
    <definedName name="FOR" localSheetId="3">[0]!_p1</definedName>
    <definedName name="FOR">[0]!_p1</definedName>
    <definedName name="Formulário">#REF!</definedName>
    <definedName name="fr">#REF!</definedName>
    <definedName name="fragranciaglobal">#REF!</definedName>
    <definedName name="Franquias">#REF!</definedName>
    <definedName name="fri" localSheetId="3">[0]!__p1</definedName>
    <definedName name="fri">[0]!__p1</definedName>
    <definedName name="FRP">#REF!</definedName>
    <definedName name="fsdffs">#REF!</definedName>
    <definedName name="FT">#REF!</definedName>
    <definedName name="FTP">#REF!</definedName>
    <definedName name="funebre" localSheetId="3" hidden="1">{"'Janeiro'!$A$1:$I$153"}</definedName>
    <definedName name="funebre" hidden="1">{"'Janeiro'!$A$1:$I$153"}</definedName>
    <definedName name="FUTGLO">[24]outdr!$A$1:$F$8</definedName>
    <definedName name="fwefwef">#REF!</definedName>
    <definedName name="G" localSheetId="3" hidden="1">#REF!</definedName>
    <definedName name="G" hidden="1">#REF!</definedName>
    <definedName name="gaefeag" localSheetId="3">[9]!_xlbgnm.p1</definedName>
    <definedName name="gaefeag">[9]!_xlbgnm.p1</definedName>
    <definedName name="gaefefdasf" localSheetId="3">[9]!_xlbgnm.p1</definedName>
    <definedName name="gaefefdasf">[9]!_xlbgnm.p1</definedName>
    <definedName name="gaege" localSheetId="3">[9]!_xlbgnm.p1</definedName>
    <definedName name="gaege">[9]!_xlbgnm.p1</definedName>
    <definedName name="gaegheah" localSheetId="3">[9]!_xlbgnm.p1</definedName>
    <definedName name="gaegheah">[9]!_xlbgnm.p1</definedName>
    <definedName name="gaerg" localSheetId="3">[9]!_xlbgnm.p1</definedName>
    <definedName name="gaerg">[9]!_xlbgnm.p1</definedName>
    <definedName name="gaf" localSheetId="3">[9]!_xlbgnm.p1</definedName>
    <definedName name="gaf">[9]!_xlbgnm.p1</definedName>
    <definedName name="gafaga" localSheetId="3">[9]!_xlbgnm.p1</definedName>
    <definedName name="gafaga">[9]!_xlbgnm.p1</definedName>
    <definedName name="gahgaha" localSheetId="3">[9]!_xlbgnm.p1</definedName>
    <definedName name="gahgaha">[9]!_xlbgnm.p1</definedName>
    <definedName name="gare" localSheetId="3">[9]!_xlbgnm.p1</definedName>
    <definedName name="gare">[9]!_xlbgnm.p1</definedName>
    <definedName name="gasdga" localSheetId="3">[9]!_xlbgnm.p1</definedName>
    <definedName name="gasdga">[9]!_xlbgnm.p1</definedName>
    <definedName name="gasrae" localSheetId="3">[9]!_xlbgnm.p1</definedName>
    <definedName name="gasrae">[9]!_xlbgnm.p1</definedName>
    <definedName name="gdees" localSheetId="3">[9]!_xlbgnm.p1</definedName>
    <definedName name="gdees">[9]!_xlbgnm.p1</definedName>
    <definedName name="GE">'[17]Pen M AS ABC 25+RJ1'!#REF!</definedName>
    <definedName name="geafe" localSheetId="3">[9]!_xlbgnm.p1</definedName>
    <definedName name="geafe">[9]!_xlbgnm.p1</definedName>
    <definedName name="geafew" localSheetId="3">[9]!_xlbgnm.p1</definedName>
    <definedName name="geafew">[9]!_xlbgnm.p1</definedName>
    <definedName name="geaga" localSheetId="3">[9]!_xlbgnm.p1</definedName>
    <definedName name="geaga">[9]!_xlbgnm.p1</definedName>
    <definedName name="geage" localSheetId="3">[9]!_xlbgnm.p1</definedName>
    <definedName name="geage">[9]!_xlbgnm.p1</definedName>
    <definedName name="geaha" localSheetId="3">[9]!_xlbgnm.p1</definedName>
    <definedName name="geaha">[9]!_xlbgnm.p1</definedName>
    <definedName name="geawfge" localSheetId="3">[9]!_xlbgnm.p1</definedName>
    <definedName name="geawfge">[9]!_xlbgnm.p1</definedName>
    <definedName name="gefeah" localSheetId="3">[9]!_xlbgnm.p1</definedName>
    <definedName name="gefeah">[9]!_xlbgnm.p1</definedName>
    <definedName name="gefgea" localSheetId="3">[9]!_xlbgnm.p1</definedName>
    <definedName name="gefgea">[9]!_xlbgnm.p1</definedName>
    <definedName name="gegaeh" localSheetId="3">[9]!_xlbgnm.p1</definedName>
    <definedName name="gegaeh">[9]!_xlbgnm.p1</definedName>
    <definedName name="gege" localSheetId="3">[9]!_xlbgnm.p1</definedName>
    <definedName name="gege">[9]!_xlbgnm.p1</definedName>
    <definedName name="gehh" localSheetId="3">[9]!_xlbgnm.p1</definedName>
    <definedName name="gehh">[9]!_xlbgnm.p1</definedName>
    <definedName name="geração" localSheetId="3">[0]!___p1</definedName>
    <definedName name="geração">[0]!___p1</definedName>
    <definedName name="geraewf" localSheetId="3">[9]!_xlbgnm.p1</definedName>
    <definedName name="geraewf">[9]!_xlbgnm.p1</definedName>
    <definedName name="Geral">#REF!</definedName>
    <definedName name="gevea" localSheetId="3">[9]!_xlbgnm.p1</definedName>
    <definedName name="gevea">[9]!_xlbgnm.p1</definedName>
    <definedName name="gewagaew" localSheetId="3">[9]!_xlbgnm.p1</definedName>
    <definedName name="gewagaew">[9]!_xlbgnm.p1</definedName>
    <definedName name="gewagewa" localSheetId="3">[9]!_xlbgnm.p1</definedName>
    <definedName name="gewagewa">[9]!_xlbgnm.p1</definedName>
    <definedName name="gf" localSheetId="3">[0]!____p1</definedName>
    <definedName name="gf">[0]!____p1</definedName>
    <definedName name="gfr" localSheetId="3" hidden="1">#REF!</definedName>
    <definedName name="gfr" hidden="1">#REF!</definedName>
    <definedName name="gg" localSheetId="3">[9]!_xlbgnm.p1</definedName>
    <definedName name="gg">[9]!_xlbgnm.p1</definedName>
    <definedName name="ggg" localSheetId="3">[0]!_p1</definedName>
    <definedName name="ggg">[0]!_p1</definedName>
    <definedName name="ghaehah" localSheetId="3">[9]!_xlbgnm.p1</definedName>
    <definedName name="ghaehah">[9]!_xlbgnm.p1</definedName>
    <definedName name="ghaga" localSheetId="3">[9]!_xlbgnm.p1</definedName>
    <definedName name="ghaga">[9]!_xlbgnm.p1</definedName>
    <definedName name="ghageah" localSheetId="3">[9]!_xlbgnm.p1</definedName>
    <definedName name="ghageah">[9]!_xlbgnm.p1</definedName>
    <definedName name="ghagha" localSheetId="3">[9]!_xlbgnm.p1</definedName>
    <definedName name="ghagha">[9]!_xlbgnm.p1</definedName>
    <definedName name="glaucia" localSheetId="3">[0]!_p1</definedName>
    <definedName name="glaucia">[0]!_p1</definedName>
    <definedName name="GNDFNGL">#REF!</definedName>
    <definedName name="Goodwill">#REF!</definedName>
    <definedName name="gr" localSheetId="3">[9]!_xlbgnm.p1</definedName>
    <definedName name="gr">[9]!_xlbgnm.p1</definedName>
    <definedName name="grade" localSheetId="3">[0]!_p1</definedName>
    <definedName name="grade">[0]!_p1</definedName>
    <definedName name="Grand_Total">#REF!</definedName>
    <definedName name="_xlnm.Recorder">#REF!</definedName>
    <definedName name="grupo1">'[32]Resumo por P'!$M$27</definedName>
    <definedName name="grupo2">'[32]Resumo por P'!$M$28</definedName>
    <definedName name="grupo3">'[32]Resumo por P'!$M$29</definedName>
    <definedName name="Grupos">#REF!</definedName>
    <definedName name="GV">#REF!</definedName>
    <definedName name="GVP">#REF!</definedName>
    <definedName name="gy" localSheetId="3">[9]!_p1</definedName>
    <definedName name="gy">[9]!_p1</definedName>
    <definedName name="GYFTHJYJ">#REF!</definedName>
    <definedName name="H" localSheetId="3">[0]!_p1</definedName>
    <definedName name="H">[0]!_p1</definedName>
    <definedName name="h4ehegf" localSheetId="3">[9]!_xlbgnm.p1</definedName>
    <definedName name="h4ehegf">[9]!_xlbgnm.p1</definedName>
    <definedName name="haeaha" localSheetId="3">[9]!_xlbgnm.p1</definedName>
    <definedName name="haeaha">[9]!_xlbgnm.p1</definedName>
    <definedName name="haegdagf" localSheetId="3">[9]!_xlbgnm.p1</definedName>
    <definedName name="haegdagf">[9]!_xlbgnm.p1</definedName>
    <definedName name="haegear" localSheetId="3">[9]!_xlbgnm.p1</definedName>
    <definedName name="haegear">[9]!_xlbgnm.p1</definedName>
    <definedName name="haeha" localSheetId="3">[9]!_xlbgnm.p1</definedName>
    <definedName name="haeha">[9]!_xlbgnm.p1</definedName>
    <definedName name="haewfae" localSheetId="3">[9]!_xlbgnm.p1</definedName>
    <definedName name="haewfae">[9]!_xlbgnm.p1</definedName>
    <definedName name="hahah" localSheetId="3">[9]!_xlbgnm.p1</definedName>
    <definedName name="hahah">[9]!_xlbgnm.p1</definedName>
    <definedName name="haheh" localSheetId="3">[9]!_xlbgnm.p1</definedName>
    <definedName name="haheh">[9]!_xlbgnm.p1</definedName>
    <definedName name="HAJHS" localSheetId="3">[5]!____p1</definedName>
    <definedName name="HAJHS">[5]!____p1</definedName>
    <definedName name="hehaer" localSheetId="3">[9]!_xlbgnm.p1</definedName>
    <definedName name="hehaer">[9]!_xlbgnm.p1</definedName>
    <definedName name="hgahaeh" localSheetId="3">[9]!_xlbgnm.p1</definedName>
    <definedName name="hgahaeh">[9]!_xlbgnm.p1</definedName>
    <definedName name="hgawega" localSheetId="3">[9]!_xlbgnm.p1</definedName>
    <definedName name="hgawega">[9]!_xlbgnm.p1</definedName>
    <definedName name="hh" localSheetId="3">[0]!___p1</definedName>
    <definedName name="hh">[0]!___p1</definedName>
    <definedName name="HHAB25">#REF!</definedName>
    <definedName name="HHAB35">#REF!</definedName>
    <definedName name="HHABC25">#REF!</definedName>
    <definedName name="HHABC35">#REF!</definedName>
    <definedName name="hiu" localSheetId="3">[5]!____p1</definedName>
    <definedName name="hiu">[5]!____p1</definedName>
    <definedName name="hjash" localSheetId="3">[5]!____p1</definedName>
    <definedName name="hjash">[5]!____p1</definedName>
    <definedName name="HONDA">'[33]honda yamaha'!$BA$3:$BN$32</definedName>
    <definedName name="HTML_CodePage" hidden="1">1252</definedName>
    <definedName name="HTML_Control" localSheetId="3" hidden="1">{"'crono'!$U$12:$W$20"}</definedName>
    <definedName name="HTML_Control" hidden="1">{"'crono'!$U$12:$W$20"}</definedName>
    <definedName name="HTML_Description" hidden="1">""</definedName>
    <definedName name="HTML_Email" hidden="1">""</definedName>
    <definedName name="HTML_Header" hidden="1">"crono"</definedName>
    <definedName name="HTML_LastUpdate" hidden="1">"15/09/2003"</definedName>
    <definedName name="HTML_LineAfter" hidden="1">FALSE</definedName>
    <definedName name="HTML_LineBefore" hidden="1">FALSE</definedName>
    <definedName name="HTML_Name" hidden="1">"SallesDarcy Publicidade"</definedName>
    <definedName name="HTML_OBDlg2" hidden="1">TRUE</definedName>
    <definedName name="HTML_OBDlg4" hidden="1">TRUE</definedName>
    <definedName name="HTML_OS" hidden="1">0</definedName>
    <definedName name="HTML_PathFile" hidden="1">"G:\Clientes\Gm2003\Região 06\Planejto\Planos mensais\MeuHTML.htm"</definedName>
    <definedName name="HTML_Title" hidden="1">"Setembro rev 4"</definedName>
    <definedName name="I" localSheetId="3">[0]!_p1</definedName>
    <definedName name="I">[0]!_p1</definedName>
    <definedName name="ID_CRZPTOF">#REF!</definedName>
    <definedName name="Impressao" localSheetId="3">[34]!Impressao</definedName>
    <definedName name="Impressao">[34]!Impressao</definedName>
    <definedName name="IMPRESSÃO" localSheetId="3">[35]!IMPRESSÃO</definedName>
    <definedName name="IMPRESSÃO">[35]!IMPRESSÃO</definedName>
    <definedName name="Impressao1">#REF!</definedName>
    <definedName name="Impressão1">#REF!</definedName>
    <definedName name="Impressao2">#REF!</definedName>
    <definedName name="Impressão2">#REF!</definedName>
    <definedName name="Impressao3">#REF!</definedName>
    <definedName name="Impressap3">#REF!</definedName>
    <definedName name="IMPRIME" localSheetId="3">[36]!IMPRIME</definedName>
    <definedName name="IMPRIME">[36]!IMPRIME</definedName>
    <definedName name="ImprimePrevisto">#REF!</definedName>
    <definedName name="ImprimeRealizado">'[37]Região Sul'!#REF!</definedName>
    <definedName name="ImprimeSaldo">'[37]Região Sul'!#REF!</definedName>
    <definedName name="IMPRIMIRMAPA">#REF!</definedName>
    <definedName name="imprimirmidia">#REF!</definedName>
    <definedName name="index00">#REF!</definedName>
    <definedName name="index01">#REF!</definedName>
    <definedName name="index02">#REF!</definedName>
    <definedName name="index03">#REF!</definedName>
    <definedName name="index04">#REF!</definedName>
    <definedName name="index05">#REF!</definedName>
    <definedName name="index06">#REF!</definedName>
    <definedName name="index07">#REF!</definedName>
    <definedName name="index08">#REF!</definedName>
    <definedName name="index97">#REF!</definedName>
    <definedName name="index98">#REF!</definedName>
    <definedName name="index99">#REF!</definedName>
    <definedName name="INDIVÍDUOS">#REF!</definedName>
    <definedName name="Informativos">#REF!</definedName>
    <definedName name="Instalações">[18]Franqueado!#REF!</definedName>
    <definedName name="int" localSheetId="3">[0]!___p1</definedName>
    <definedName name="int">[0]!___p1</definedName>
    <definedName name="inter" localSheetId="3" hidden="1">{"'Janeiro'!$A$1:$I$153"}</definedName>
    <definedName name="inter" hidden="1">{"'Janeiro'!$A$1:$I$153"}</definedName>
    <definedName name="internacional" localSheetId="3">[0]!___p1</definedName>
    <definedName name="internacional">[0]!___p1</definedName>
    <definedName name="Internet" localSheetId="3">[13]!_p1</definedName>
    <definedName name="Internet">[13]!_p1</definedName>
    <definedName name="ioht" localSheetId="3">[0]!____p1</definedName>
    <definedName name="ioht">[0]!____p1</definedName>
    <definedName name="IPI">#REF!</definedName>
    <definedName name="istoe">#REF!</definedName>
    <definedName name="it" localSheetId="3">[0]!_p1</definedName>
    <definedName name="it">[0]!_p1</definedName>
    <definedName name="ITA" localSheetId="3">[0]!_p1</definedName>
    <definedName name="ITA">[0]!_p1</definedName>
    <definedName name="itau" localSheetId="3">[0]!_p1</definedName>
    <definedName name="itau">[0]!_p1</definedName>
    <definedName name="ITEM" localSheetId="3">[0]!_p1</definedName>
    <definedName name="ITEM">[0]!_p1</definedName>
    <definedName name="jake" localSheetId="3">[9]!_p1</definedName>
    <definedName name="jake">[9]!_p1</definedName>
    <definedName name="Jan_Estim">#REF!</definedName>
    <definedName name="JCBN" localSheetId="3">[9]!_xlbgnm.p1</definedName>
    <definedName name="JCBN">[9]!_xlbgnm.p1</definedName>
    <definedName name="jhjshjd" localSheetId="3">[0]!__p1</definedName>
    <definedName name="jhjshjd">[0]!__p1</definedName>
    <definedName name="jjjj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jj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kjk" localSheetId="3">[5]!____p1</definedName>
    <definedName name="jjkjk">[5]!____p1</definedName>
    <definedName name="jn" localSheetId="3">[13]!_p1</definedName>
    <definedName name="jn">[13]!_p1</definedName>
    <definedName name="JO" localSheetId="3">[13]!_p1</definedName>
    <definedName name="JO">[13]!_p1</definedName>
    <definedName name="JOR" localSheetId="3">[0]!_p1</definedName>
    <definedName name="JOR">[0]!_p1</definedName>
    <definedName name="jormo" localSheetId="3">[0]!___p1</definedName>
    <definedName name="jormo">[0]!___p1</definedName>
    <definedName name="jornal">[31]capa!$A$1:$A$2</definedName>
    <definedName name="Jornal2" localSheetId="3">[0]!___p1</definedName>
    <definedName name="Jornal2">[0]!___p1</definedName>
    <definedName name="JPG" localSheetId="3">[0]!___p1</definedName>
    <definedName name="JPG">[0]!___p1</definedName>
    <definedName name="jrescisão" localSheetId="3" hidden="1">{"'crono'!$U$12:$W$20"}</definedName>
    <definedName name="jrescisão" hidden="1">{"'crono'!$U$12:$W$20"}</definedName>
    <definedName name="JrNov" localSheetId="3">[0]!_p1</definedName>
    <definedName name="JrNov">[0]!_p1</definedName>
    <definedName name="k" localSheetId="3">[0]!_p1</definedName>
    <definedName name="k">[0]!_p1</definedName>
    <definedName name="kellogg">#REF!</definedName>
    <definedName name="KJ" localSheetId="3">[0]!_p1</definedName>
    <definedName name="KJ">[0]!_p1</definedName>
    <definedName name="kjkj" localSheetId="3">[0]!___p1</definedName>
    <definedName name="kjkj">[0]!___p1</definedName>
    <definedName name="kjkjç" localSheetId="3">[0]!__p1</definedName>
    <definedName name="kjkjç">[0]!__p1</definedName>
    <definedName name="KKK" localSheetId="3">[13]!_p1</definedName>
    <definedName name="KKK">[13]!_p1</definedName>
    <definedName name="KKS">'[17]Pen M AS ABC 25+RJ1'!#REF!</definedName>
    <definedName name="kyukil" localSheetId="3">[5]!____p1</definedName>
    <definedName name="kyukil">[5]!____p1</definedName>
    <definedName name="Last_Date_Of_Revision" localSheetId="3">OFFSET([5]!File_Name,0,4,1,1)</definedName>
    <definedName name="Last_Date_Of_Revision">OFFSET([5]!File_Name,0,4,1,1)</definedName>
    <definedName name="ld" localSheetId="3" hidden="1">#REF!</definedName>
    <definedName name="ld" hidden="1">#REF!</definedName>
    <definedName name="Leasing">#REF!</definedName>
    <definedName name="LEV">'[17]Pen M AS ABC 25+RJ1'!#REF!</definedName>
    <definedName name="Limite" localSheetId="3">[0]!___p1</definedName>
    <definedName name="Limite">[0]!___p1</definedName>
    <definedName name="Limite1" localSheetId="3">[0]!____p1</definedName>
    <definedName name="Limite1">[0]!____p1</definedName>
    <definedName name="limite2" localSheetId="3">[0]!___p1</definedName>
    <definedName name="limite2">[0]!___p1</definedName>
    <definedName name="LIMITE3" localSheetId="3">[0]!___p1</definedName>
    <definedName name="LIMITE3">[0]!___p1</definedName>
    <definedName name="limiteee" localSheetId="3">[0]!__p1</definedName>
    <definedName name="limiteee">[0]!__p1</definedName>
    <definedName name="Links" localSheetId="3">OFFSET([5]!File_Name,0,4,1,1)</definedName>
    <definedName name="Links">OFFSET([5]!File_Name,0,4,1,1)</definedName>
    <definedName name="Lista">#REF!</definedName>
    <definedName name="lk" localSheetId="3">[0]!___p1</definedName>
    <definedName name="lk">[0]!___p1</definedName>
    <definedName name="lkj" localSheetId="3">[0]!___p1</definedName>
    <definedName name="lkj">[0]!___p1</definedName>
    <definedName name="llll" localSheetId="3">[0]!___p1</definedName>
    <definedName name="llll">[0]!___p1</definedName>
    <definedName name="llp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lp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m" localSheetId="3">[0]!___p1</definedName>
    <definedName name="lm">[0]!___p1</definedName>
    <definedName name="LOC">#REF!</definedName>
    <definedName name="LOCAIS_VIVO" localSheetId="3">[0]!_p1</definedName>
    <definedName name="LOCAIS_VIVO">[0]!_p1</definedName>
    <definedName name="local" localSheetId="3">[0]!___p1</definedName>
    <definedName name="local">[0]!___p1</definedName>
    <definedName name="LOCAL2" localSheetId="3">[0]!___p1</definedName>
    <definedName name="LOCAL2">[0]!___p1</definedName>
    <definedName name="localana" localSheetId="3">[0]!_p1</definedName>
    <definedName name="localana">[0]!_p1</definedName>
    <definedName name="lov" localSheetId="3">[0]!___p1</definedName>
    <definedName name="lov">[0]!___p1</definedName>
    <definedName name="LOVAIS_VIVO_OK" localSheetId="3">[0]!_p1</definedName>
    <definedName name="LOVAIS_VIVO_OK">[0]!_p1</definedName>
    <definedName name="lsl" localSheetId="3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l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T_COMERCIAL">[27]CADASTRO!$A$2:$A$73</definedName>
    <definedName name="LTR">#REF!</definedName>
    <definedName name="luciana" localSheetId="3">[0]!_p1</definedName>
    <definedName name="luciana">[0]!_p1</definedName>
    <definedName name="lula" localSheetId="3">OFFSET([5]!File_Name,0,4,1,1)</definedName>
    <definedName name="lula">OFFSET([5]!File_Name,0,4,1,1)</definedName>
    <definedName name="M" localSheetId="3">[0]!___p1</definedName>
    <definedName name="M">[0]!___p1</definedName>
    <definedName name="m2_TOTAL">'[17]Pen M AS ABC 25+RJ1'!#REF!</definedName>
    <definedName name="ma" localSheetId="3">OFFSET([5]!File_Name,0,4,1,1)</definedName>
    <definedName name="ma">OFFSET([5]!File_Name,0,4,1,1)</definedName>
    <definedName name="MACRO">#REF!</definedName>
    <definedName name="Mag" localSheetId="3">[0]!__p1</definedName>
    <definedName name="Mag">[0]!__p1</definedName>
    <definedName name="MajorHeader">#REF!</definedName>
    <definedName name="mam" localSheetId="3">[0]!_p1</definedName>
    <definedName name="mam">[0]!_p1</definedName>
    <definedName name="MAN">[38]Menu!#REF!</definedName>
    <definedName name="manequim">#REF!</definedName>
    <definedName name="MANNUM">[38]Menu!#REF!</definedName>
    <definedName name="mar" localSheetId="3">[0]!_p1</definedName>
    <definedName name="mar">[0]!_p1</definedName>
    <definedName name="maranhai" localSheetId="3">[0]!_p1</definedName>
    <definedName name="maranhai">[0]!_p1</definedName>
    <definedName name="MARC">#REF!</definedName>
    <definedName name="marce" localSheetId="3">[0]!____p1</definedName>
    <definedName name="marce">[0]!____p1</definedName>
    <definedName name="marco" localSheetId="3">[9]!_xlbgnm.p1</definedName>
    <definedName name="marco">[9]!_xlbgnm.p1</definedName>
    <definedName name="março" localSheetId="3">[9]!_xlbgnm.p1</definedName>
    <definedName name="março">[9]!_xlbgnm.p1</definedName>
    <definedName name="maria" localSheetId="3">[0]!_p1</definedName>
    <definedName name="maria">[0]!_p1</definedName>
    <definedName name="marieclaire">#REF!</definedName>
    <definedName name="marin" localSheetId="3">[0]!_p1</definedName>
    <definedName name="marin">[0]!_p1</definedName>
    <definedName name="mark">[39]GREG1!#REF!</definedName>
    <definedName name="marketing">[39]GREG1!#REF!</definedName>
    <definedName name="Marylena">#REF!</definedName>
    <definedName name="matnum">[38]Menu!#REF!</definedName>
    <definedName name="MATNUN">[38]Menu!#REF!</definedName>
    <definedName name="MATRIZ" localSheetId="3">[5]!____p1</definedName>
    <definedName name="MATRIZ">[5]!____p1</definedName>
    <definedName name="max" localSheetId="3">[0]!_p1</definedName>
    <definedName name="max">[0]!_p1</definedName>
    <definedName name="mba" localSheetId="3">[0]!___p1</definedName>
    <definedName name="mba">[0]!___p1</definedName>
    <definedName name="mbinda" localSheetId="3">[0]!___p1</definedName>
    <definedName name="mbinda">[0]!___p1</definedName>
    <definedName name="me" localSheetId="3">[5]!____p1</definedName>
    <definedName name="me">[5]!____p1</definedName>
    <definedName name="media">[39]GREG1!#REF!</definedName>
    <definedName name="Merca">#REF!</definedName>
    <definedName name="merchan" localSheetId="3" hidden="1">#REF!</definedName>
    <definedName name="merchan" hidden="1">#REF!</definedName>
    <definedName name="MES">#REF!</definedName>
    <definedName name="MES_ACOMPANHAMENTO">[21]Mapa!$D$4</definedName>
    <definedName name="MES_ATUAL">#REF!</definedName>
    <definedName name="Mes_Processamento">[28]PRINCIPAL!$C$5</definedName>
    <definedName name="Mes_Real">#REF!</definedName>
    <definedName name="mesant">[15]PRINCIPAL!$H$2</definedName>
    <definedName name="MesCalc">#REF!</definedName>
    <definedName name="Meses">[40]calendario!$A$35:$G$40,[40]calendario!$I$35:$O$40,[40]calendario!$Q$35:$W$40,[40]calendario!$A$26:$G$31,[40]calendario!$I$26:$O$31,[40]calendario!$Q$26:$W$31,[40]calendario!$A$17:$G$22,[40]calendario!$I$17:$O$22,[40]calendario!$Q$17:$W$22,[40]calendario!$Q$8:$W$13,[40]calendario!$I$8:$O$13,[40]calendario!$A$8:$G$13</definedName>
    <definedName name="MesNegociado">#REF!</definedName>
    <definedName name="META">#REF!</definedName>
    <definedName name="MExterior">#REF!</definedName>
    <definedName name="midia">#REF!</definedName>
    <definedName name="Mídia_Exterior">#REF!</definedName>
    <definedName name="mmmm" localSheetId="3">[9]!_p1</definedName>
    <definedName name="mmmm">[9]!_p1</definedName>
    <definedName name="mnml" localSheetId="3">[0]!___p1</definedName>
    <definedName name="mnml">[0]!___p1</definedName>
    <definedName name="mob" localSheetId="3">[0]!_p1</definedName>
    <definedName name="mob">[0]!_p1</definedName>
    <definedName name="Mobiliário">#REF!</definedName>
    <definedName name="MOC">[10]MOC!$A$6:$AU$50</definedName>
    <definedName name="modamoldes">#REF!</definedName>
    <definedName name="MODELO" localSheetId="3">[9]!_xlbgnm.p1</definedName>
    <definedName name="MODELO">[9]!_xlbgnm.p1</definedName>
    <definedName name="Moeda">#REF!</definedName>
    <definedName name="mojoiji" localSheetId="3">[0]!___p1</definedName>
    <definedName name="mojoiji">[0]!___p1</definedName>
    <definedName name="monique" localSheetId="3">[0]!____p1</definedName>
    <definedName name="monique">[0]!____p1</definedName>
    <definedName name="Mot">#REF!</definedName>
    <definedName name="motivo">#REF!</definedName>
    <definedName name="MOTIVO1">#REF!</definedName>
    <definedName name="MRC" localSheetId="3">[0]!___p1</definedName>
    <definedName name="MRC">[0]!___p1</definedName>
    <definedName name="MUB" localSheetId="3">[13]!_p1</definedName>
    <definedName name="MUB">[13]!_p1</definedName>
    <definedName name="Muda_Cor" localSheetId="3">[34]!Muda_Cor</definedName>
    <definedName name="Muda_Cor">[34]!Muda_Cor</definedName>
    <definedName name="n" localSheetId="3">[0]!_p1</definedName>
    <definedName name="n">[0]!_p1</definedName>
    <definedName name="naãsodvmsapnvew" localSheetId="3">[9]!_p1</definedName>
    <definedName name="naãsodvmsapnvew">[9]!_p1</definedName>
    <definedName name="não" localSheetId="3">[9]!_xlbgnm.p1</definedName>
    <definedName name="não">[9]!_xlbgnm.p1</definedName>
    <definedName name="não1" localSheetId="3">[9]!_xlbgnm.p1</definedName>
    <definedName name="não1">[9]!_xlbgnm.p1</definedName>
    <definedName name="negociação" localSheetId="3">[5]!_p1</definedName>
    <definedName name="negociação">[5]!_p1</definedName>
    <definedName name="nEW">#REF!</definedName>
    <definedName name="News">#REF!</definedName>
    <definedName name="newspaper" localSheetId="3">[5]!_p1</definedName>
    <definedName name="newspaper">[5]!_p1</definedName>
    <definedName name="ngghjhdfzsnmhsfngfnj" localSheetId="3">[0]!___p1</definedName>
    <definedName name="ngghjhdfzsnmhsfngfnj">[0]!___p1</definedName>
    <definedName name="NMBHJ" localSheetId="3">[0]!__p1</definedName>
    <definedName name="NMBHJ">[0]!__p1</definedName>
    <definedName name="no" localSheetId="3">OFFSET([5]!File_Name,0,5,1,1)</definedName>
    <definedName name="no">OFFSET([5]!File_Name,0,5,1,1)</definedName>
    <definedName name="NOME_PAINEL">[21]Mapa!$B$1</definedName>
    <definedName name="NOMEPRODUTO1">#REF!</definedName>
    <definedName name="NOMEPRODUTO2">#REF!</definedName>
    <definedName name="NOMEPRODUTO3">#REF!</definedName>
    <definedName name="NOMEPRODUTO4">#REF!</definedName>
    <definedName name="nomeproduto5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ONO" localSheetId="3">[9]!_xlbgnm.p1</definedName>
    <definedName name="NONO">[9]!_xlbgnm.p1</definedName>
    <definedName name="NONO1" localSheetId="3">[9]!_xlbgnm.p1</definedName>
    <definedName name="NONO1">[9]!_xlbgnm.p1</definedName>
    <definedName name="North">'[41]Budget Coca-Cola'!#REF!</definedName>
    <definedName name="NOV" localSheetId="3">[0]!_p1</definedName>
    <definedName name="NOV">[0]!_p1</definedName>
    <definedName name="nova" localSheetId="3">[0]!___p1</definedName>
    <definedName name="nova">[0]!___p1</definedName>
    <definedName name="novembro" localSheetId="3">[9]!_xlbgnm.p1</definedName>
    <definedName name="novembro">[9]!_xlbgnm.p1</definedName>
    <definedName name="novo">#REF!</definedName>
    <definedName name="NS">#REF!</definedName>
    <definedName name="nu" localSheetId="3">OFFSET([5]!File_Name,0,1,1,1)</definedName>
    <definedName name="nu">OFFSET([5]!File_Name,0,1,1,1)</definedName>
    <definedName name="num" localSheetId="3">OFFSET([5]!File_Name,0,3,1,1)</definedName>
    <definedName name="num">OFFSET([5]!File_Name,0,3,1,1)</definedName>
    <definedName name="Number_Of_Sheets" localSheetId="3">OFFSET([5]!File_Name,0,1,1,1)</definedName>
    <definedName name="Number_Of_Sheets">OFFSET([5]!File_Name,0,1,1,1)</definedName>
    <definedName name="NUMERODEORDEM">#REF!</definedName>
    <definedName name="o" localSheetId="3">[0]!___p1</definedName>
    <definedName name="o">[0]!___p1</definedName>
    <definedName name="Obj_Dez97">#REF!</definedName>
    <definedName name="OBZ" localSheetId="3" hidden="1">{#N/A,#N/A,FALSE,"ROTINA";#N/A,#N/A,FALSE,"ITENS";#N/A,#N/A,FALSE,"ACOMP"}</definedName>
    <definedName name="OBZ" hidden="1">{#N/A,#N/A,FALSE,"ROTINA";#N/A,#N/A,FALSE,"ITENS";#N/A,#N/A,FALSE,"ACOMP"}</definedName>
    <definedName name="OD" localSheetId="3">[0]!_p1</definedName>
    <definedName name="OD">[0]!_p1</definedName>
    <definedName name="oi" localSheetId="3">[0]!_p1</definedName>
    <definedName name="oi">[0]!_p1</definedName>
    <definedName name="oireitnfrjrf" localSheetId="3">[9]!_xlbgnm.p1</definedName>
    <definedName name="oireitnfrjrf">[9]!_xlbgnm.p1</definedName>
    <definedName name="ok">#REF!</definedName>
    <definedName name="OLI">OFFSET([13]!hh,0,4,1,1)</definedName>
    <definedName name="online">#REF!</definedName>
    <definedName name="op" localSheetId="3">[0]!___p1</definedName>
    <definedName name="op">[0]!___p1</definedName>
    <definedName name="opçao3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pçao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RDEMTERRITORIO">#REF!</definedName>
    <definedName name="Other" localSheetId="3">OFFSET([5]!File_Name,0,6,1,1)</definedName>
    <definedName name="Other">OFFSET([5]!File_Name,0,6,1,1)</definedName>
    <definedName name="OUT" localSheetId="3">[0]!___p1</definedName>
    <definedName name="OUT">[0]!___p1</definedName>
    <definedName name="Out_96">'[32]Resumo por P'!$J$27</definedName>
    <definedName name="outdoor" localSheetId="3">[0]!_p1</definedName>
    <definedName name="outdoor">[0]!_p1</definedName>
    <definedName name="outdoor1">#REF!</definedName>
    <definedName name="outdoro" localSheetId="3">[0]!_p1</definedName>
    <definedName name="outdoro">[0]!_p1</definedName>
    <definedName name="OUTDR" localSheetId="3">[0]!_p1</definedName>
    <definedName name="OUTDR">[0]!_p1</definedName>
    <definedName name="outu" localSheetId="3">[0]!__p1</definedName>
    <definedName name="outu">[0]!__p1</definedName>
    <definedName name="Outubro" localSheetId="3">[5]!____p1</definedName>
    <definedName name="Outubro">[5]!____p1</definedName>
    <definedName name="oy" localSheetId="3">[5]!____p1</definedName>
    <definedName name="oy">[5]!____p1</definedName>
    <definedName name="p" localSheetId="3">[0]!_p1</definedName>
    <definedName name="p">[0]!_p1</definedName>
    <definedName name="p13.Bk_Depn_Schedule">#REF!</definedName>
    <definedName name="PA" localSheetId="3">[0]!_p1</definedName>
    <definedName name="PA">[0]!_p1</definedName>
    <definedName name="pag">#REF!</definedName>
    <definedName name="Papel">[42]Premissas!$E$15</definedName>
    <definedName name="parrrr" localSheetId="3">[0]!___p1</definedName>
    <definedName name="parrrr">[0]!___p1</definedName>
    <definedName name="Participação">#REF!</definedName>
    <definedName name="pastel">#REF!</definedName>
    <definedName name="patroc">#REF!</definedName>
    <definedName name="PATY" localSheetId="3">[0]!_p1</definedName>
    <definedName name="PATY">[0]!_p1</definedName>
    <definedName name="PAUTA">#REF!</definedName>
    <definedName name="PD">'[20]Ranking Geral - Mês'!$A$3:$G$353</definedName>
    <definedName name="pe" localSheetId="3">[5]!____p1</definedName>
    <definedName name="pe">[5]!____p1</definedName>
    <definedName name="pegn">#REF!</definedName>
    <definedName name="Per_US_1">#REF!</definedName>
    <definedName name="Per_US_10">#REF!</definedName>
    <definedName name="Per_US_11">#REF!</definedName>
    <definedName name="Per_US_12">#REF!</definedName>
    <definedName name="Per_US_2">#REF!</definedName>
    <definedName name="Per_US_3">#REF!</definedName>
    <definedName name="Per_US_4">#REF!</definedName>
    <definedName name="Per_US_5">#REF!</definedName>
    <definedName name="Per_US_6">#REF!</definedName>
    <definedName name="Per_US_7">#REF!</definedName>
    <definedName name="Per_US_8">#REF!</definedName>
    <definedName name="Per_US_9">#REF!</definedName>
    <definedName name="perfil" localSheetId="3">[13]!_p1</definedName>
    <definedName name="perfil">[13]!_p1</definedName>
    <definedName name="perfilglobo">#REF!</definedName>
    <definedName name="peso">'[43]Rotativo RSE'!$M$1:$N$11</definedName>
    <definedName name="pig">#REF!</definedName>
    <definedName name="pkyt" localSheetId="3">[0]!____p1</definedName>
    <definedName name="pkyt">[0]!____p1</definedName>
    <definedName name="plam" localSheetId="3">[0]!___p1</definedName>
    <definedName name="plam">[0]!___p1</definedName>
    <definedName name="plan" localSheetId="3">[0]!___p1</definedName>
    <definedName name="plan">[0]!___p1</definedName>
    <definedName name="PLAN_A6874CA2_7E1A_11d2_8615_006097CC7F35">#REF!</definedName>
    <definedName name="PLAN_BRANDFX">#REF!</definedName>
    <definedName name="Planilha" localSheetId="3">[9]!_xlbgnm.p1</definedName>
    <definedName name="Planilha">[9]!_xlbgnm.p1</definedName>
    <definedName name="playboy">#REF!</definedName>
    <definedName name="plplf" localSheetId="3">[5]!____p1</definedName>
    <definedName name="plplf">[5]!____p1</definedName>
    <definedName name="po">#REF!</definedName>
    <definedName name="Pontos___Email">#REF!</definedName>
    <definedName name="popopo">#REF!</definedName>
    <definedName name="porto" localSheetId="3">[0]!_p1</definedName>
    <definedName name="porto">[0]!_p1</definedName>
    <definedName name="POSIT">#REF!</definedName>
    <definedName name="Preço_Dez97">#REF!</definedName>
    <definedName name="PRINCIPAL">#REF!</definedName>
    <definedName name="Print">#REF!</definedName>
    <definedName name="Print_Area_MI">#REF!</definedName>
    <definedName name="Prioridade1">[44]Empresas!$B$1:$B$3</definedName>
    <definedName name="Processos">#REF!</definedName>
    <definedName name="prog.TV" localSheetId="3" hidden="1">{"'crono'!$U$12:$W$20"}</definedName>
    <definedName name="prog.TV" hidden="1">{"'crono'!$U$12:$W$20"}</definedName>
    <definedName name="Progr.Base">#REF!</definedName>
    <definedName name="PROGR.SP">[31]capa!$A$1:$A$2</definedName>
    <definedName name="Projetos" localSheetId="3" hidden="1">{#N/A,#N/A,FALSE,"ROTINA";#N/A,#N/A,FALSE,"ITENS";#N/A,#N/A,FALSE,"ACOMP"}</definedName>
    <definedName name="Projetos" hidden="1">{#N/A,#N/A,FALSE,"ROTINA";#N/A,#N/A,FALSE,"ITENS";#N/A,#N/A,FALSE,"ACOMP"}</definedName>
    <definedName name="Propaganda">[18]Franqueado!#REF!</definedName>
    <definedName name="PRP">[16]PRP!$A$6:$AV$50</definedName>
    <definedName name="PTNR">'[17]Pen M AS ABC 25+RJ1'!#REF!</definedName>
    <definedName name="q" localSheetId="3">[0]!__p1</definedName>
    <definedName name="q">[0]!__p1</definedName>
    <definedName name="QAQA">'[17]Pen M AS ABC 25+RJ1'!#REF!</definedName>
    <definedName name="QQ" localSheetId="3">[0]!_p1</definedName>
    <definedName name="QQ">[0]!_p1</definedName>
    <definedName name="qqq" localSheetId="3">[0]!___p1</definedName>
    <definedName name="qqq">[0]!___p1</definedName>
    <definedName name="qqqqqqqqq" localSheetId="3">[0]!____p1</definedName>
    <definedName name="qqqqqqqqq">[0]!____p1</definedName>
    <definedName name="QSFSADFSADFGSDG" localSheetId="3">[9]!_xlbgnm.p1</definedName>
    <definedName name="QSFSADFSADFGSDG">[9]!_xlbgnm.p1</definedName>
    <definedName name="Qtde_páginas">[42]Premissas!$D$13</definedName>
    <definedName name="QUATRO">#REF!</definedName>
    <definedName name="QWE" localSheetId="3">[0]!_p1</definedName>
    <definedName name="QWE">[0]!_p1</definedName>
    <definedName name="RA">#REF!</definedName>
    <definedName name="rad">[31]capa!$A$1:$A$2</definedName>
    <definedName name="rADIO" localSheetId="3">[0]!_p1</definedName>
    <definedName name="rADIO">[0]!_p1</definedName>
    <definedName name="Rádio" localSheetId="3">[0]!____p1</definedName>
    <definedName name="Rádio">[0]!____p1</definedName>
    <definedName name="RÁDIO_PROGRAMAÇÃO_RECOMENDADA_60">#REF!</definedName>
    <definedName name="Rádio1" localSheetId="3">[5]!____p1</definedName>
    <definedName name="Rádio1">[5]!____p1</definedName>
    <definedName name="radio2" localSheetId="3">[0]!___p1</definedName>
    <definedName name="radio2">[0]!___p1</definedName>
    <definedName name="radio3" localSheetId="3">[0]!____p1</definedName>
    <definedName name="radio3">[0]!____p1</definedName>
    <definedName name="RadioSP">#REF!</definedName>
    <definedName name="Range">#REF!</definedName>
    <definedName name="rangebsbanco">#REF!</definedName>
    <definedName name="rangebscnh">#REF!</definedName>
    <definedName name="rangebsconsolidado">#REF!</definedName>
    <definedName name="rangebshs">#REF!</definedName>
    <definedName name="Rangebsleasing">#REF!</definedName>
    <definedName name="rangeflxbanco">#REF!</definedName>
    <definedName name="rangeflxcnh">#REF!</definedName>
    <definedName name="rangeflxconsolidado">#REF!</definedName>
    <definedName name="rangeflxhs">#REF!</definedName>
    <definedName name="rangeflxleasing">#REF!</definedName>
    <definedName name="rangeplbanco">#REF!</definedName>
    <definedName name="rangeplcnh">#REF!</definedName>
    <definedName name="rangeplconsolidado">#REF!</definedName>
    <definedName name="rangeplhs">#REF!</definedName>
    <definedName name="Rangeplleasing">#REF!</definedName>
    <definedName name="RANKING" localSheetId="3">[0]!____p1</definedName>
    <definedName name="RANKING">[0]!____p1</definedName>
    <definedName name="RANKKK" localSheetId="3">[0]!____p1</definedName>
    <definedName name="RANKKK">[0]!____p1</definedName>
    <definedName name="RAP">#REF!</definedName>
    <definedName name="rd" localSheetId="3">[0]!___p1</definedName>
    <definedName name="rd">[0]!___p1</definedName>
    <definedName name="re" localSheetId="3">[5]!____p1</definedName>
    <definedName name="re">[5]!____p1</definedName>
    <definedName name="REAL">#REF!</definedName>
    <definedName name="Real100">#REF!</definedName>
    <definedName name="RealFabric">#REF!</definedName>
    <definedName name="RealRecof">#REF!</definedName>
    <definedName name="REC" localSheetId="3">[0]!_p1</definedName>
    <definedName name="REC">[0]!_p1</definedName>
    <definedName name="record" localSheetId="3">[0]!___p1</definedName>
    <definedName name="record">[0]!___p1</definedName>
    <definedName name="red" localSheetId="3">[0]!___p1</definedName>
    <definedName name="red">[0]!___p1</definedName>
    <definedName name="REF">#REF!</definedName>
    <definedName name="refeicao">#REF!</definedName>
    <definedName name="Região">#REF!</definedName>
    <definedName name="REL.LOCAIS" localSheetId="3">[0]!___p1</definedName>
    <definedName name="REL.LOCAIS">[0]!___p1</definedName>
    <definedName name="RELAÇÃO">'[20]Ranking por Filial - Mês'!$E$3</definedName>
    <definedName name="Renda">#REF!</definedName>
    <definedName name="renew">#REF!</definedName>
    <definedName name="reqs" localSheetId="3">[0]!___p1</definedName>
    <definedName name="reqs">[0]!___p1</definedName>
    <definedName name="RES.PEREIRA" localSheetId="3">[0]!___p1</definedName>
    <definedName name="RES.PEREIRA">[0]!___p1</definedName>
    <definedName name="resumo" localSheetId="3">[0]!___p1</definedName>
    <definedName name="resumo">[0]!___p1</definedName>
    <definedName name="Resumo_Geral">#REF!</definedName>
    <definedName name="Resumo_OD_MU">#REF!</definedName>
    <definedName name="rev" localSheetId="3" hidden="1">[45]!_________p1</definedName>
    <definedName name="rev" hidden="1">[46]!_________p1</definedName>
    <definedName name="revfundo">#REF!</definedName>
    <definedName name="revista" localSheetId="3">[0]!____p1</definedName>
    <definedName name="revista">[0]!____p1</definedName>
    <definedName name="revistafraglobal">#REF!</definedName>
    <definedName name="revistas">[47]plamarc!#REF!</definedName>
    <definedName name="REW" localSheetId="3">[0]!___p1</definedName>
    <definedName name="REW">[0]!___p1</definedName>
    <definedName name="RIB">[16]RIB!$A$6:$AV$50</definedName>
    <definedName name="rio" localSheetId="3">[0]!___p1</definedName>
    <definedName name="rio">[0]!___p1</definedName>
    <definedName name="RJ">[16]RJ!$A$6:$AV$50</definedName>
    <definedName name="rodoviárias" localSheetId="3">[5]!____p1</definedName>
    <definedName name="rodoviárias">[5]!____p1</definedName>
    <definedName name="Royalties">[18]Franqueado!#REF!</definedName>
    <definedName name="rr" localSheetId="3">[0]!___p1</definedName>
    <definedName name="rr">[0]!___p1</definedName>
    <definedName name="rrr" localSheetId="3">[0]!___p1</definedName>
    <definedName name="rrr">[0]!___p1</definedName>
    <definedName name="rrrr" localSheetId="3">[0]!___p1</definedName>
    <definedName name="rrrr">[0]!___p1</definedName>
    <definedName name="rrrrrrrrr" localSheetId="3">[9]!_xlbgnm.p1</definedName>
    <definedName name="rrrrrrrrr">[9]!_xlbgnm.p1</definedName>
    <definedName name="RS" localSheetId="3">[0]!_p1</definedName>
    <definedName name="RS">[0]!_p1</definedName>
    <definedName name="RV" localSheetId="3">[0]!___p1</definedName>
    <definedName name="RV">[0]!___p1</definedName>
    <definedName name="s" localSheetId="3">[0]!___p1</definedName>
    <definedName name="s">[0]!___p1</definedName>
    <definedName name="SA" localSheetId="3">[0]!_p1</definedName>
    <definedName name="SA">[0]!_p1</definedName>
    <definedName name="sad" localSheetId="3">[0]!_p1</definedName>
    <definedName name="sad">[0]!_p1</definedName>
    <definedName name="SAL" localSheetId="3">[0]!___p1</definedName>
    <definedName name="SAL">[0]!___p1</definedName>
    <definedName name="salao">#REF!</definedName>
    <definedName name="salarios">#REF!</definedName>
    <definedName name="SAN">[16]SAN!$A$6:$AU$50</definedName>
    <definedName name="Sandra">#REF!</definedName>
    <definedName name="saresadf" localSheetId="3">[0]!__p1</definedName>
    <definedName name="saresadf">[0]!__p1</definedName>
    <definedName name="SAS">#REF!</definedName>
    <definedName name="SBT" localSheetId="3">[0]!_p1</definedName>
    <definedName name="SBT">[0]!_p1</definedName>
    <definedName name="sc" localSheetId="3">[0]!_p1</definedName>
    <definedName name="sc">[0]!_p1</definedName>
    <definedName name="SCA">[16]SCA!$A$6:$AV$50</definedName>
    <definedName name="Score">[39]GREG1!#REF!</definedName>
    <definedName name="sdasd">#REF!</definedName>
    <definedName name="sdf" localSheetId="3">[0]!___p1</definedName>
    <definedName name="sdf">[0]!___p1</definedName>
    <definedName name="sdfr" localSheetId="3">[5]!____p1</definedName>
    <definedName name="sdfr">[5]!____p1</definedName>
    <definedName name="sdsdf" localSheetId="3">[0]!____p1</definedName>
    <definedName name="sdsdf">[0]!____p1</definedName>
    <definedName name="Sec">'[48]Avaliação 2011'!$L$8:$M$14</definedName>
    <definedName name="SECUNDARIA">#REF!</definedName>
    <definedName name="sei" localSheetId="3">[9]!_xlbgnm.p1</definedName>
    <definedName name="sei">[9]!_xlbgnm.p1</definedName>
    <definedName name="SELEÇÃO">'[20]Ranking por Filial - Mês'!$A$1:$AK$26</definedName>
    <definedName name="setembro" localSheetId="3">[9]!_xlbgnm.p1</definedName>
    <definedName name="setembro">[9]!_xlbgnm.p1</definedName>
    <definedName name="sfas" localSheetId="3">[0]!____p1</definedName>
    <definedName name="sfas">[0]!____p1</definedName>
    <definedName name="SHAREPORADP">#REF!</definedName>
    <definedName name="Sheet_Size" localSheetId="3">OFFSET([5]!File_Name,0,3,1,1)</definedName>
    <definedName name="Sheet_Size">OFFSET([5]!File_Name,0,3,1,1)</definedName>
    <definedName name="Shopping" localSheetId="3">[13]!_p1</definedName>
    <definedName name="Shopping">[13]!_p1</definedName>
    <definedName name="sil" localSheetId="3">[0]!___p1</definedName>
    <definedName name="sil">[0]!___p1</definedName>
    <definedName name="silvia" localSheetId="3">[0]!____p1</definedName>
    <definedName name="silvia">[0]!____p1</definedName>
    <definedName name="sim" localSheetId="3">[9]!_xlbgnm.p1</definedName>
    <definedName name="sim">[9]!_xlbgnm.p1</definedName>
    <definedName name="SJC">[16]SJC!$A$6:$AV$50</definedName>
    <definedName name="SJR">[16]SJR!$A$6:$AV$50</definedName>
    <definedName name="SMS" localSheetId="3">[0]!___p1</definedName>
    <definedName name="SMS">[0]!___p1</definedName>
    <definedName name="SOLI" localSheetId="3">[0]!_p1</definedName>
    <definedName name="SOLI">[0]!_p1</definedName>
    <definedName name="SOLICITAÇÃO_VIVO" localSheetId="3">[0]!_p1</definedName>
    <definedName name="SOLICITAÇÃO_VIVO">[0]!_p1</definedName>
    <definedName name="SOR">[16]SOR!$A$6:$AV$50</definedName>
    <definedName name="South">'[41]Budget Coca-Cola'!#REF!</definedName>
    <definedName name="sp" localSheetId="3">[0]!_p1</definedName>
    <definedName name="sp">[0]!_p1</definedName>
    <definedName name="spi" localSheetId="3">[0]!_p1</definedName>
    <definedName name="spi">[0]!_p1</definedName>
    <definedName name="ss" localSheetId="3">[0]!___p1</definedName>
    <definedName name="ss">[0]!___p1</definedName>
    <definedName name="ssd">#REF!</definedName>
    <definedName name="sss" localSheetId="3">[0]!_p1</definedName>
    <definedName name="sss">[0]!_p1</definedName>
    <definedName name="ssss">#REF!</definedName>
    <definedName name="ssssssss" localSheetId="3">[0]!_p1</definedName>
    <definedName name="ssssssss">[0]!_p1</definedName>
    <definedName name="SU">#REF!</definedName>
    <definedName name="SUPPLEMT">'[49]Ficha Técnica'!$A$12:$B$134</definedName>
    <definedName name="SWOT" localSheetId="3" hidden="1">{#N/A,#N/A,FALSE,"ROTINA";#N/A,#N/A,FALSE,"ITENS";#N/A,#N/A,FALSE,"ACOMP"}</definedName>
    <definedName name="SWOT" hidden="1">{#N/A,#N/A,FALSE,"ROTINA";#N/A,#N/A,FALSE,"ITENS";#N/A,#N/A,FALSE,"ACOMP"}</definedName>
    <definedName name="t" localSheetId="3">[0]!___p1</definedName>
    <definedName name="t">[0]!___p1</definedName>
    <definedName name="T_CONV">'[17]Pen M AS ABC 25+RJ1'!#REF!</definedName>
    <definedName name="T_DOLAR">'[17]Pen M AS ABC 25+RJ1'!#REF!</definedName>
    <definedName name="T_UF">'[17]Pen M AS ABC 25+RJ1'!#REF!</definedName>
    <definedName name="T1M">#REF!</definedName>
    <definedName name="T1P">#REF!</definedName>
    <definedName name="T2M">#REF!</definedName>
    <definedName name="T2P">#REF!</definedName>
    <definedName name="T3M">#REF!</definedName>
    <definedName name="T3P">#REF!</definedName>
    <definedName name="T4M">#REF!</definedName>
    <definedName name="T4P">#REF!</definedName>
    <definedName name="T5M">#REF!</definedName>
    <definedName name="T5P">#REF!</definedName>
    <definedName name="Tab">#REF!</definedName>
    <definedName name="Tab.Participação">[22]Tabelas!$A$8:$C$73</definedName>
    <definedName name="TAB_TRADE_FRA">'[50]Custo Variável'!$B$8:$U$53</definedName>
    <definedName name="Tabe">#REF!</definedName>
    <definedName name="tabel">#REF!</definedName>
    <definedName name="Tabela">#REF!</definedName>
    <definedName name="tabela1">'[49]Ficha Técnica'!$A$12:$B$134</definedName>
    <definedName name="TABELLE">#REF!</definedName>
    <definedName name="TabMeses">#REF!</definedName>
    <definedName name="Targ">#REF!</definedName>
    <definedName name="Targe">#REF!</definedName>
    <definedName name="Targets">#REF!</definedName>
    <definedName name="Taxidoor">#REF!</definedName>
    <definedName name="TCO" localSheetId="3">[0]!_p1</definedName>
    <definedName name="TCO">[0]!_p1</definedName>
    <definedName name="teastro" localSheetId="3">[0]!___p1</definedName>
    <definedName name="teastro">[0]!___p1</definedName>
    <definedName name="televisao" localSheetId="3">[0]!_p1</definedName>
    <definedName name="televisao">[0]!_p1</definedName>
    <definedName name="televisão" localSheetId="3">[0]!___p1</definedName>
    <definedName name="televisão">[0]!___p1</definedName>
    <definedName name="TER" localSheetId="3">[0]!_p1</definedName>
    <definedName name="TER">[0]!_p1</definedName>
    <definedName name="teriirotio">#REF!</definedName>
    <definedName name="TES">[26]PONDERA!$C$1:$R$12</definedName>
    <definedName name="test" localSheetId="3" hidden="1">{#N/A,#N/A,FALSE,"ROTINA";#N/A,#N/A,FALSE,"ITENS";#N/A,#N/A,FALSE,"ACOMP"}</definedName>
    <definedName name="test" hidden="1">{#N/A,#N/A,FALSE,"ROTINA";#N/A,#N/A,FALSE,"ITENS";#N/A,#N/A,FALSE,"ACOMP"}</definedName>
    <definedName name="teste">#N/A</definedName>
    <definedName name="TESTE1" localSheetId="3">[5]!____p1</definedName>
    <definedName name="TESTE1">[5]!____p1</definedName>
    <definedName name="testes" localSheetId="3" hidden="1">{#N/A,#N/A,FALSE,"ROTINA";#N/A,#N/A,FALSE,"ITENS";#N/A,#N/A,FALSE,"ACOMP"}</definedName>
    <definedName name="testes" hidden="1">{#N/A,#N/A,FALSE,"ROTINA";#N/A,#N/A,FALSE,"ITENS";#N/A,#N/A,FALSE,"ACOMP"}</definedName>
    <definedName name="ti" localSheetId="3">[9]!_p1</definedName>
    <definedName name="ti">[9]!_p1</definedName>
    <definedName name="TIPO">#REF!</definedName>
    <definedName name="TIPO_COML">'[27]Como Estamos'!$D$3</definedName>
    <definedName name="TIPO_PTO">[47]plamarc!#REF!</definedName>
    <definedName name="TITLE">'[17]Pen M AS ABC 25+RJ1'!#REF!</definedName>
    <definedName name="_xlnm.Print_Titles">#REF!</definedName>
    <definedName name="TM">#REF!</definedName>
    <definedName name="to">#REF!</definedName>
    <definedName name="toggle">#REF!</definedName>
    <definedName name="Toothbrush" localSheetId="3">[0]!__p1</definedName>
    <definedName name="Toothbrush">[0]!__p1</definedName>
    <definedName name="total1">#REF!</definedName>
    <definedName name="total2">#REF!</definedName>
    <definedName name="total3">#REF!</definedName>
    <definedName name="TOTORDEMMun">#REF!</definedName>
    <definedName name="TOTORDEMUF">#REF!</definedName>
    <definedName name="TP">#REF!</definedName>
    <definedName name="tr">#REF!</definedName>
    <definedName name="TRANSACTIONCOST">[51]Sources_Uses!$D$14</definedName>
    <definedName name="TRANSP">#REF!</definedName>
    <definedName name="TRES">#REF!</definedName>
    <definedName name="tresmeios" localSheetId="3">[0]!___p1</definedName>
    <definedName name="tresmeios">[0]!___p1</definedName>
    <definedName name="trimestre">'[33]honda yamaha'!$AP$2:$AX$37</definedName>
    <definedName name="tt" localSheetId="3">[9]!_p1</definedName>
    <definedName name="tt">[9]!_p1</definedName>
    <definedName name="ttt" localSheetId="3">[0]!___p1</definedName>
    <definedName name="ttt">[0]!___p1</definedName>
    <definedName name="TTV">#REF!</definedName>
    <definedName name="TTVP">#REF!</definedName>
    <definedName name="TV" localSheetId="3">[0]!___p1</definedName>
    <definedName name="TV">[0]!___p1</definedName>
    <definedName name="TVAVULSA" localSheetId="3">[0]!___p1</definedName>
    <definedName name="TVAVULSA">[0]!___p1</definedName>
    <definedName name="TYPE">'[17]Pen M AS ABC 25+RJ1'!#REF!</definedName>
    <definedName name="U" localSheetId="3">[0]!_p1</definedName>
    <definedName name="U">[0]!_p1</definedName>
    <definedName name="UF">'[17]Pen M AS ABC 25+RJ1'!#REF!</definedName>
    <definedName name="Último_Dia_Útil">[28]PRINCIPAL!$C$6</definedName>
    <definedName name="UM">#REF!</definedName>
    <definedName name="UNI" localSheetId="3" hidden="1">#REF!</definedName>
    <definedName name="UNI" hidden="1">#REF!</definedName>
    <definedName name="USA">[4]Feriados!$B$27:$B$34</definedName>
    <definedName name="uuuu" localSheetId="3">OFFSET([13]!START,0,0,1,1)</definedName>
    <definedName name="uuuu">OFFSET([13]!START,0,0,1,1)</definedName>
    <definedName name="uy" localSheetId="3">[9]!_p1</definedName>
    <definedName name="uy">[9]!_p1</definedName>
    <definedName name="V" localSheetId="3">[0]!_p1</definedName>
    <definedName name="V">[0]!_p1</definedName>
    <definedName name="VAI" localSheetId="3">[0]!_p1</definedName>
    <definedName name="VAI">[0]!_p1</definedName>
    <definedName name="valo">#REF!</definedName>
    <definedName name="Valor_1">#REF!</definedName>
    <definedName name="Valor_10">#REF!</definedName>
    <definedName name="Valor_11">#REF!</definedName>
    <definedName name="Valor_12">#REF!</definedName>
    <definedName name="Valor_2">#REF!</definedName>
    <definedName name="Valor_3">#REF!</definedName>
    <definedName name="Valor_4">#REF!</definedName>
    <definedName name="Valor_5">#REF!</definedName>
    <definedName name="Valor_6">#REF!</definedName>
    <definedName name="Valor_7">#REF!</definedName>
    <definedName name="Valor_8">#REF!</definedName>
    <definedName name="Valor_9">#REF!</definedName>
    <definedName name="Valor_Frete_1">#REF!</definedName>
    <definedName name="Valor_Frete_10">#REF!</definedName>
    <definedName name="Valor_Frete_11">#REF!</definedName>
    <definedName name="Valor_Frete_12">#REF!</definedName>
    <definedName name="Valor_Frete_2">#REF!</definedName>
    <definedName name="Valor_Frete_3">#REF!</definedName>
    <definedName name="Valor_Frete_4">#REF!</definedName>
    <definedName name="Valor_Frete_5">#REF!</definedName>
    <definedName name="Valor_Frete_6">#REF!</definedName>
    <definedName name="Valor_Frete_7">#REF!</definedName>
    <definedName name="Valor_Frete_8">#REF!</definedName>
    <definedName name="Valor_Frete_9">#REF!</definedName>
    <definedName name="Valor_US_1">#REF!</definedName>
    <definedName name="Valor_US_10">#REF!</definedName>
    <definedName name="Valor_US_11">#REF!</definedName>
    <definedName name="Valor_US_12">#REF!</definedName>
    <definedName name="Valor_US_2">#REF!</definedName>
    <definedName name="Valor_US_3">#REF!</definedName>
    <definedName name="Valor_US_4">#REF!</definedName>
    <definedName name="Valor_US_5">#REF!</definedName>
    <definedName name="Valor_US_6">#REF!</definedName>
    <definedName name="Valor_US_7">#REF!</definedName>
    <definedName name="Valor_US_8">#REF!</definedName>
    <definedName name="Valor_US_9">#REF!</definedName>
    <definedName name="Vazio2">#REF!</definedName>
    <definedName name="VDM___COML">#REF!</definedName>
    <definedName name="vegah" localSheetId="3">[9]!_xlbgnm.p1</definedName>
    <definedName name="vegah">[9]!_xlbgnm.p1</definedName>
    <definedName name="veiculos">#REF!</definedName>
    <definedName name="veja">#REF!</definedName>
    <definedName name="Vendas">#REF!</definedName>
    <definedName name="ver" localSheetId="3">[0]!_p1</definedName>
    <definedName name="ver">[0]!_p1</definedName>
    <definedName name="versao" localSheetId="3">[0]!_p1</definedName>
    <definedName name="versao">[0]!_p1</definedName>
    <definedName name="vi" localSheetId="3">[0]!___p1</definedName>
    <definedName name="vi">[0]!___p1</definedName>
    <definedName name="viado" localSheetId="3">[0]!____p1</definedName>
    <definedName name="viado">[0]!____p1</definedName>
    <definedName name="vic" localSheetId="3">[9]!_xlbgnm.p1</definedName>
    <definedName name="vic">[9]!_xlbgnm.p1</definedName>
    <definedName name="vio" localSheetId="3">[5]!____p1</definedName>
    <definedName name="vio">[5]!____p1</definedName>
    <definedName name="vital1">#REF!</definedName>
    <definedName name="vital2">#REF!</definedName>
    <definedName name="vital4">#REF!</definedName>
    <definedName name="vital5">#REF!</definedName>
    <definedName name="vital6">#REF!</definedName>
    <definedName name="vital8">#REF!</definedName>
    <definedName name="vital9">#REF!</definedName>
    <definedName name="vitorio" localSheetId="3" hidden="1">{"'crono'!$U$12:$W$20"}</definedName>
    <definedName name="vitorio" hidden="1">{"'crono'!$U$12:$W$20"}</definedName>
    <definedName name="vivo" localSheetId="3">[0]!___p1</definedName>
    <definedName name="vivo">[0]!___p1</definedName>
    <definedName name="vivo_alternativos" localSheetId="3">[0]!_p1</definedName>
    <definedName name="vivo_alternativos">[0]!_p1</definedName>
    <definedName name="vivo_conf" localSheetId="3">[0]!_p1</definedName>
    <definedName name="vivo_conf">[0]!_p1</definedName>
    <definedName name="VIVO_NÃO" localSheetId="3">[0]!_p1</definedName>
    <definedName name="VIVO_NÃO">[0]!_p1</definedName>
    <definedName name="VIVO2" localSheetId="3">[0]!_p1</definedName>
    <definedName name="VIVO2">[0]!_p1</definedName>
    <definedName name="vivo36" localSheetId="3">[0]!___p1</definedName>
    <definedName name="vivo36">[0]!___p1</definedName>
    <definedName name="VL">#REF!</definedName>
    <definedName name="VLP">#REF!</definedName>
    <definedName name="vv" localSheetId="3">[0]!___p1</definedName>
    <definedName name="vv">[0]!___p1</definedName>
    <definedName name="vvvv" localSheetId="3">[0]!__p1</definedName>
    <definedName name="vvvv">[0]!__p1</definedName>
    <definedName name="W" localSheetId="3">[0]!_p1</definedName>
    <definedName name="W">[0]!_p1</definedName>
    <definedName name="wdfpwepgr" localSheetId="3">[5]!____p1</definedName>
    <definedName name="wdfpwepgr">[5]!____p1</definedName>
    <definedName name="WeekNumbers">#REF!</definedName>
    <definedName name="wEnt">#REF!</definedName>
    <definedName name="wqcwec" localSheetId="3">[0]!____p1</definedName>
    <definedName name="wqcwec">[0]!____p1</definedName>
    <definedName name="wrn.DHOR._.ESTAÇÕES._.L._.2._.até._.JUN98.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._.2._.até._.JUN98.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1._.até._.JUN98.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R._.ESTAÇÕES._.L1._.até._.JUN98.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ut98." localSheetId="3" hidden="1">{"1DhPgAbs",#N/A,FALSE,"dHora";"2DhPgPerc",#N/A,FALSE,"dHora";"3DhPgAbsAcum",#N/A,FALSE,"dHora"}</definedName>
    <definedName name="wrn.DhOut98." hidden="1">{"1DhPgAbs",#N/A,FALSE,"dHora";"2DhPgPerc",#N/A,FALSE,"dHora";"3DhPgAbsAcum",#N/A,FALSE,"dHora"}</definedName>
    <definedName name="wrn.Diário._.GDD." localSheetId="3" hidden="1">{#N/A,#N/A,FALSE,"CAPA";#N/A,#N/A,FALSE,"RTPR 3";#N/A,#N/A,FALSE,"RTVL Reunião";#N/A,#N/A,FALSE,"TTV 1_1"}</definedName>
    <definedName name="wrn.Diário._.GDD." hidden="1">{#N/A,#N/A,FALSE,"CAPA";#N/A,#N/A,FALSE,"RTPR 3";#N/A,#N/A,FALSE,"RTVL Reunião";#N/A,#N/A,FALSE,"TTV 1_1"}</definedName>
    <definedName name="wrn.DIRETRIZ." localSheetId="3" hidden="1">{#N/A,#N/A,FALSE,"ROTINA";#N/A,#N/A,FALSE,"ITENS";#N/A,#N/A,FALSE,"ACOMP"}</definedName>
    <definedName name="wrn.DIRETRIZ." hidden="1">{#N/A,#N/A,FALSE,"ROTINA";#N/A,#N/A,FALSE,"ITENS";#N/A,#N/A,FALSE,"ACOMP"}</definedName>
    <definedName name="wrn.Model.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Print." localSheetId="3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Print.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REL." localSheetId="3" hidden="1">{#N/A,#N/A,FALSE,"SP1-OUT";#N/A,#N/A,FALSE,"SP1-NOV";#N/A,#N/A,FALSE,"SANT-OUT";#N/A,#N/A,FALSE,"SANT-NOV";#N/A,#N/A,FALSE,"CAMP-OUT";#N/A,#N/A,FALSE,"CAMP-NOV";#N/A,#N/A,FALSE,"CRONO 1";#N/A,#N/A,FALSE,"CAPA"}</definedName>
    <definedName name="wrn.REL." hidden="1">{#N/A,#N/A,FALSE,"SP1-OUT";#N/A,#N/A,FALSE,"SP1-NOV";#N/A,#N/A,FALSE,"SANT-OUT";#N/A,#N/A,FALSE,"SANT-NOV";#N/A,#N/A,FALSE,"CAMP-OUT";#N/A,#N/A,FALSE,"CAMP-NOV";#N/A,#N/A,FALSE,"CRONO 1";#N/A,#N/A,FALSE,"CAPA"}</definedName>
    <definedName name="wrn.RELAT." localSheetId="3" hidden="1">{#N/A,#N/A,FALSE,"CRONO 0";#N/A,#N/A,FALSE,"CRONO (4)";#N/A,#N/A,FALSE,"CRONO (3)";#N/A,#N/A,FALSE,"CRONO (2)";#N/A,#N/A,FALSE,"CRONO (1)"}</definedName>
    <definedName name="wrn.RELAT." hidden="1">{#N/A,#N/A,FALSE,"CRONO 0";#N/A,#N/A,FALSE,"CRONO (4)";#N/A,#N/A,FALSE,"CRONO (3)";#N/A,#N/A,FALSE,"CRONO (2)";#N/A,#N/A,FALSE,"CRONO (1)"}</definedName>
    <definedName name="wrn.Telet." localSheetId="3" hidden="1">{#N/A,#N/A,FALSE,"Valuation Summary";#N/A,#N/A,FALSE,"BT IS";#N/A,#N/A,FALSE,"BT CF";#N/A,#N/A,FALSE,"BT BS";#N/A,#N/A,FALSE,"BT FCF";#N/A,#N/A,FALSE,"BT Model";#N/A,#N/A,FALSE,"BT Finance"}</definedName>
    <definedName name="wrn.Telet." hidden="1">{#N/A,#N/A,FALSE,"Valuation Summary";#N/A,#N/A,FALSE,"BT IS";#N/A,#N/A,FALSE,"BT CF";#N/A,#N/A,FALSE,"BT BS";#N/A,#N/A,FALSE,"BT FCF";#N/A,#N/A,FALSE,"BT Model";#N/A,#N/A,FALSE,"BT Finance"}</definedName>
    <definedName name="WS" localSheetId="3">[0]!_p1</definedName>
    <definedName name="WS">[0]!_p1</definedName>
    <definedName name="ww" localSheetId="3">[0]!___p1</definedName>
    <definedName name="ww">[0]!___p1</definedName>
    <definedName name="wwc" localSheetId="3">[0]!____p1</definedName>
    <definedName name="wwc">[0]!____p1</definedName>
    <definedName name="WWWWW">#REF!</definedName>
    <definedName name="x" localSheetId="3">[0]!___p1</definedName>
    <definedName name="x">[0]!___p1</definedName>
    <definedName name="xx" localSheetId="3">[0]!___p1</definedName>
    <definedName name="xx">[0]!___p1</definedName>
    <definedName name="xxx">#REF!</definedName>
    <definedName name="xxxx" localSheetId="3">[0]!___p1</definedName>
    <definedName name="xxxx">[0]!___p1</definedName>
    <definedName name="xxxxxxx" localSheetId="3">[0]!____p1</definedName>
    <definedName name="xxxxxxx">[0]!____p1</definedName>
    <definedName name="xxxxxxxxx" localSheetId="3">[0]!____p1</definedName>
    <definedName name="xxxxxxxxx">[0]!____p1</definedName>
    <definedName name="y" localSheetId="3">[0]!__p1</definedName>
    <definedName name="y">[0]!__p1</definedName>
    <definedName name="Yamaha">'[33]honda yamaha'!$Z$1:$AM$29</definedName>
    <definedName name="yy" localSheetId="3">[9]!_xlbgnm.p1</definedName>
    <definedName name="yy">[9]!_xlbgnm.p1</definedName>
    <definedName name="z">#REF!</definedName>
    <definedName name="z\sdfh" localSheetId="3">[9]!_xlbgnm.p1</definedName>
    <definedName name="z\sdfh">[9]!_xlbgnm.p1</definedName>
    <definedName name="Z_BDB4B167_E3AA_11D7_8D7A_00B0D08F20DC_.wvu.PrintArea" localSheetId="3" hidden="1">#REF!</definedName>
    <definedName name="Z_BDB4B167_E3AA_11D7_8D7A_00B0D08F20DC_.wvu.PrintArea" hidden="1">#REF!</definedName>
    <definedName name="zdfb" localSheetId="3">[9]!_xlbgnm.p1</definedName>
    <definedName name="zdfb">[9]!_xlbgnm.p1</definedName>
    <definedName name="zdfbn" localSheetId="3">[9]!_xlbgnm.p1</definedName>
    <definedName name="zdfbn">[9]!_xlbgnm.p1</definedName>
    <definedName name="zdfn" localSheetId="3">[9]!_xlbgnm.p1</definedName>
    <definedName name="zdfn">[9]!_xlbgnm.p1</definedName>
    <definedName name="zfdhu6rkvd8u6o5" localSheetId="3" hidden="1">{"'Janeiro'!$A$1:$I$153"}</definedName>
    <definedName name="zfdhu6rkvd8u6o5" hidden="1">{"'Janeiro'!$A$1:$I$153"}</definedName>
    <definedName name="zsdfhzfsdh" localSheetId="3">[9]!_xlbgnm.p1</definedName>
    <definedName name="zsdfhzfsdh">[9]!_xlbgnm.p1</definedName>
    <definedName name="zw">#N/A</definedName>
    <definedName name="zx">#N/A</definedName>
    <definedName name="ZXCVBNM" localSheetId="3">[0]!_p1</definedName>
    <definedName name="ZXCVBNM">[0]!_p1</definedName>
    <definedName name="ZXZZ">'[52]600ML'!#REF!</definedName>
    <definedName name="zz">#REF!</definedName>
    <definedName name="ZZZ">'[52]600ML'!#REF!</definedName>
    <definedName name="zzzz">#REF!</definedName>
    <definedName name="ZZZZZ" localSheetId="3">[0]!_p1</definedName>
    <definedName name="ZZZZZ">[0]!_p1</definedName>
    <definedName name="zzz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47" l="1"/>
  <c r="N4" i="47"/>
  <c r="L4" i="47"/>
  <c r="N3" i="47"/>
  <c r="L3" i="47"/>
  <c r="O3" i="47" s="1"/>
  <c r="O5" i="47" s="1"/>
  <c r="H3" i="47"/>
  <c r="L5" i="47" l="1"/>
  <c r="AD33" i="22"/>
  <c r="AD32" i="22"/>
  <c r="AD31" i="22"/>
  <c r="AD30" i="22"/>
  <c r="AD28" i="22"/>
  <c r="AD27" i="22"/>
  <c r="AD26" i="22"/>
  <c r="AD25" i="22"/>
  <c r="AD23" i="22"/>
  <c r="AD22" i="22"/>
  <c r="AD21" i="22"/>
  <c r="AD20" i="22"/>
  <c r="AD18" i="22"/>
  <c r="AD17" i="22"/>
  <c r="AD16" i="22"/>
  <c r="AD15" i="22"/>
  <c r="AD13" i="22"/>
  <c r="AD12" i="22"/>
  <c r="AD11" i="22"/>
  <c r="AD10" i="22"/>
  <c r="AD8" i="22"/>
  <c r="AD7" i="22"/>
  <c r="AD6" i="22"/>
  <c r="AD5" i="22"/>
  <c r="AD41" i="22"/>
  <c r="AD40" i="22"/>
  <c r="AD39" i="22"/>
  <c r="AD38" i="22"/>
  <c r="AD37" i="22"/>
  <c r="AD36" i="22"/>
  <c r="H41" i="22"/>
  <c r="L38" i="22"/>
  <c r="H38" i="22"/>
  <c r="G38" i="22" s="1"/>
  <c r="F38" i="22"/>
  <c r="E38" i="22"/>
  <c r="D38" i="22"/>
  <c r="C38" i="22"/>
  <c r="B38" i="22"/>
  <c r="L37" i="22"/>
  <c r="G37" i="22" s="1"/>
  <c r="H37" i="22"/>
  <c r="J37" i="22" s="1"/>
  <c r="K37" i="22" s="1"/>
  <c r="F37" i="22"/>
  <c r="E37" i="22"/>
  <c r="D37" i="22"/>
  <c r="C37" i="22"/>
  <c r="B37" i="22"/>
  <c r="L36" i="22"/>
  <c r="G36" i="22" s="1"/>
  <c r="H36" i="22"/>
  <c r="J36" i="22" s="1"/>
  <c r="K36" i="22" s="1"/>
  <c r="F36" i="22"/>
  <c r="E36" i="22"/>
  <c r="D36" i="22"/>
  <c r="C36" i="22"/>
  <c r="B36" i="22"/>
  <c r="L35" i="22"/>
  <c r="G35" i="22" s="1"/>
  <c r="J35" i="22"/>
  <c r="K35" i="22" s="1"/>
  <c r="H35" i="22"/>
  <c r="I35" i="22" s="1"/>
  <c r="F35" i="22"/>
  <c r="E35" i="22"/>
  <c r="D35" i="22"/>
  <c r="C35" i="22"/>
  <c r="B35" i="22"/>
  <c r="L34" i="22"/>
  <c r="K34" i="22"/>
  <c r="J34" i="22"/>
  <c r="I34" i="22"/>
  <c r="H34" i="22"/>
  <c r="G34" i="22" s="1"/>
  <c r="F34" i="22"/>
  <c r="E34" i="22"/>
  <c r="D34" i="22"/>
  <c r="C34" i="22"/>
  <c r="B34" i="22"/>
  <c r="L33" i="22"/>
  <c r="J33" i="22"/>
  <c r="K33" i="22" s="1"/>
  <c r="H33" i="22"/>
  <c r="G33" i="22" s="1"/>
  <c r="F33" i="22"/>
  <c r="E33" i="22"/>
  <c r="D33" i="22"/>
  <c r="C33" i="22"/>
  <c r="B33" i="22"/>
  <c r="L32" i="22"/>
  <c r="G32" i="22" s="1"/>
  <c r="J32" i="22"/>
  <c r="K32" i="22" s="1"/>
  <c r="I32" i="22"/>
  <c r="H32" i="22"/>
  <c r="F32" i="22"/>
  <c r="E32" i="22"/>
  <c r="D32" i="22"/>
  <c r="C32" i="22"/>
  <c r="B32" i="22"/>
  <c r="L31" i="22"/>
  <c r="H31" i="22"/>
  <c r="J31" i="22" s="1"/>
  <c r="K31" i="22" s="1"/>
  <c r="F31" i="22"/>
  <c r="E31" i="22"/>
  <c r="D31" i="22"/>
  <c r="C31" i="22"/>
  <c r="B31" i="22"/>
  <c r="L30" i="22"/>
  <c r="H30" i="22"/>
  <c r="J30" i="22" s="1"/>
  <c r="K30" i="22" s="1"/>
  <c r="G30" i="22"/>
  <c r="F30" i="22"/>
  <c r="E30" i="22"/>
  <c r="D30" i="22"/>
  <c r="C30" i="22"/>
  <c r="B30" i="22"/>
  <c r="L29" i="22"/>
  <c r="H29" i="22"/>
  <c r="J29" i="22" s="1"/>
  <c r="K29" i="22" s="1"/>
  <c r="G29" i="22"/>
  <c r="F29" i="22"/>
  <c r="E29" i="22"/>
  <c r="D29" i="22"/>
  <c r="C29" i="22"/>
  <c r="B29" i="22"/>
  <c r="L28" i="22"/>
  <c r="H28" i="22"/>
  <c r="J28" i="22" s="1"/>
  <c r="K28" i="22" s="1"/>
  <c r="G28" i="22"/>
  <c r="F28" i="22"/>
  <c r="E28" i="22"/>
  <c r="D28" i="22"/>
  <c r="C28" i="22"/>
  <c r="B28" i="22"/>
  <c r="L27" i="22"/>
  <c r="H27" i="22"/>
  <c r="I27" i="22" s="1"/>
  <c r="G27" i="22"/>
  <c r="F27" i="22"/>
  <c r="E27" i="22"/>
  <c r="D27" i="22"/>
  <c r="C27" i="22"/>
  <c r="B27" i="22"/>
  <c r="L26" i="22"/>
  <c r="H26" i="22"/>
  <c r="J26" i="22" s="1"/>
  <c r="K26" i="22" s="1"/>
  <c r="G26" i="22"/>
  <c r="F26" i="22"/>
  <c r="E26" i="22"/>
  <c r="D26" i="22"/>
  <c r="C26" i="22"/>
  <c r="B26" i="22"/>
  <c r="L25" i="22"/>
  <c r="G25" i="22" s="1"/>
  <c r="H25" i="22"/>
  <c r="J25" i="22" s="1"/>
  <c r="K25" i="22" s="1"/>
  <c r="F25" i="22"/>
  <c r="E25" i="22"/>
  <c r="D25" i="22"/>
  <c r="C25" i="22"/>
  <c r="B25" i="22"/>
  <c r="L24" i="22"/>
  <c r="H24" i="22"/>
  <c r="J24" i="22" s="1"/>
  <c r="K24" i="22" s="1"/>
  <c r="F24" i="22"/>
  <c r="E24" i="22"/>
  <c r="D24" i="22"/>
  <c r="C24" i="22"/>
  <c r="B24" i="22"/>
  <c r="L23" i="22"/>
  <c r="J23" i="22"/>
  <c r="K23" i="22" s="1"/>
  <c r="H23" i="22"/>
  <c r="I23" i="22" s="1"/>
  <c r="F23" i="22"/>
  <c r="E23" i="22"/>
  <c r="D23" i="22"/>
  <c r="C23" i="22"/>
  <c r="B23" i="22"/>
  <c r="L22" i="22"/>
  <c r="G22" i="22" s="1"/>
  <c r="K22" i="22"/>
  <c r="J22" i="22"/>
  <c r="I22" i="22"/>
  <c r="H22" i="22"/>
  <c r="F22" i="22"/>
  <c r="E22" i="22"/>
  <c r="D22" i="22"/>
  <c r="C22" i="22"/>
  <c r="B22" i="22"/>
  <c r="L21" i="22"/>
  <c r="J21" i="22"/>
  <c r="K21" i="22" s="1"/>
  <c r="H21" i="22"/>
  <c r="G21" i="22" s="1"/>
  <c r="F21" i="22"/>
  <c r="E21" i="22"/>
  <c r="D21" i="22"/>
  <c r="C21" i="22"/>
  <c r="B21" i="22"/>
  <c r="L20" i="22"/>
  <c r="G20" i="22" s="1"/>
  <c r="J20" i="22"/>
  <c r="K20" i="22" s="1"/>
  <c r="I20" i="22"/>
  <c r="H20" i="22"/>
  <c r="F20" i="22"/>
  <c r="E20" i="22"/>
  <c r="D20" i="22"/>
  <c r="C20" i="22"/>
  <c r="B20" i="22"/>
  <c r="L19" i="22"/>
  <c r="H19" i="22"/>
  <c r="I19" i="22" s="1"/>
  <c r="F19" i="22"/>
  <c r="E19" i="22"/>
  <c r="D19" i="22"/>
  <c r="C19" i="22"/>
  <c r="B19" i="22"/>
  <c r="L18" i="22"/>
  <c r="H18" i="22"/>
  <c r="I18" i="22" s="1"/>
  <c r="G18" i="22"/>
  <c r="F18" i="22"/>
  <c r="E18" i="22"/>
  <c r="D18" i="22"/>
  <c r="C18" i="22"/>
  <c r="B18" i="22"/>
  <c r="L17" i="22"/>
  <c r="H17" i="22"/>
  <c r="I17" i="22" s="1"/>
  <c r="G17" i="22"/>
  <c r="F17" i="22"/>
  <c r="E17" i="22"/>
  <c r="D17" i="22"/>
  <c r="C17" i="22"/>
  <c r="B17" i="22"/>
  <c r="L16" i="22"/>
  <c r="H16" i="22"/>
  <c r="J16" i="22" s="1"/>
  <c r="K16" i="22" s="1"/>
  <c r="G16" i="22"/>
  <c r="F16" i="22"/>
  <c r="E16" i="22"/>
  <c r="D16" i="22"/>
  <c r="C16" i="22"/>
  <c r="B16" i="22"/>
  <c r="L15" i="22"/>
  <c r="H15" i="22"/>
  <c r="J15" i="22" s="1"/>
  <c r="K15" i="22" s="1"/>
  <c r="G15" i="22"/>
  <c r="F15" i="22"/>
  <c r="E15" i="22"/>
  <c r="D15" i="22"/>
  <c r="C15" i="22"/>
  <c r="B15" i="22"/>
  <c r="L14" i="22"/>
  <c r="H14" i="22"/>
  <c r="J14" i="22" s="1"/>
  <c r="K14" i="22" s="1"/>
  <c r="G14" i="22"/>
  <c r="F14" i="22"/>
  <c r="E14" i="22"/>
  <c r="D14" i="22"/>
  <c r="C14" i="22"/>
  <c r="B14" i="22"/>
  <c r="L13" i="22"/>
  <c r="G13" i="22" s="1"/>
  <c r="J13" i="22"/>
  <c r="K13" i="22" s="1"/>
  <c r="I13" i="22"/>
  <c r="H13" i="22"/>
  <c r="F13" i="22"/>
  <c r="E13" i="22"/>
  <c r="D13" i="22"/>
  <c r="C13" i="22"/>
  <c r="B13" i="22"/>
  <c r="L12" i="22"/>
  <c r="I12" i="22"/>
  <c r="H12" i="22"/>
  <c r="J12" i="22" s="1"/>
  <c r="K12" i="22" s="1"/>
  <c r="F12" i="22"/>
  <c r="E12" i="22"/>
  <c r="D12" i="22"/>
  <c r="C12" i="22"/>
  <c r="B12" i="22"/>
  <c r="L11" i="22"/>
  <c r="J11" i="22"/>
  <c r="K11" i="22" s="1"/>
  <c r="H11" i="22"/>
  <c r="I11" i="22" s="1"/>
  <c r="F11" i="22"/>
  <c r="E11" i="22"/>
  <c r="D11" i="22"/>
  <c r="C11" i="22"/>
  <c r="B11" i="22"/>
  <c r="L10" i="22"/>
  <c r="G10" i="22" s="1"/>
  <c r="K10" i="22"/>
  <c r="J10" i="22"/>
  <c r="I10" i="22"/>
  <c r="H10" i="22"/>
  <c r="F10" i="22"/>
  <c r="E10" i="22"/>
  <c r="D10" i="22"/>
  <c r="C10" i="22"/>
  <c r="B10" i="22"/>
  <c r="L9" i="22"/>
  <c r="J9" i="22"/>
  <c r="K9" i="22" s="1"/>
  <c r="H9" i="22"/>
  <c r="G9" i="22" s="1"/>
  <c r="F9" i="22"/>
  <c r="E9" i="22"/>
  <c r="D9" i="22"/>
  <c r="C9" i="22"/>
  <c r="B9" i="22"/>
  <c r="L8" i="22"/>
  <c r="J8" i="22"/>
  <c r="K8" i="22" s="1"/>
  <c r="I8" i="22"/>
  <c r="H8" i="22"/>
  <c r="G8" i="22"/>
  <c r="F8" i="22"/>
  <c r="E8" i="22"/>
  <c r="D8" i="22"/>
  <c r="C8" i="22"/>
  <c r="B8" i="22"/>
  <c r="L7" i="22"/>
  <c r="H7" i="22"/>
  <c r="J7" i="22" s="1"/>
  <c r="K7" i="22" s="1"/>
  <c r="F7" i="22"/>
  <c r="E7" i="22"/>
  <c r="D7" i="22"/>
  <c r="C7" i="22"/>
  <c r="B7" i="22"/>
  <c r="L6" i="22"/>
  <c r="H6" i="22"/>
  <c r="J6" i="22" s="1"/>
  <c r="K6" i="22" s="1"/>
  <c r="G6" i="22"/>
  <c r="F6" i="22"/>
  <c r="E6" i="22"/>
  <c r="D6" i="22"/>
  <c r="C6" i="22"/>
  <c r="B6" i="22"/>
  <c r="L5" i="22"/>
  <c r="H5" i="22"/>
  <c r="J5" i="22" s="1"/>
  <c r="K5" i="22" s="1"/>
  <c r="G5" i="22"/>
  <c r="F5" i="22"/>
  <c r="E5" i="22"/>
  <c r="D5" i="22"/>
  <c r="C5" i="22"/>
  <c r="B5" i="22"/>
  <c r="L4" i="22"/>
  <c r="H4" i="22"/>
  <c r="I4" i="22" s="1"/>
  <c r="G4" i="22"/>
  <c r="F4" i="22"/>
  <c r="E4" i="22"/>
  <c r="D4" i="22"/>
  <c r="C4" i="22"/>
  <c r="B4" i="22"/>
  <c r="I7" i="22" l="1"/>
  <c r="G7" i="22"/>
  <c r="I9" i="22"/>
  <c r="G19" i="22"/>
  <c r="I21" i="22"/>
  <c r="G31" i="22"/>
  <c r="I33" i="22"/>
  <c r="J19" i="22"/>
  <c r="K19" i="22" s="1"/>
  <c r="J17" i="22"/>
  <c r="K17" i="22" s="1"/>
  <c r="I28" i="22"/>
  <c r="J4" i="22"/>
  <c r="K4" i="22" s="1"/>
  <c r="I15" i="22"/>
  <c r="G12" i="22"/>
  <c r="I14" i="22"/>
  <c r="G24" i="22"/>
  <c r="I26" i="22"/>
  <c r="J27" i="22"/>
  <c r="K27" i="22" s="1"/>
  <c r="I38" i="22"/>
  <c r="I30" i="22"/>
  <c r="I5" i="22"/>
  <c r="I29" i="22"/>
  <c r="I16" i="22"/>
  <c r="G11" i="22"/>
  <c r="G23" i="22"/>
  <c r="I25" i="22"/>
  <c r="I37" i="22"/>
  <c r="J38" i="22"/>
  <c r="K38" i="22" s="1"/>
  <c r="I31" i="22"/>
  <c r="J18" i="22"/>
  <c r="K18" i="22" s="1"/>
  <c r="I24" i="22"/>
  <c r="I36" i="22"/>
  <c r="I6" i="22"/>
  <c r="J27" i="36" l="1"/>
  <c r="T24" i="36"/>
  <c r="L24" i="36"/>
  <c r="M24" i="36" s="1"/>
  <c r="T22" i="36"/>
  <c r="T21" i="36"/>
  <c r="T20" i="36"/>
  <c r="T18" i="36"/>
  <c r="T17" i="36"/>
  <c r="T16" i="36"/>
  <c r="T14" i="36"/>
  <c r="O24" i="36" l="1"/>
  <c r="P24" i="36" s="1"/>
  <c r="AF37" i="22" l="1"/>
  <c r="AF38" i="22"/>
  <c r="AF39" i="22"/>
  <c r="AF40" i="22"/>
  <c r="AF41" i="22"/>
  <c r="AF36" i="22"/>
  <c r="D62" i="22" l="1"/>
  <c r="D61" i="22"/>
  <c r="D60" i="22"/>
  <c r="D59" i="22"/>
  <c r="D58" i="22"/>
  <c r="D57" i="22"/>
  <c r="D56" i="22"/>
  <c r="D55" i="22"/>
  <c r="D54" i="22"/>
  <c r="D53" i="22"/>
  <c r="D51" i="22"/>
  <c r="D50" i="22"/>
  <c r="D49" i="22"/>
  <c r="D48" i="22"/>
  <c r="D47" i="22"/>
  <c r="D46" i="22"/>
  <c r="L41" i="22"/>
  <c r="J41" i="22"/>
  <c r="K41" i="22" s="1"/>
  <c r="L3" i="22"/>
  <c r="H3" i="22"/>
  <c r="J3" i="22" s="1"/>
  <c r="K3" i="22" s="1"/>
  <c r="F3" i="22"/>
  <c r="E3" i="22"/>
  <c r="D3" i="22"/>
  <c r="C3" i="22"/>
  <c r="B3" i="22"/>
  <c r="L14" i="36" l="1"/>
  <c r="D24" i="36"/>
  <c r="D21" i="36"/>
  <c r="D18" i="36"/>
  <c r="E16" i="36"/>
  <c r="D16" i="36"/>
  <c r="S22" i="36"/>
  <c r="L22" i="36" s="1"/>
  <c r="S20" i="36"/>
  <c r="L20" i="36" s="1"/>
  <c r="S17" i="36"/>
  <c r="L17" i="36" s="1"/>
  <c r="R22" i="36"/>
  <c r="R20" i="36"/>
  <c r="R17" i="36"/>
  <c r="S14" i="36"/>
  <c r="F22" i="36"/>
  <c r="F20" i="36"/>
  <c r="F17" i="36"/>
  <c r="R14" i="36"/>
  <c r="E22" i="36"/>
  <c r="E20" i="36"/>
  <c r="E17" i="36"/>
  <c r="D22" i="36"/>
  <c r="D20" i="36"/>
  <c r="D17" i="36"/>
  <c r="F14" i="36"/>
  <c r="R24" i="36"/>
  <c r="S21" i="36"/>
  <c r="L21" i="36" s="1"/>
  <c r="S18" i="36"/>
  <c r="L18" i="36" s="1"/>
  <c r="S16" i="36"/>
  <c r="L16" i="36" s="1"/>
  <c r="D14" i="36"/>
  <c r="S24" i="36"/>
  <c r="F18" i="36"/>
  <c r="E18" i="36"/>
  <c r="R21" i="36"/>
  <c r="F24" i="36"/>
  <c r="E24" i="36"/>
  <c r="R16" i="36"/>
  <c r="F16" i="36"/>
  <c r="F21" i="36"/>
  <c r="E14" i="36"/>
  <c r="E21" i="36"/>
  <c r="R18" i="36"/>
  <c r="I3" i="22"/>
  <c r="G3" i="22"/>
  <c r="G41" i="22"/>
  <c r="I41" i="22"/>
  <c r="O14" i="36" l="1"/>
  <c r="P14" i="36" s="1"/>
  <c r="M14" i="36"/>
  <c r="O22" i="36"/>
  <c r="P22" i="36" s="1"/>
  <c r="M22" i="36"/>
  <c r="M16" i="36"/>
  <c r="O16" i="36"/>
  <c r="P16" i="36" s="1"/>
  <c r="O18" i="36"/>
  <c r="P18" i="36" s="1"/>
  <c r="V18" i="36" s="1"/>
  <c r="M18" i="36"/>
  <c r="O21" i="36"/>
  <c r="P21" i="36" s="1"/>
  <c r="M21" i="36"/>
  <c r="O17" i="36"/>
  <c r="P17" i="36" s="1"/>
  <c r="V17" i="36" s="1"/>
  <c r="M17" i="36"/>
  <c r="M20" i="36"/>
  <c r="O20" i="36"/>
  <c r="P20" i="36" s="1"/>
  <c r="M27" i="36" l="1"/>
  <c r="V16" i="36"/>
  <c r="V27" i="36" s="1"/>
  <c r="P27" i="36"/>
</calcChain>
</file>

<file path=xl/sharedStrings.xml><?xml version="1.0" encoding="utf-8"?>
<sst xmlns="http://schemas.openxmlformats.org/spreadsheetml/2006/main" count="511" uniqueCount="202">
  <si>
    <t>MÍDIA</t>
  </si>
  <si>
    <t>PROGRAMA</t>
  </si>
  <si>
    <t>EXIBIÇÃO</t>
  </si>
  <si>
    <t>INSERÇÕES</t>
  </si>
  <si>
    <t>DESC. %</t>
  </si>
  <si>
    <t>DIA</t>
  </si>
  <si>
    <t>HORA</t>
  </si>
  <si>
    <t>30"</t>
  </si>
  <si>
    <t>UNIT.</t>
  </si>
  <si>
    <t>TOTAL</t>
  </si>
  <si>
    <t>PREÇO TABELA (R$)</t>
  </si>
  <si>
    <t>PREÇO PROPOSTO (R$)</t>
  </si>
  <si>
    <t>CONV.%</t>
  </si>
  <si>
    <t>PRAÇA:</t>
  </si>
  <si>
    <t xml:space="preserve">EMISSORA: </t>
  </si>
  <si>
    <r>
      <t>PERÍODO DE EXIBIÇÃO:</t>
    </r>
    <r>
      <rPr>
        <sz val="14"/>
        <rFont val="Calibri"/>
        <family val="2"/>
      </rPr>
      <t xml:space="preserve"> </t>
    </r>
  </si>
  <si>
    <t>TABELA DE PREÇOS:</t>
  </si>
  <si>
    <t>DAC</t>
  </si>
  <si>
    <t>Referências</t>
  </si>
  <si>
    <t>SECUNDAGEM</t>
  </si>
  <si>
    <t>PERÍODO</t>
  </si>
  <si>
    <t xml:space="preserve">Obs.: Toda entrega/valoração que consta nesta planilha foi elaborada direto pela emissora local, sendo assim, caso haja alguma questão/dúvida/alteração, a mesma deverá ser consultada. </t>
  </si>
  <si>
    <t xml:space="preserve">FORMATO/
ESQUEMA COMERCIAL  </t>
  </si>
  <si>
    <t>TOTAL INVESTIMENTO DO PROJETO</t>
  </si>
  <si>
    <t>BASE DE PREÇOS UNITÁRIO</t>
  </si>
  <si>
    <t>20% BRUTO NEGOCIADO</t>
  </si>
  <si>
    <t>DAC (caso haja): 20% do total negociado, faturado a parte</t>
  </si>
  <si>
    <t>EVENTO</t>
  </si>
  <si>
    <t>MERCHANDISING</t>
  </si>
  <si>
    <t>MÍDIA AVULSA</t>
  </si>
  <si>
    <t>ROTATIVO</t>
  </si>
  <si>
    <t>CONV.</t>
  </si>
  <si>
    <t>GÊNERO</t>
  </si>
  <si>
    <t>CÓDIGO</t>
  </si>
  <si>
    <t>GOIÂNIA</t>
  </si>
  <si>
    <t>HORA INICIO</t>
  </si>
  <si>
    <t>15"</t>
  </si>
  <si>
    <t>45"</t>
  </si>
  <si>
    <t>60"</t>
  </si>
  <si>
    <t>120"</t>
  </si>
  <si>
    <t>COEF</t>
  </si>
  <si>
    <t>INÍCIO</t>
  </si>
  <si>
    <t>FIM</t>
  </si>
  <si>
    <t>(GO1)</t>
  </si>
  <si>
    <t>PARA 15"</t>
  </si>
  <si>
    <t>SEG/SEX</t>
  </si>
  <si>
    <t>06H30</t>
  </si>
  <si>
    <t>08H30</t>
  </si>
  <si>
    <t>JORNALISMO</t>
  </si>
  <si>
    <t>GOAR</t>
  </si>
  <si>
    <t>GOIÁS NO AR</t>
  </si>
  <si>
    <t>VALOR</t>
  </si>
  <si>
    <t>TEMPO</t>
  </si>
  <si>
    <t>09H35</t>
  </si>
  <si>
    <t>FALA</t>
  </si>
  <si>
    <t>FALA BRASIL</t>
  </si>
  <si>
    <t>BAGO</t>
  </si>
  <si>
    <t>BALANCO GERAL GOI</t>
  </si>
  <si>
    <t>11H30</t>
  </si>
  <si>
    <t>VARIEDADES</t>
  </si>
  <si>
    <t>HDIA</t>
  </si>
  <si>
    <t>HOJE EM DIA</t>
  </si>
  <si>
    <t>15H30</t>
  </si>
  <si>
    <t>REPORTAGEM</t>
  </si>
  <si>
    <t>BALANÇO GERAL GO</t>
  </si>
  <si>
    <t>16H30</t>
  </si>
  <si>
    <t>NOVELA</t>
  </si>
  <si>
    <t>NVTD</t>
  </si>
  <si>
    <t>NOVELA DA TARDE 1</t>
  </si>
  <si>
    <t>18H00</t>
  </si>
  <si>
    <t>CIAL</t>
  </si>
  <si>
    <t>CIDADE ALERTA</t>
  </si>
  <si>
    <t>19H10</t>
  </si>
  <si>
    <t>CALG</t>
  </si>
  <si>
    <t>CIDADE ALERTA GO</t>
  </si>
  <si>
    <t>CIDADE ALERTA GOI</t>
  </si>
  <si>
    <t>19H50</t>
  </si>
  <si>
    <t>GORC</t>
  </si>
  <si>
    <t>GOIÁS RECORD</t>
  </si>
  <si>
    <t>19H55</t>
  </si>
  <si>
    <t>21H00</t>
  </si>
  <si>
    <t>JREC</t>
  </si>
  <si>
    <t>JORNAL DA RECORD</t>
  </si>
  <si>
    <t>22H00</t>
  </si>
  <si>
    <t>NOVE</t>
  </si>
  <si>
    <t xml:space="preserve">NOVELA 3 </t>
  </si>
  <si>
    <t>NV22</t>
  </si>
  <si>
    <t>NOVELA 22H</t>
  </si>
  <si>
    <t>23H45</t>
  </si>
  <si>
    <t>GOIAS NO AR</t>
  </si>
  <si>
    <t>00H30</t>
  </si>
  <si>
    <t>FILME</t>
  </si>
  <si>
    <t>REALITY SHOW</t>
  </si>
  <si>
    <t>SEX</t>
  </si>
  <si>
    <t>QUIL</t>
  </si>
  <si>
    <t>QUILOS MORTAIS</t>
  </si>
  <si>
    <t>SEG/QUA</t>
  </si>
  <si>
    <t>SÉRIE</t>
  </si>
  <si>
    <t>SPRE</t>
  </si>
  <si>
    <t>SÉRIE PREMIUM</t>
  </si>
  <si>
    <t>GOIAS RECORD</t>
  </si>
  <si>
    <t>SÁB</t>
  </si>
  <si>
    <t>07H00</t>
  </si>
  <si>
    <t>07H35</t>
  </si>
  <si>
    <t>BRAS</t>
  </si>
  <si>
    <t xml:space="preserve">BRASIL CAMINHONEIRO </t>
  </si>
  <si>
    <t>12H00</t>
  </si>
  <si>
    <t>FBES</t>
  </si>
  <si>
    <t>FALA BRASIL - Ed. de Sábado</t>
  </si>
  <si>
    <t>SAB</t>
  </si>
  <si>
    <t>13H00</t>
  </si>
  <si>
    <t>15H00</t>
  </si>
  <si>
    <t>BAGS</t>
  </si>
  <si>
    <t>17H00</t>
  </si>
  <si>
    <t>CIAV</t>
  </si>
  <si>
    <t>CINE AVENTURA</t>
  </si>
  <si>
    <t>ARGO</t>
  </si>
  <si>
    <t>DOM</t>
  </si>
  <si>
    <t>10H00</t>
  </si>
  <si>
    <t>RURAL</t>
  </si>
  <si>
    <t>AGRO RECORD</t>
  </si>
  <si>
    <t>19H45</t>
  </si>
  <si>
    <t>CAES</t>
  </si>
  <si>
    <t>CIDADE ALERTA - Ed. de Sábado</t>
  </si>
  <si>
    <t>JRES</t>
  </si>
  <si>
    <t>JORNAL DA RECORD - Ed. de Sábado</t>
  </si>
  <si>
    <t>23H00</t>
  </si>
  <si>
    <t>01H00</t>
  </si>
  <si>
    <t>STSA</t>
  </si>
  <si>
    <t>SUPER TELA</t>
  </si>
  <si>
    <t>11H00</t>
  </si>
  <si>
    <t>12H15</t>
  </si>
  <si>
    <t>RKCR</t>
  </si>
  <si>
    <t>RECORD TEEN 1 (EU, A PATROA E AS CRIANÇAS)</t>
  </si>
  <si>
    <t>CMDM</t>
  </si>
  <si>
    <t>CINE MAIOR</t>
  </si>
  <si>
    <t>GAME SHOW</t>
  </si>
  <si>
    <t>STST</t>
  </si>
  <si>
    <t>ACERTE OU CAIA</t>
  </si>
  <si>
    <t>LVDC</t>
  </si>
  <si>
    <t xml:space="preserve">LOVE &amp; DANCE (Exceto em dias de jogos) </t>
  </si>
  <si>
    <t>DOES</t>
  </si>
  <si>
    <t>DOMINGO ESPETACULAR</t>
  </si>
  <si>
    <t>00H15</t>
  </si>
  <si>
    <t>ESPORTE</t>
  </si>
  <si>
    <t>ESRN</t>
  </si>
  <si>
    <t>ESPORTE RECORD</t>
  </si>
  <si>
    <t>SDOM</t>
  </si>
  <si>
    <t>SÉRIE DE DOMINGO</t>
  </si>
  <si>
    <t>ROT</t>
  </si>
  <si>
    <r>
      <rPr>
        <b/>
        <sz val="8"/>
        <rFont val="Arial"/>
        <family val="2"/>
      </rPr>
      <t>ROTATIVO:</t>
    </r>
    <r>
      <rPr>
        <sz val="8"/>
        <color rgb="FFFF0000"/>
        <rFont val="Arial"/>
        <family val="2"/>
      </rPr>
      <t xml:space="preserve"> colocar ROT em CÓDIGO e a quantidade de inserções no calendário</t>
    </r>
  </si>
  <si>
    <t>COEF.</t>
  </si>
  <si>
    <t>Nome</t>
  </si>
  <si>
    <t>Rat% DOM</t>
  </si>
  <si>
    <t>Rat% IND</t>
  </si>
  <si>
    <t>PATROCÍNIO</t>
  </si>
  <si>
    <t>MIDIA AVULSA</t>
  </si>
  <si>
    <t>RECORD GOIÁS</t>
  </si>
  <si>
    <t>GOIÁS</t>
  </si>
  <si>
    <t>INSERT</t>
  </si>
  <si>
    <t>BALANÇO GERAL GO - ED. DE SÁBADO</t>
  </si>
  <si>
    <t>INSERTS</t>
  </si>
  <si>
    <t>-</t>
  </si>
  <si>
    <t>ANIVERSÁRIO DE CIDADES</t>
  </si>
  <si>
    <t>22H30</t>
  </si>
  <si>
    <t>SEG A DOM</t>
  </si>
  <si>
    <t>00H00</t>
  </si>
  <si>
    <t>FZEN</t>
  </si>
  <si>
    <t>A FAZENDA</t>
  </si>
  <si>
    <t xml:space="preserve">BALANÇO GERAL - Ed. de Sábado </t>
  </si>
  <si>
    <t>CAE2</t>
  </si>
  <si>
    <t xml:space="preserve">CIDADE ALERTA 2 - Ed. de Sábado </t>
  </si>
  <si>
    <t>23H15</t>
  </si>
  <si>
    <t>14H00</t>
  </si>
  <si>
    <t>DOMINGO ESPETACULAR **</t>
  </si>
  <si>
    <t>LOVE &amp; DANCE</t>
  </si>
  <si>
    <t>FORMATO</t>
  </si>
  <si>
    <t>CANAL</t>
  </si>
  <si>
    <t>DISTRIBUIÇÃO</t>
  </si>
  <si>
    <t>DETALHAMENTO</t>
  </si>
  <si>
    <t>VOLUME CONTRATADO</t>
  </si>
  <si>
    <t>SEGMENTAÇÃO</t>
  </si>
  <si>
    <t xml:space="preserve">VISIBILIDADE ESTIMADA </t>
  </si>
  <si>
    <t>KPI</t>
  </si>
  <si>
    <t>VALOR UNITÁRIO TABELA</t>
  </si>
  <si>
    <t>TOTAL TABELA</t>
  </si>
  <si>
    <t>DESC (%)</t>
  </si>
  <si>
    <t>CUSTO UNITÁRIO</t>
  </si>
  <si>
    <t>TOTAL BRUTO</t>
  </si>
  <si>
    <t>Publieditorial + Pacote de divulgação</t>
  </si>
  <si>
    <t>Site R7 Goias + Redes sociais</t>
  </si>
  <si>
    <r>
      <t xml:space="preserve">Produção de texto + Mídia envelopando o conteúdo  + Pacote de Divulgação </t>
    </r>
    <r>
      <rPr>
        <sz val="10"/>
        <color indexed="8"/>
        <rFont val="Calibri"/>
        <family val="2"/>
      </rPr>
      <t xml:space="preserve">(Posts de divulgação do conteúdo nas redes) </t>
    </r>
  </si>
  <si>
    <t>Unidade</t>
  </si>
  <si>
    <t>N/A</t>
  </si>
  <si>
    <t>Impactos</t>
  </si>
  <si>
    <t>Mídia Livre</t>
  </si>
  <si>
    <t>R7 + Parceiros</t>
  </si>
  <si>
    <t xml:space="preserve">GOIAS </t>
  </si>
  <si>
    <r>
      <t>Formatos Display:</t>
    </r>
    <r>
      <rPr>
        <sz val="10"/>
        <color indexed="8"/>
        <rFont val="Calibri"/>
        <family val="2"/>
      </rPr>
      <t xml:space="preserve"> 728x90, 970x250, 300x250, 300x600 e 320x50</t>
    </r>
  </si>
  <si>
    <t>Mês</t>
  </si>
  <si>
    <t>Impressões</t>
  </si>
  <si>
    <t>CPM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</si>
</sst>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0"/>
    <numFmt numFmtId="166" formatCode="&quot;R$&quot;\ #,##0;[Red]&quot;R$&quot;\ #,##0"/>
    <numFmt numFmtId="167" formatCode="0.0"/>
    <numFmt numFmtId="168" formatCode="&quot;R$&quot;\ #,##0.00"/>
    <numFmt numFmtId="169" formatCode="0.00000%"/>
    <numFmt numFmtId="170" formatCode="&quot;R$&quot;\ #,##0"/>
    <numFmt numFmtId="171" formatCode="_-[$R$-416]\ * #,##0_-;\-[$R$-416]\ * #,##0_-;_-[$R$-416]\ * &quot;-&quot;??_-;_-@_-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8"/>
      <name val="MS Sans Serif"/>
      <charset val="1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Calibri"/>
      <family val="2"/>
    </font>
    <font>
      <b/>
      <sz val="14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4"/>
      <name val="Calibri"/>
      <family val="2"/>
    </font>
    <font>
      <b/>
      <sz val="48"/>
      <name val="Calibri"/>
      <family val="2"/>
      <scheme val="minor"/>
    </font>
    <font>
      <sz val="18"/>
      <name val="Calibri"/>
      <family val="2"/>
      <scheme val="minor"/>
    </font>
    <font>
      <b/>
      <sz val="28"/>
      <name val="Calibri"/>
      <family val="2"/>
      <scheme val="minor"/>
    </font>
    <font>
      <sz val="10"/>
      <name val="Calibri"/>
      <family val="2"/>
    </font>
    <font>
      <sz val="12"/>
      <color indexed="8"/>
      <name val="Verdana"/>
      <family val="2"/>
    </font>
    <font>
      <sz val="8"/>
      <color rgb="FF000000"/>
      <name val="Arial"/>
      <family val="2"/>
    </font>
    <font>
      <b/>
      <sz val="24"/>
      <name val="Calibri"/>
      <family val="2"/>
      <scheme val="minor"/>
    </font>
    <font>
      <sz val="24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8"/>
      <color theme="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rgb="FFFFFFFF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Calibri"/>
      <family val="2"/>
    </font>
    <font>
      <b/>
      <sz val="10"/>
      <color rgb="FFFFFFFF"/>
      <name val="Calibri"/>
      <family val="2"/>
    </font>
    <font>
      <b/>
      <sz val="16"/>
      <color rgb="FF00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5597D3"/>
        <bgColor indexed="64"/>
      </patternFill>
    </fill>
    <fill>
      <patternFill patternType="solid">
        <fgColor theme="2" tint="-0.89999084444715716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rgb="FFFFFFFF"/>
        <bgColor rgb="FF000000"/>
      </patternFill>
    </fill>
  </fills>
  <borders count="56">
    <border>
      <left/>
      <right/>
      <top/>
      <bottom/>
      <diagonal/>
    </border>
    <border>
      <left style="medium">
        <color theme="0" tint="-0.2499465926084170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14990691854609822"/>
      </top>
      <bottom style="medium">
        <color theme="0" tint="-0.14990691854609822"/>
      </bottom>
      <diagonal/>
    </border>
    <border>
      <left/>
      <right style="medium">
        <color theme="0" tint="-0.14990691854609822"/>
      </right>
      <top style="medium">
        <color theme="0" tint="-0.14990691854609822"/>
      </top>
      <bottom style="medium">
        <color theme="0" tint="-0.14990691854609822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0" tint="-0.1498764000366222"/>
      </left>
      <right/>
      <top style="medium">
        <color theme="0" tint="-0.14990691854609822"/>
      </top>
      <bottom style="medium">
        <color theme="0" tint="-0.149906918546098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4">
    <xf numFmtId="0" fontId="0" fillId="0" borderId="0"/>
    <xf numFmtId="0" fontId="2" fillId="0" borderId="0"/>
    <xf numFmtId="0" fontId="1" fillId="0" borderId="0"/>
    <xf numFmtId="0" fontId="1" fillId="0" borderId="0"/>
    <xf numFmtId="0" fontId="4" fillId="0" borderId="0" applyAlignment="0">
      <alignment vertical="top" wrapText="1"/>
      <protection locked="0"/>
    </xf>
    <xf numFmtId="164" fontId="2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 applyAlignment="0">
      <alignment vertical="top" wrapText="1"/>
      <protection locked="0"/>
    </xf>
    <xf numFmtId="164" fontId="2" fillId="0" borderId="0" applyFont="0" applyFill="0" applyBorder="0" applyAlignment="0" applyProtection="0"/>
    <xf numFmtId="0" fontId="2" fillId="0" borderId="0"/>
    <xf numFmtId="0" fontId="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2" fillId="0" borderId="0"/>
    <xf numFmtId="0" fontId="17" fillId="0" borderId="0"/>
    <xf numFmtId="44" fontId="2" fillId="0" borderId="0" applyFont="0" applyFill="0" applyBorder="0" applyAlignment="0" applyProtection="0"/>
    <xf numFmtId="0" fontId="18" fillId="0" borderId="0" applyNumberFormat="0" applyFill="0" applyBorder="0" applyProtection="0">
      <alignment vertical="top"/>
    </xf>
    <xf numFmtId="0" fontId="17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Protection="0">
      <alignment vertical="top"/>
    </xf>
    <xf numFmtId="0" fontId="1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Alignment="0">
      <alignment vertical="top" wrapText="1"/>
      <protection locked="0"/>
    </xf>
    <xf numFmtId="0" fontId="2" fillId="0" borderId="0"/>
    <xf numFmtId="43" fontId="2" fillId="0" borderId="0" applyFont="0" applyFill="0" applyBorder="0" applyAlignment="0" applyProtection="0"/>
    <xf numFmtId="49" fontId="19" fillId="3" borderId="20">
      <alignment horizontal="left" vertical="top" indent="1"/>
    </xf>
    <xf numFmtId="4" fontId="19" fillId="4" borderId="21">
      <alignment horizontal="right" vertical="top"/>
    </xf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4" fontId="19" fillId="4" borderId="21">
      <alignment horizontal="right" vertical="top"/>
    </xf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4" fillId="0" borderId="0" applyAlignment="0">
      <alignment vertical="top" wrapText="1"/>
      <protection locked="0"/>
    </xf>
    <xf numFmtId="0" fontId="2" fillId="0" borderId="0"/>
    <xf numFmtId="43" fontId="1" fillId="0" borderId="0" applyFont="0" applyFill="0" applyBorder="0" applyAlignment="0" applyProtection="0"/>
  </cellStyleXfs>
  <cellXfs count="194">
    <xf numFmtId="0" fontId="0" fillId="0" borderId="0" xfId="0"/>
    <xf numFmtId="0" fontId="3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3" fontId="6" fillId="0" borderId="0" xfId="8" applyFont="1" applyFill="1" applyBorder="1" applyAlignment="1">
      <alignment vertical="center"/>
    </xf>
    <xf numFmtId="43" fontId="10" fillId="0" borderId="0" xfId="8" applyFont="1" applyFill="1" applyBorder="1" applyAlignment="1">
      <alignment vertical="center"/>
    </xf>
    <xf numFmtId="1" fontId="12" fillId="0" borderId="0" xfId="8" applyNumberFormat="1" applyFont="1" applyFill="1" applyBorder="1" applyAlignment="1">
      <alignment horizontal="center" vertical="center"/>
    </xf>
    <xf numFmtId="0" fontId="3" fillId="0" borderId="0" xfId="3" applyFont="1" applyAlignment="1">
      <alignment vertical="center"/>
    </xf>
    <xf numFmtId="43" fontId="12" fillId="0" borderId="0" xfId="8" applyFont="1" applyFill="1" applyBorder="1" applyAlignment="1">
      <alignment horizontal="center" vertical="center"/>
    </xf>
    <xf numFmtId="0" fontId="3" fillId="0" borderId="0" xfId="6" applyFont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4" applyFont="1" applyAlignment="1" applyProtection="1">
      <alignment horizontal="left" vertical="top"/>
    </xf>
    <xf numFmtId="0" fontId="6" fillId="0" borderId="0" xfId="4" applyFont="1" applyAlignment="1" applyProtection="1">
      <alignment horizontal="left"/>
    </xf>
    <xf numFmtId="0" fontId="10" fillId="2" borderId="4" xfId="4" applyFont="1" applyFill="1" applyBorder="1" applyAlignment="1" applyProtection="1">
      <alignment horizontal="left"/>
    </xf>
    <xf numFmtId="0" fontId="10" fillId="2" borderId="1" xfId="4" applyFont="1" applyFill="1" applyBorder="1" applyAlignment="1" applyProtection="1">
      <alignment horizontal="left"/>
    </xf>
    <xf numFmtId="0" fontId="10" fillId="2" borderId="8" xfId="4" applyFont="1" applyFill="1" applyBorder="1" applyAlignment="1" applyProtection="1">
      <alignment horizontal="left"/>
    </xf>
    <xf numFmtId="0" fontId="7" fillId="0" borderId="5" xfId="4" applyFont="1" applyBorder="1" applyAlignment="1" applyProtection="1">
      <alignment horizontal="left"/>
    </xf>
    <xf numFmtId="0" fontId="15" fillId="0" borderId="5" xfId="1" applyFont="1" applyBorder="1" applyAlignment="1">
      <alignment vertical="center"/>
    </xf>
    <xf numFmtId="0" fontId="15" fillId="0" borderId="6" xfId="1" applyFont="1" applyBorder="1" applyAlignment="1">
      <alignment vertical="center"/>
    </xf>
    <xf numFmtId="0" fontId="7" fillId="0" borderId="0" xfId="4" applyFont="1" applyAlignment="1" applyProtection="1">
      <alignment horizontal="left"/>
    </xf>
    <xf numFmtId="0" fontId="15" fillId="0" borderId="0" xfId="1" applyFont="1" applyAlignment="1">
      <alignment vertical="center"/>
    </xf>
    <xf numFmtId="0" fontId="15" fillId="0" borderId="7" xfId="1" applyFont="1" applyBorder="1" applyAlignment="1">
      <alignment vertical="center"/>
    </xf>
    <xf numFmtId="0" fontId="7" fillId="0" borderId="9" xfId="4" applyFont="1" applyBorder="1" applyAlignment="1" applyProtection="1">
      <alignment horizontal="left"/>
    </xf>
    <xf numFmtId="0" fontId="15" fillId="0" borderId="9" xfId="1" applyFont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" xfId="1" applyFont="1" applyBorder="1" applyAlignment="1">
      <alignment vertical="center"/>
    </xf>
    <xf numFmtId="0" fontId="10" fillId="2" borderId="5" xfId="4" applyFont="1" applyFill="1" applyBorder="1" applyAlignment="1" applyProtection="1">
      <alignment horizontal="left"/>
    </xf>
    <xf numFmtId="0" fontId="10" fillId="2" borderId="0" xfId="4" applyFont="1" applyFill="1" applyAlignment="1" applyProtection="1">
      <alignment horizontal="left"/>
    </xf>
    <xf numFmtId="0" fontId="10" fillId="2" borderId="9" xfId="4" applyFont="1" applyFill="1" applyBorder="1" applyAlignment="1" applyProtection="1">
      <alignment horizontal="left"/>
    </xf>
    <xf numFmtId="0" fontId="21" fillId="0" borderId="0" xfId="0" applyFont="1"/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4" fontId="24" fillId="5" borderId="38" xfId="35" applyNumberFormat="1" applyFont="1" applyFill="1" applyBorder="1" applyAlignment="1">
      <alignment horizontal="center" vertical="center"/>
    </xf>
    <xf numFmtId="4" fontId="24" fillId="5" borderId="38" xfId="35" applyNumberFormat="1" applyFont="1" applyFill="1" applyBorder="1" applyAlignment="1">
      <alignment horizontal="center"/>
    </xf>
    <xf numFmtId="0" fontId="25" fillId="0" borderId="0" xfId="0" applyFont="1" applyAlignment="1">
      <alignment horizontal="center" vertical="center"/>
    </xf>
    <xf numFmtId="0" fontId="26" fillId="6" borderId="39" xfId="0" applyFont="1" applyFill="1" applyBorder="1" applyAlignment="1">
      <alignment horizontal="center" vertical="center"/>
    </xf>
    <xf numFmtId="0" fontId="26" fillId="6" borderId="18" xfId="0" applyFont="1" applyFill="1" applyBorder="1" applyAlignment="1">
      <alignment horizontal="center" vertical="center"/>
    </xf>
    <xf numFmtId="0" fontId="26" fillId="6" borderId="40" xfId="0" applyFont="1" applyFill="1" applyBorder="1" applyAlignment="1">
      <alignment horizontal="center" vertical="center"/>
    </xf>
    <xf numFmtId="4" fontId="24" fillId="5" borderId="41" xfId="35" applyNumberFormat="1" applyFont="1" applyFill="1" applyBorder="1" applyAlignment="1">
      <alignment horizontal="center" vertical="center"/>
    </xf>
    <xf numFmtId="4" fontId="24" fillId="5" borderId="41" xfId="35" applyNumberFormat="1" applyFont="1" applyFill="1" applyBorder="1" applyAlignment="1">
      <alignment horizontal="center"/>
    </xf>
    <xf numFmtId="4" fontId="23" fillId="0" borderId="16" xfId="0" applyNumberFormat="1" applyFont="1" applyBorder="1" applyAlignment="1">
      <alignment horizontal="left" vertical="center" wrapText="1"/>
    </xf>
    <xf numFmtId="4" fontId="23" fillId="0" borderId="16" xfId="52" applyNumberFormat="1" applyFont="1" applyBorder="1" applyAlignment="1">
      <alignment horizontal="left"/>
    </xf>
    <xf numFmtId="4" fontId="23" fillId="7" borderId="16" xfId="0" applyNumberFormat="1" applyFont="1" applyFill="1" applyBorder="1" applyAlignment="1">
      <alignment horizontal="left" vertical="center"/>
    </xf>
    <xf numFmtId="3" fontId="23" fillId="0" borderId="16" xfId="52" applyNumberFormat="1" applyFont="1" applyBorder="1" applyAlignment="1">
      <alignment horizontal="center"/>
    </xf>
    <xf numFmtId="43" fontId="23" fillId="0" borderId="16" xfId="17" applyFont="1" applyFill="1" applyBorder="1" applyAlignment="1">
      <alignment horizontal="left" vertical="center"/>
    </xf>
    <xf numFmtId="0" fontId="25" fillId="7" borderId="0" xfId="0" applyFont="1" applyFill="1" applyAlignment="1">
      <alignment horizontal="center" vertical="center"/>
    </xf>
    <xf numFmtId="4" fontId="25" fillId="7" borderId="41" xfId="35" applyNumberFormat="1" applyFont="1" applyFill="1" applyBorder="1" applyAlignment="1">
      <alignment horizontal="center" vertical="center" wrapText="1"/>
    </xf>
    <xf numFmtId="4" fontId="25" fillId="7" borderId="41" xfId="35" applyNumberFormat="1" applyFont="1" applyFill="1" applyBorder="1" applyAlignment="1">
      <alignment horizontal="center" vertical="center"/>
    </xf>
    <xf numFmtId="3" fontId="27" fillId="7" borderId="41" xfId="0" applyNumberFormat="1" applyFont="1" applyFill="1" applyBorder="1" applyAlignment="1">
      <alignment horizontal="center"/>
    </xf>
    <xf numFmtId="43" fontId="27" fillId="7" borderId="41" xfId="17" applyFont="1" applyFill="1" applyBorder="1" applyAlignment="1">
      <alignment horizontal="center"/>
    </xf>
    <xf numFmtId="0" fontId="26" fillId="6" borderId="16" xfId="0" applyFont="1" applyFill="1" applyBorder="1" applyAlignment="1">
      <alignment horizontal="center" vertical="center"/>
    </xf>
    <xf numFmtId="0" fontId="25" fillId="8" borderId="0" xfId="0" applyFont="1" applyFill="1" applyAlignment="1">
      <alignment horizontal="center" vertical="center"/>
    </xf>
    <xf numFmtId="4" fontId="22" fillId="8" borderId="41" xfId="35" applyNumberFormat="1" applyFont="1" applyFill="1" applyBorder="1" applyAlignment="1">
      <alignment horizontal="center" vertical="center" wrapText="1"/>
    </xf>
    <xf numFmtId="4" fontId="22" fillId="8" borderId="41" xfId="35" applyNumberFormat="1" applyFont="1" applyFill="1" applyBorder="1" applyAlignment="1">
      <alignment horizontal="center" vertical="center"/>
    </xf>
    <xf numFmtId="3" fontId="28" fillId="8" borderId="41" xfId="0" applyNumberFormat="1" applyFont="1" applyFill="1" applyBorder="1" applyAlignment="1">
      <alignment horizontal="center"/>
    </xf>
    <xf numFmtId="43" fontId="28" fillId="8" borderId="41" xfId="17" applyFont="1" applyFill="1" applyBorder="1" applyAlignment="1">
      <alignment horizontal="center"/>
    </xf>
    <xf numFmtId="0" fontId="22" fillId="9" borderId="16" xfId="0" applyFont="1" applyFill="1" applyBorder="1" applyAlignment="1">
      <alignment horizontal="left" vertical="center"/>
    </xf>
    <xf numFmtId="3" fontId="29" fillId="10" borderId="16" xfId="0" applyNumberFormat="1" applyFont="1" applyFill="1" applyBorder="1" applyAlignment="1">
      <alignment horizontal="center" vertical="center"/>
    </xf>
    <xf numFmtId="3" fontId="29" fillId="9" borderId="16" xfId="0" applyNumberFormat="1" applyFont="1" applyFill="1" applyBorder="1" applyAlignment="1">
      <alignment horizontal="center" vertical="center"/>
    </xf>
    <xf numFmtId="4" fontId="22" fillId="8" borderId="41" xfId="35" applyNumberFormat="1" applyFont="1" applyFill="1" applyBorder="1" applyAlignment="1">
      <alignment vertical="center"/>
    </xf>
    <xf numFmtId="43" fontId="25" fillId="0" borderId="0" xfId="17" applyFont="1" applyAlignment="1">
      <alignment horizontal="center" vertical="center"/>
    </xf>
    <xf numFmtId="4" fontId="22" fillId="8" borderId="42" xfId="35" applyNumberFormat="1" applyFont="1" applyFill="1" applyBorder="1" applyAlignment="1">
      <alignment horizontal="center" vertical="center" wrapText="1"/>
    </xf>
    <xf numFmtId="4" fontId="22" fillId="8" borderId="42" xfId="35" applyNumberFormat="1" applyFont="1" applyFill="1" applyBorder="1" applyAlignment="1">
      <alignment vertical="center"/>
    </xf>
    <xf numFmtId="4" fontId="22" fillId="8" borderId="42" xfId="35" applyNumberFormat="1" applyFont="1" applyFill="1" applyBorder="1" applyAlignment="1">
      <alignment horizontal="center" vertical="center"/>
    </xf>
    <xf numFmtId="4" fontId="25" fillId="8" borderId="42" xfId="35" applyNumberFormat="1" applyFont="1" applyFill="1" applyBorder="1" applyAlignment="1">
      <alignment horizontal="center" vertical="center"/>
    </xf>
    <xf numFmtId="3" fontId="28" fillId="8" borderId="42" xfId="0" applyNumberFormat="1" applyFont="1" applyFill="1" applyBorder="1" applyAlignment="1">
      <alignment horizontal="center"/>
    </xf>
    <xf numFmtId="43" fontId="28" fillId="8" borderId="42" xfId="17" applyFont="1" applyFill="1" applyBorder="1" applyAlignment="1">
      <alignment horizontal="center"/>
    </xf>
    <xf numFmtId="43" fontId="22" fillId="0" borderId="0" xfId="17" applyFont="1" applyAlignment="1">
      <alignment horizontal="center"/>
    </xf>
    <xf numFmtId="0" fontId="23" fillId="0" borderId="15" xfId="0" applyFont="1" applyBorder="1" applyAlignment="1">
      <alignment horizontal="left" vertical="center"/>
    </xf>
    <xf numFmtId="4" fontId="23" fillId="10" borderId="15" xfId="0" applyNumberFormat="1" applyFont="1" applyFill="1" applyBorder="1" applyAlignment="1">
      <alignment horizontal="left" vertical="center"/>
    </xf>
    <xf numFmtId="3" fontId="23" fillId="0" borderId="15" xfId="0" applyNumberFormat="1" applyFont="1" applyBorder="1" applyAlignment="1">
      <alignment horizontal="center" vertical="center"/>
    </xf>
    <xf numFmtId="3" fontId="23" fillId="0" borderId="15" xfId="52" applyNumberFormat="1" applyFont="1" applyBorder="1" applyAlignment="1">
      <alignment horizontal="center"/>
    </xf>
    <xf numFmtId="4" fontId="23" fillId="0" borderId="15" xfId="52" applyNumberFormat="1" applyFont="1" applyBorder="1" applyAlignment="1">
      <alignment horizontal="left" vertical="center"/>
    </xf>
    <xf numFmtId="0" fontId="22" fillId="0" borderId="40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7" borderId="16" xfId="0" applyFont="1" applyFill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44" fontId="22" fillId="0" borderId="16" xfId="23" applyFont="1" applyBorder="1" applyAlignment="1">
      <alignment horizontal="center" vertical="center"/>
    </xf>
    <xf numFmtId="44" fontId="22" fillId="10" borderId="16" xfId="23" applyFont="1" applyFill="1" applyBorder="1" applyAlignment="1">
      <alignment horizontal="center" vertical="center"/>
    </xf>
    <xf numFmtId="44" fontId="22" fillId="0" borderId="0" xfId="0" applyNumberFormat="1" applyFont="1" applyAlignment="1">
      <alignment horizontal="left" vertical="center"/>
    </xf>
    <xf numFmtId="0" fontId="2" fillId="0" borderId="0" xfId="21"/>
    <xf numFmtId="0" fontId="2" fillId="0" borderId="0" xfId="2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3" fillId="7" borderId="2" xfId="1" applyFont="1" applyFill="1" applyBorder="1" applyAlignment="1">
      <alignment horizontal="center" vertical="center" wrapText="1"/>
    </xf>
    <xf numFmtId="0" fontId="6" fillId="7" borderId="16" xfId="1" applyFont="1" applyFill="1" applyBorder="1" applyAlignment="1">
      <alignment horizontal="left" vertical="center" wrapText="1" indent="1"/>
    </xf>
    <xf numFmtId="0" fontId="3" fillId="7" borderId="31" xfId="1" applyFont="1" applyFill="1" applyBorder="1" applyAlignment="1">
      <alignment horizontal="center" vertical="center" wrapText="1"/>
    </xf>
    <xf numFmtId="17" fontId="7" fillId="0" borderId="9" xfId="4" applyNumberFormat="1" applyFont="1" applyBorder="1" applyAlignment="1" applyProtection="1">
      <alignment horizontal="left"/>
    </xf>
    <xf numFmtId="0" fontId="6" fillId="8" borderId="16" xfId="1" applyFont="1" applyFill="1" applyBorder="1" applyAlignment="1">
      <alignment horizontal="left" vertical="center" wrapText="1" indent="1"/>
    </xf>
    <xf numFmtId="0" fontId="3" fillId="8" borderId="2" xfId="1" applyFont="1" applyFill="1" applyBorder="1" applyAlignment="1">
      <alignment horizontal="center" vertical="center" wrapText="1"/>
    </xf>
    <xf numFmtId="0" fontId="3" fillId="8" borderId="3" xfId="1" applyFont="1" applyFill="1" applyBorder="1" applyAlignment="1">
      <alignment horizontal="center" vertical="center" wrapText="1"/>
    </xf>
    <xf numFmtId="1" fontId="3" fillId="8" borderId="29" xfId="1" applyNumberFormat="1" applyFont="1" applyFill="1" applyBorder="1" applyAlignment="1">
      <alignment horizontal="center" vertical="center"/>
    </xf>
    <xf numFmtId="0" fontId="3" fillId="8" borderId="31" xfId="1" applyFont="1" applyFill="1" applyBorder="1" applyAlignment="1">
      <alignment horizontal="center" vertical="center" wrapText="1"/>
    </xf>
    <xf numFmtId="0" fontId="3" fillId="8" borderId="32" xfId="1" applyFont="1" applyFill="1" applyBorder="1" applyAlignment="1">
      <alignment horizontal="center" vertical="center" wrapText="1"/>
    </xf>
    <xf numFmtId="1" fontId="3" fillId="8" borderId="33" xfId="1" applyNumberFormat="1" applyFont="1" applyFill="1" applyBorder="1" applyAlignment="1">
      <alignment horizontal="center" vertical="center"/>
    </xf>
    <xf numFmtId="9" fontId="6" fillId="8" borderId="19" xfId="7" applyFont="1" applyFill="1" applyBorder="1" applyAlignment="1">
      <alignment horizontal="center" vertical="center"/>
    </xf>
    <xf numFmtId="9" fontId="6" fillId="8" borderId="31" xfId="7" applyFont="1" applyFill="1" applyBorder="1" applyAlignment="1">
      <alignment horizontal="center" vertical="center"/>
    </xf>
    <xf numFmtId="0" fontId="3" fillId="7" borderId="13" xfId="1" applyFont="1" applyFill="1" applyBorder="1" applyAlignment="1">
      <alignment horizontal="center" vertical="center" wrapText="1"/>
    </xf>
    <xf numFmtId="0" fontId="3" fillId="7" borderId="30" xfId="1" applyFont="1" applyFill="1" applyBorder="1" applyAlignment="1">
      <alignment horizontal="center" vertical="center" wrapText="1"/>
    </xf>
    <xf numFmtId="166" fontId="3" fillId="7" borderId="36" xfId="5" applyNumberFormat="1" applyFont="1" applyFill="1" applyBorder="1" applyAlignment="1">
      <alignment horizontal="center" vertical="center"/>
    </xf>
    <xf numFmtId="166" fontId="3" fillId="7" borderId="19" xfId="1" applyNumberFormat="1" applyFont="1" applyFill="1" applyBorder="1" applyAlignment="1">
      <alignment horizontal="center" vertical="center"/>
    </xf>
    <xf numFmtId="166" fontId="3" fillId="7" borderId="34" xfId="5" applyNumberFormat="1" applyFont="1" applyFill="1" applyBorder="1" applyAlignment="1">
      <alignment horizontal="center" vertical="center"/>
    </xf>
    <xf numFmtId="166" fontId="3" fillId="7" borderId="31" xfId="1" applyNumberFormat="1" applyFont="1" applyFill="1" applyBorder="1" applyAlignment="1">
      <alignment horizontal="center" vertical="center"/>
    </xf>
    <xf numFmtId="166" fontId="3" fillId="7" borderId="19" xfId="5" applyNumberFormat="1" applyFont="1" applyFill="1" applyBorder="1" applyAlignment="1">
      <alignment horizontal="center" vertical="center"/>
    </xf>
    <xf numFmtId="166" fontId="3" fillId="7" borderId="37" xfId="1" applyNumberFormat="1" applyFont="1" applyFill="1" applyBorder="1" applyAlignment="1">
      <alignment horizontal="center" vertical="center"/>
    </xf>
    <xf numFmtId="166" fontId="3" fillId="7" borderId="31" xfId="5" applyNumberFormat="1" applyFont="1" applyFill="1" applyBorder="1" applyAlignment="1">
      <alignment horizontal="center" vertical="center"/>
    </xf>
    <xf numFmtId="166" fontId="3" fillId="7" borderId="33" xfId="1" applyNumberFormat="1" applyFont="1" applyFill="1" applyBorder="1" applyAlignment="1">
      <alignment horizontal="center" vertical="center"/>
    </xf>
    <xf numFmtId="166" fontId="3" fillId="7" borderId="27" xfId="5" applyNumberFormat="1" applyFont="1" applyFill="1" applyBorder="1" applyAlignment="1">
      <alignment horizontal="center" vertical="center"/>
    </xf>
    <xf numFmtId="166" fontId="3" fillId="7" borderId="13" xfId="5" applyNumberFormat="1" applyFont="1" applyFill="1" applyBorder="1" applyAlignment="1">
      <alignment horizontal="center" vertical="center"/>
    </xf>
    <xf numFmtId="165" fontId="3" fillId="7" borderId="29" xfId="5" applyNumberFormat="1" applyFont="1" applyFill="1" applyBorder="1" applyAlignment="1">
      <alignment horizontal="center" vertical="center"/>
    </xf>
    <xf numFmtId="166" fontId="3" fillId="7" borderId="28" xfId="5" applyNumberFormat="1" applyFont="1" applyFill="1" applyBorder="1" applyAlignment="1">
      <alignment horizontal="center" vertical="center"/>
    </xf>
    <xf numFmtId="166" fontId="3" fillId="7" borderId="30" xfId="5" applyNumberFormat="1" applyFont="1" applyFill="1" applyBorder="1" applyAlignment="1">
      <alignment horizontal="center" vertical="center"/>
    </xf>
    <xf numFmtId="165" fontId="3" fillId="7" borderId="33" xfId="5" applyNumberFormat="1" applyFont="1" applyFill="1" applyBorder="1" applyAlignment="1">
      <alignment horizontal="center" vertical="center"/>
    </xf>
    <xf numFmtId="166" fontId="3" fillId="7" borderId="45" xfId="5" applyNumberFormat="1" applyFont="1" applyFill="1" applyBorder="1" applyAlignment="1">
      <alignment horizontal="center" vertical="center"/>
    </xf>
    <xf numFmtId="166" fontId="3" fillId="7" borderId="46" xfId="1" applyNumberFormat="1" applyFont="1" applyFill="1" applyBorder="1" applyAlignment="1">
      <alignment horizontal="center" vertical="center"/>
    </xf>
    <xf numFmtId="9" fontId="6" fillId="8" borderId="46" xfId="7" applyFont="1" applyFill="1" applyBorder="1" applyAlignment="1">
      <alignment horizontal="center" vertical="center"/>
    </xf>
    <xf numFmtId="166" fontId="3" fillId="7" borderId="46" xfId="5" applyNumberFormat="1" applyFont="1" applyFill="1" applyBorder="1" applyAlignment="1">
      <alignment horizontal="center" vertical="center"/>
    </xf>
    <xf numFmtId="166" fontId="3" fillId="7" borderId="47" xfId="1" applyNumberFormat="1" applyFont="1" applyFill="1" applyBorder="1" applyAlignment="1">
      <alignment horizontal="center" vertical="center"/>
    </xf>
    <xf numFmtId="0" fontId="7" fillId="11" borderId="16" xfId="2" applyFont="1" applyFill="1" applyBorder="1" applyAlignment="1">
      <alignment horizontal="center" vertical="center" wrapText="1"/>
    </xf>
    <xf numFmtId="166" fontId="7" fillId="11" borderId="16" xfId="2" applyNumberFormat="1" applyFont="1" applyFill="1" applyBorder="1" applyAlignment="1">
      <alignment horizontal="center" vertical="center" wrapText="1"/>
    </xf>
    <xf numFmtId="3" fontId="7" fillId="11" borderId="16" xfId="2" applyNumberFormat="1" applyFont="1" applyFill="1" applyBorder="1" applyAlignment="1">
      <alignment horizontal="center" vertical="center" wrapText="1"/>
    </xf>
    <xf numFmtId="166" fontId="3" fillId="7" borderId="16" xfId="1" applyNumberFormat="1" applyFont="1" applyFill="1" applyBorder="1" applyAlignment="1">
      <alignment horizontal="center" vertical="center"/>
    </xf>
    <xf numFmtId="0" fontId="22" fillId="12" borderId="16" xfId="0" applyFont="1" applyFill="1" applyBorder="1" applyAlignment="1">
      <alignment horizontal="left" vertical="center"/>
    </xf>
    <xf numFmtId="0" fontId="22" fillId="12" borderId="16" xfId="0" applyFont="1" applyFill="1" applyBorder="1" applyAlignment="1">
      <alignment horizontal="center" vertical="center"/>
    </xf>
    <xf numFmtId="0" fontId="20" fillId="11" borderId="16" xfId="2" applyFont="1" applyFill="1" applyBorder="1" applyAlignment="1">
      <alignment horizontal="center" vertical="center" wrapText="1"/>
    </xf>
    <xf numFmtId="0" fontId="7" fillId="13" borderId="35" xfId="1" applyFont="1" applyFill="1" applyBorder="1" applyAlignment="1">
      <alignment horizontal="center" vertical="center" wrapText="1"/>
    </xf>
    <xf numFmtId="1" fontId="7" fillId="13" borderId="25" xfId="1" applyNumberFormat="1" applyFont="1" applyFill="1" applyBorder="1" applyAlignment="1">
      <alignment horizontal="center" vertical="center"/>
    </xf>
    <xf numFmtId="166" fontId="7" fillId="13" borderId="24" xfId="5" applyNumberFormat="1" applyFont="1" applyFill="1" applyBorder="1" applyAlignment="1">
      <alignment horizontal="center" vertical="center"/>
    </xf>
    <xf numFmtId="166" fontId="7" fillId="13" borderId="35" xfId="1" applyNumberFormat="1" applyFont="1" applyFill="1" applyBorder="1" applyAlignment="1">
      <alignment horizontal="center" vertical="center"/>
    </xf>
    <xf numFmtId="9" fontId="7" fillId="13" borderId="35" xfId="7" applyFont="1" applyFill="1" applyBorder="1" applyAlignment="1">
      <alignment horizontal="center" vertical="center"/>
    </xf>
    <xf numFmtId="166" fontId="7" fillId="13" borderId="35" xfId="5" applyNumberFormat="1" applyFont="1" applyFill="1" applyBorder="1" applyAlignment="1">
      <alignment horizontal="center" vertical="center"/>
    </xf>
    <xf numFmtId="166" fontId="7" fillId="13" borderId="25" xfId="1" applyNumberFormat="1" applyFont="1" applyFill="1" applyBorder="1" applyAlignment="1">
      <alignment horizontal="center" vertical="center"/>
    </xf>
    <xf numFmtId="166" fontId="11" fillId="13" borderId="24" xfId="5" applyNumberFormat="1" applyFont="1" applyFill="1" applyBorder="1" applyAlignment="1">
      <alignment horizontal="center" vertical="center"/>
    </xf>
    <xf numFmtId="166" fontId="11" fillId="13" borderId="35" xfId="5" applyNumberFormat="1" applyFont="1" applyFill="1" applyBorder="1" applyAlignment="1">
      <alignment horizontal="center" vertical="center"/>
    </xf>
    <xf numFmtId="3" fontId="11" fillId="13" borderId="25" xfId="5" applyNumberFormat="1" applyFont="1" applyFill="1" applyBorder="1" applyAlignment="1">
      <alignment horizontal="center" vertical="center"/>
    </xf>
    <xf numFmtId="166" fontId="7" fillId="13" borderId="16" xfId="1" applyNumberFormat="1" applyFont="1" applyFill="1" applyBorder="1" applyAlignment="1">
      <alignment horizontal="center" vertical="center"/>
    </xf>
    <xf numFmtId="164" fontId="5" fillId="13" borderId="15" xfId="5" applyFont="1" applyFill="1" applyBorder="1" applyAlignment="1">
      <alignment horizontal="center" vertical="center"/>
    </xf>
    <xf numFmtId="3" fontId="7" fillId="13" borderId="18" xfId="2" applyNumberFormat="1" applyFont="1" applyFill="1" applyBorder="1" applyAlignment="1">
      <alignment horizontal="center" vertical="center" wrapText="1"/>
    </xf>
    <xf numFmtId="17" fontId="7" fillId="8" borderId="0" xfId="4" applyNumberFormat="1" applyFont="1" applyFill="1" applyAlignment="1" applyProtection="1">
      <alignment horizontal="left"/>
    </xf>
    <xf numFmtId="17" fontId="3" fillId="8" borderId="2" xfId="1" applyNumberFormat="1" applyFont="1" applyFill="1" applyBorder="1" applyAlignment="1">
      <alignment horizontal="center" vertical="center" wrapText="1"/>
    </xf>
    <xf numFmtId="0" fontId="0" fillId="0" borderId="25" xfId="0" applyBorder="1"/>
    <xf numFmtId="0" fontId="33" fillId="14" borderId="51" xfId="49" applyFont="1" applyFill="1" applyBorder="1" applyAlignment="1">
      <alignment horizontal="center" vertical="center"/>
    </xf>
    <xf numFmtId="0" fontId="33" fillId="14" borderId="52" xfId="49" applyFont="1" applyFill="1" applyBorder="1" applyAlignment="1">
      <alignment horizontal="center" vertical="center" wrapText="1"/>
    </xf>
    <xf numFmtId="0" fontId="33" fillId="14" borderId="52" xfId="49" applyFont="1" applyFill="1" applyBorder="1" applyAlignment="1">
      <alignment horizontal="center" vertical="center"/>
    </xf>
    <xf numFmtId="3" fontId="33" fillId="14" borderId="52" xfId="49" applyNumberFormat="1" applyFont="1" applyFill="1" applyBorder="1" applyAlignment="1">
      <alignment horizontal="center" vertical="center" wrapText="1"/>
    </xf>
    <xf numFmtId="168" fontId="33" fillId="14" borderId="53" xfId="49" applyNumberFormat="1" applyFont="1" applyFill="1" applyBorder="1" applyAlignment="1">
      <alignment horizontal="center" vertical="center" wrapText="1"/>
    </xf>
    <xf numFmtId="169" fontId="33" fillId="14" borderId="53" xfId="49" applyNumberFormat="1" applyFont="1" applyFill="1" applyBorder="1" applyAlignment="1">
      <alignment horizontal="center" vertical="center" wrapText="1"/>
    </xf>
    <xf numFmtId="168" fontId="33" fillId="14" borderId="53" xfId="53" applyNumberFormat="1" applyFont="1" applyFill="1" applyBorder="1" applyAlignment="1">
      <alignment horizontal="center" vertical="center" wrapText="1"/>
    </xf>
    <xf numFmtId="168" fontId="33" fillId="14" borderId="54" xfId="49" applyNumberFormat="1" applyFont="1" applyFill="1" applyBorder="1" applyAlignment="1">
      <alignment horizontal="center" vertical="center" wrapText="1"/>
    </xf>
    <xf numFmtId="0" fontId="34" fillId="15" borderId="55" xfId="0" applyFont="1" applyFill="1" applyBorder="1" applyAlignment="1">
      <alignment horizontal="center" vertical="center" wrapText="1"/>
    </xf>
    <xf numFmtId="0" fontId="35" fillId="15" borderId="16" xfId="0" applyFont="1" applyFill="1" applyBorder="1" applyAlignment="1">
      <alignment horizontal="center" vertical="center" wrapText="1"/>
    </xf>
    <xf numFmtId="0" fontId="34" fillId="15" borderId="16" xfId="0" applyFont="1" applyFill="1" applyBorder="1" applyAlignment="1">
      <alignment horizontal="center" vertical="center" wrapText="1"/>
    </xf>
    <xf numFmtId="3" fontId="35" fillId="15" borderId="16" xfId="34" applyNumberFormat="1" applyFont="1" applyFill="1" applyBorder="1" applyAlignment="1" applyProtection="1">
      <alignment horizontal="center" vertical="center" wrapText="1"/>
    </xf>
    <xf numFmtId="0" fontId="35" fillId="15" borderId="16" xfId="19" applyFont="1" applyFill="1" applyBorder="1" applyAlignment="1">
      <alignment horizontal="center" vertical="center" wrapText="1"/>
    </xf>
    <xf numFmtId="168" fontId="35" fillId="15" borderId="16" xfId="32" applyNumberFormat="1" applyFont="1" applyFill="1" applyBorder="1" applyAlignment="1">
      <alignment horizontal="center" vertical="center"/>
    </xf>
    <xf numFmtId="9" fontId="37" fillId="16" borderId="16" xfId="43" applyFont="1" applyFill="1" applyBorder="1" applyAlignment="1">
      <alignment horizontal="center" vertical="center"/>
    </xf>
    <xf numFmtId="168" fontId="35" fillId="15" borderId="16" xfId="32" applyNumberFormat="1" applyFont="1" applyFill="1" applyBorder="1" applyAlignment="1">
      <alignment horizontal="center" vertical="center" wrapText="1"/>
    </xf>
    <xf numFmtId="168" fontId="35" fillId="17" borderId="16" xfId="32" applyNumberFormat="1" applyFont="1" applyFill="1" applyBorder="1" applyAlignment="1">
      <alignment horizontal="center" vertical="center"/>
    </xf>
    <xf numFmtId="170" fontId="35" fillId="15" borderId="16" xfId="32" applyNumberFormat="1" applyFont="1" applyFill="1" applyBorder="1" applyAlignment="1">
      <alignment horizontal="center" vertical="center" wrapText="1"/>
    </xf>
    <xf numFmtId="171" fontId="31" fillId="0" borderId="16" xfId="0" applyNumberFormat="1" applyFont="1" applyBorder="1" applyAlignment="1">
      <alignment vertical="center"/>
    </xf>
    <xf numFmtId="170" fontId="31" fillId="0" borderId="16" xfId="0" applyNumberFormat="1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11" borderId="44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0" fillId="11" borderId="16" xfId="2" applyFont="1" applyFill="1" applyBorder="1" applyAlignment="1">
      <alignment horizontal="center" vertical="center" wrapText="1"/>
    </xf>
    <xf numFmtId="0" fontId="7" fillId="13" borderId="24" xfId="1" applyFont="1" applyFill="1" applyBorder="1" applyAlignment="1">
      <alignment horizontal="center" vertical="center" wrapText="1"/>
    </xf>
    <xf numFmtId="0" fontId="7" fillId="13" borderId="35" xfId="1" applyFont="1" applyFill="1" applyBorder="1" applyAlignment="1">
      <alignment horizontal="center" vertical="center" wrapText="1"/>
    </xf>
    <xf numFmtId="0" fontId="7" fillId="11" borderId="16" xfId="2" applyFont="1" applyFill="1" applyBorder="1" applyAlignment="1">
      <alignment horizontal="center" vertical="center"/>
    </xf>
    <xf numFmtId="9" fontId="7" fillId="11" borderId="16" xfId="2" applyNumberFormat="1" applyFont="1" applyFill="1" applyBorder="1" applyAlignment="1">
      <alignment horizontal="center" vertical="center" wrapText="1"/>
    </xf>
    <xf numFmtId="0" fontId="7" fillId="11" borderId="16" xfId="2" applyFont="1" applyFill="1" applyBorder="1" applyAlignment="1">
      <alignment horizontal="center" vertical="center" wrapText="1"/>
    </xf>
    <xf numFmtId="0" fontId="10" fillId="13" borderId="16" xfId="1" applyFont="1" applyFill="1" applyBorder="1" applyAlignment="1">
      <alignment horizontal="center" vertical="center"/>
    </xf>
    <xf numFmtId="164" fontId="10" fillId="13" borderId="22" xfId="5" applyFont="1" applyFill="1" applyBorder="1" applyAlignment="1">
      <alignment horizontal="center" vertical="center" wrapText="1"/>
    </xf>
    <xf numFmtId="0" fontId="14" fillId="2" borderId="14" xfId="2" applyFont="1" applyFill="1" applyBorder="1" applyAlignment="1">
      <alignment horizontal="center" vertical="center"/>
    </xf>
    <xf numFmtId="0" fontId="14" fillId="2" borderId="11" xfId="2" applyFont="1" applyFill="1" applyBorder="1" applyAlignment="1">
      <alignment horizontal="center" vertical="center"/>
    </xf>
    <xf numFmtId="0" fontId="14" fillId="2" borderId="12" xfId="2" applyFont="1" applyFill="1" applyBorder="1" applyAlignment="1">
      <alignment horizontal="center" vertical="center"/>
    </xf>
    <xf numFmtId="164" fontId="16" fillId="13" borderId="24" xfId="5" applyFont="1" applyFill="1" applyBorder="1" applyAlignment="1">
      <alignment horizontal="center" vertical="center"/>
    </xf>
    <xf numFmtId="164" fontId="16" fillId="13" borderId="35" xfId="5" applyFont="1" applyFill="1" applyBorder="1" applyAlignment="1">
      <alignment horizontal="center" vertical="center"/>
    </xf>
    <xf numFmtId="164" fontId="16" fillId="13" borderId="25" xfId="5" applyFont="1" applyFill="1" applyBorder="1" applyAlignment="1">
      <alignment horizontal="center" vertical="center"/>
    </xf>
    <xf numFmtId="164" fontId="5" fillId="13" borderId="16" xfId="5" applyFont="1" applyFill="1" applyBorder="1" applyAlignment="1">
      <alignment horizontal="center" vertical="center"/>
    </xf>
    <xf numFmtId="0" fontId="32" fillId="0" borderId="48" xfId="0" applyFont="1" applyBorder="1" applyAlignment="1">
      <alignment horizontal="center" vertical="center"/>
    </xf>
    <xf numFmtId="0" fontId="32" fillId="0" borderId="49" xfId="0" applyFont="1" applyBorder="1" applyAlignment="1">
      <alignment horizontal="center" vertical="center"/>
    </xf>
    <xf numFmtId="0" fontId="32" fillId="0" borderId="50" xfId="0" applyFont="1" applyBorder="1" applyAlignment="1">
      <alignment horizontal="center" vertical="center"/>
    </xf>
    <xf numFmtId="3" fontId="33" fillId="14" borderId="52" xfId="49" applyNumberFormat="1" applyFont="1" applyFill="1" applyBorder="1" applyAlignment="1">
      <alignment horizontal="center" vertical="center" wrapText="1"/>
    </xf>
    <xf numFmtId="4" fontId="33" fillId="14" borderId="52" xfId="49" applyNumberFormat="1" applyFont="1" applyFill="1" applyBorder="1" applyAlignment="1">
      <alignment horizontal="center" vertical="center" wrapText="1"/>
    </xf>
    <xf numFmtId="4" fontId="33" fillId="14" borderId="53" xfId="49" applyNumberFormat="1" applyFont="1" applyFill="1" applyBorder="1" applyAlignment="1">
      <alignment horizontal="center" vertical="center" wrapText="1"/>
    </xf>
    <xf numFmtId="0" fontId="38" fillId="15" borderId="24" xfId="0" applyFont="1" applyFill="1" applyBorder="1" applyAlignment="1">
      <alignment horizontal="left" vertical="center" wrapText="1"/>
    </xf>
    <xf numFmtId="0" fontId="38" fillId="15" borderId="35" xfId="0" applyFont="1" applyFill="1" applyBorder="1" applyAlignment="1">
      <alignment horizontal="left" vertical="center" wrapText="1"/>
    </xf>
    <xf numFmtId="0" fontId="38" fillId="15" borderId="25" xfId="0" applyFont="1" applyFill="1" applyBorder="1" applyAlignment="1">
      <alignment horizontal="left" vertical="center" wrapText="1"/>
    </xf>
  </cellXfs>
  <cellStyles count="54">
    <cellStyle name="7" xfId="37" xr:uid="{FE78821C-A72F-457D-929C-E1E0EE0AE456}"/>
    <cellStyle name="8" xfId="38" xr:uid="{2060B5E7-9D0D-4765-ADEF-0072F21A21C3}"/>
    <cellStyle name="8 2" xfId="46" xr:uid="{D6B87E29-52D8-4638-9BCD-103A0AB0DA79}"/>
    <cellStyle name="Moeda 2 2 2" xfId="32" xr:uid="{4CAC5942-055C-4A7E-AC6E-7F9FB4A8CEBA}"/>
    <cellStyle name="Moeda 5" xfId="26" xr:uid="{88C6CDDD-EC9A-43DE-9D78-5C038BF691D4}"/>
    <cellStyle name="Moeda 5 3" xfId="23" xr:uid="{A25B6DD5-2F3F-4D9A-8E2A-4BD6484F323A}"/>
    <cellStyle name="Moeda 5 3 2" xfId="33" xr:uid="{D562ACF9-6DEA-4BB9-A337-B06748082ED5}"/>
    <cellStyle name="Normal" xfId="0" builtinId="0"/>
    <cellStyle name="Normal 12" xfId="18" xr:uid="{CEE2A1EA-1963-49BF-9470-99B65473535E}"/>
    <cellStyle name="Normal 15" xfId="16" xr:uid="{E334F6C5-9F0E-4C10-9608-902D1C95CB7D}"/>
    <cellStyle name="Normal 15 2" xfId="24" xr:uid="{5D5BAE3F-36B4-4D45-AA17-07D2D8AC344B}"/>
    <cellStyle name="Normal 15 2 2" xfId="19" xr:uid="{B81A7964-F946-48C0-B730-1F088A0C26FC}"/>
    <cellStyle name="Normal 15 3" xfId="27" xr:uid="{AFCC50AC-5D5F-4FB2-8399-840F53BBAEF4}"/>
    <cellStyle name="Normal 15 4" xfId="40" xr:uid="{8A2D25EB-8E56-47F3-9DE9-92AC1DD709B1}"/>
    <cellStyle name="Normal 17 3 2 4" xfId="3" xr:uid="{00000000-0005-0000-0000-000001000000}"/>
    <cellStyle name="Normal 17 3 5" xfId="2" xr:uid="{00000000-0005-0000-0000-000002000000}"/>
    <cellStyle name="Normal 18 2 2" xfId="20" xr:uid="{60875D75-1355-405C-A7EA-C3DF15CAC6D5}"/>
    <cellStyle name="Normal 2" xfId="4" xr:uid="{00000000-0005-0000-0000-000003000000}"/>
    <cellStyle name="Normal 2 2" xfId="22" xr:uid="{ED4274B3-84F6-474F-B678-DF750652FC0D}"/>
    <cellStyle name="Normal 2 2 2" xfId="35" xr:uid="{331BE66A-CB47-4C2F-B071-DF1327E0121F}"/>
    <cellStyle name="Normal 2 2 2 2" xfId="48" xr:uid="{B0076702-458B-428E-AC1C-A2EE6E1C0CFA}"/>
    <cellStyle name="Normal 2 2 2 2 2" xfId="25" xr:uid="{6247452B-F51A-4972-AC1F-C77A95F0F149}"/>
    <cellStyle name="Normal 2 3" xfId="9" xr:uid="{814D3D81-76E3-4FE3-BC92-DBAF92865DB3}"/>
    <cellStyle name="Normal 2 3 2" xfId="39" xr:uid="{6E71590A-DEB7-4230-8E27-38F0D1D2FF41}"/>
    <cellStyle name="Normal 2 3 3" xfId="15" xr:uid="{0A69ECD6-34B8-45EE-8822-4AAAF5AB2548}"/>
    <cellStyle name="Normal 2 4" xfId="51" xr:uid="{99922FBF-4E56-4B20-97A8-FD47CA3805A4}"/>
    <cellStyle name="Normal 2 5" xfId="14" xr:uid="{0D2CA0DB-0A41-4F4C-B7DB-0F7EA8E256D3}"/>
    <cellStyle name="Normal 3" xfId="6" xr:uid="{00000000-0005-0000-0000-000004000000}"/>
    <cellStyle name="Normal 3 2" xfId="12" xr:uid="{249CEF4D-24FE-40F1-8EBA-969043F8FADE}"/>
    <cellStyle name="Normal 4" xfId="21" xr:uid="{F6A0EE1A-6A5B-4A86-90DF-DCEE315403EA}"/>
    <cellStyle name="Normal 4 2" xfId="34" xr:uid="{59E7E077-80D4-4FFD-91E2-6C397861E2CD}"/>
    <cellStyle name="Normal 4 2 2" xfId="49" xr:uid="{4740042E-505D-42E0-A86E-B5C72F22F5D6}"/>
    <cellStyle name="Normal 4 3" xfId="41" xr:uid="{4B547437-492C-4117-BD32-D9468CBA2B02}"/>
    <cellStyle name="Normal 5 2 2" xfId="28" xr:uid="{E45AFB8E-799A-402C-84C3-6BE50E140117}"/>
    <cellStyle name="Normal 7" xfId="52" xr:uid="{25249ADA-77AD-4B99-9A77-675D46DD1B3B}"/>
    <cellStyle name="Normal 9 2 2" xfId="1" xr:uid="{00000000-0005-0000-0000-000005000000}"/>
    <cellStyle name="Normal 9 2 2 2" xfId="11" xr:uid="{32DA15EA-31C9-4A01-A9BD-F3B6C67BF14D}"/>
    <cellStyle name="Porcentagem 2 2" xfId="7" xr:uid="{00000000-0005-0000-0000-000006000000}"/>
    <cellStyle name="Porcentagem 2 3" xfId="29" xr:uid="{A10D3309-26B1-41C9-BE4D-763E2FE52FA7}"/>
    <cellStyle name="Porcentagem 2 3 2" xfId="42" xr:uid="{814C28DD-3FF8-4E7A-ADA2-3D7AB30D5425}"/>
    <cellStyle name="Porcentagem 7" xfId="30" xr:uid="{23912DCC-A454-46F9-AA3E-0F6652C92E34}"/>
    <cellStyle name="Porcentagem 7 2" xfId="43" xr:uid="{FE43A621-4C2B-4516-8C83-E0933560854D}"/>
    <cellStyle name="Vírgula" xfId="53" builtinId="3"/>
    <cellStyle name="Vírgula 2" xfId="17" xr:uid="{6110DD09-2FB4-4F1E-9CDC-2D914D538138}"/>
    <cellStyle name="Vírgula 2 2" xfId="8" xr:uid="{00000000-0005-0000-0000-000007000000}"/>
    <cellStyle name="Vírgula 2 2 2" xfId="13" xr:uid="{4FD5B97E-1CA9-4EF7-9618-CB090BA00080}"/>
    <cellStyle name="Vírgula 2 2 2 2" xfId="44" xr:uid="{64618BA0-2840-4ED0-BEC9-6B4CB1D7BC00}"/>
    <cellStyle name="Vírgula 2 2 2 3" xfId="31" xr:uid="{4B7CDEB6-A6D7-434C-961D-C52389152A27}"/>
    <cellStyle name="Vírgula 2 2 3" xfId="45" xr:uid="{8742E48E-4079-4468-A3C3-ABD003974B3B}"/>
    <cellStyle name="Vírgula 2 2 4" xfId="36" xr:uid="{A31FA14C-A22C-494D-B6D3-B00752D37DB7}"/>
    <cellStyle name="Vírgula 2 3" xfId="5" xr:uid="{00000000-0005-0000-0000-000008000000}"/>
    <cellStyle name="Vírgula 2 3 2" xfId="47" xr:uid="{A121D43B-D28E-44F0-8663-4E3011550BBA}"/>
    <cellStyle name="Vírgula 2 3 5" xfId="10" xr:uid="{F624A078-EBC8-49F8-9271-8AF5A132A7FE}"/>
    <cellStyle name="Vírgula 3" xfId="50" xr:uid="{7C087E37-299D-41E5-AF80-E16D64DA7EE7}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9BFF"/>
      <color rgb="FFFF66FF"/>
      <color rgb="FF5597D3"/>
      <color rgb="FF3F89CD"/>
      <color rgb="FFFFFF99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externalLink" Target="externalLinks/externalLink37.xml"/><Relationship Id="rId47" Type="http://schemas.openxmlformats.org/officeDocument/2006/relationships/externalLink" Target="externalLinks/externalLink42.xml"/><Relationship Id="rId50" Type="http://schemas.openxmlformats.org/officeDocument/2006/relationships/externalLink" Target="externalLinks/externalLink45.xml"/><Relationship Id="rId55" Type="http://schemas.openxmlformats.org/officeDocument/2006/relationships/externalLink" Target="externalLinks/externalLink50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4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53" Type="http://schemas.openxmlformats.org/officeDocument/2006/relationships/externalLink" Target="externalLinks/externalLink48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alcChain" Target="calcChain.xml"/><Relationship Id="rId19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56" Type="http://schemas.openxmlformats.org/officeDocument/2006/relationships/externalLink" Target="externalLinks/externalLink51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externalLink" Target="externalLinks/externalLink41.xml"/><Relationship Id="rId59" Type="http://schemas.openxmlformats.org/officeDocument/2006/relationships/styles" Target="styles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54" Type="http://schemas.openxmlformats.org/officeDocument/2006/relationships/externalLink" Target="externalLinks/externalLink4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externalLink" Target="externalLinks/externalLink44.xml"/><Relationship Id="rId57" Type="http://schemas.openxmlformats.org/officeDocument/2006/relationships/externalLink" Target="externalLinks/externalLink52.xml"/><Relationship Id="rId10" Type="http://schemas.openxmlformats.org/officeDocument/2006/relationships/externalLink" Target="externalLinks/externalLink5.xml"/><Relationship Id="rId31" Type="http://schemas.openxmlformats.org/officeDocument/2006/relationships/externalLink" Target="externalLinks/externalLink26.xml"/><Relationship Id="rId44" Type="http://schemas.openxmlformats.org/officeDocument/2006/relationships/externalLink" Target="externalLinks/externalLink39.xml"/><Relationship Id="rId52" Type="http://schemas.openxmlformats.org/officeDocument/2006/relationships/externalLink" Target="externalLinks/externalLink47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209550</xdr:rowOff>
    </xdr:from>
    <xdr:to>
      <xdr:col>1</xdr:col>
      <xdr:colOff>2574820</xdr:colOff>
      <xdr:row>1</xdr:row>
      <xdr:rowOff>1323817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D404D72-26DC-464E-A2F1-6E3B9D65D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323850"/>
          <a:ext cx="2384320" cy="11142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1P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cordsp.com.br/Documents%20and%20Settings/ehveroni/Configura&#231;&#245;es%20locais/Temporary%20Internet%20Files/OLK92/PT_MACr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Record%20News%20MKT/PLANEJAMENTO%20COMERCIAL/2011/Planos%20Especiais_Eventos/OLIMP&#205;ADAS/PAN-AMERICANOS/Panamericanos_11.02.20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Auditoria\oliveira\or&#231;armento\OR&#199;A\Or&#231;a_2002HSV\Forecast%2010+02\Pessoal%2010+02_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Adhoc/N/NET/Calculo/Idolos_Aprendiz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ehveroni/Configura&#231;&#245;es%20locais/Temporary%20Internet%20Files/OLK92/PT_MACr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Janeiro%20com%20fev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PT_MAC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midia\Nena\Sadia\2009\Planos\Linha%20Frios\MORTADELA\Mortadela%20Rev%2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OCUME~1\ACALM\LOCALS~1\Temp\1f\_ZCTmp.Dir\GNC\Cristiana\Quiosque\BP\BP%20Quiosque%20-%20Brit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2002-01-09-27aOPM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5P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2003\Regionais\RANK09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inel%20de%20Vendas%201.04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ATA\EXCEL\RATF01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QUALY\00.%20MasterPlan\JUNH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C20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autos20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Mar&#231;o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_BRASI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teste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&#225;lisePerfilDemandaMAIO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&#225;fico%20no%20Microsoft%20Office%20PowerPoint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I2001TV-05-03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%20dama%20e%20o%20vagabundo%2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1%25TARP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Trabalho\Mensal\YAMAHA\HONDA%20x%20YAMAHA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TEMP\ENGTO\PADRONIZ\CUSTO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Investimento%20Publicit&#225;rio%201996-1997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Users\vicente.varela\Desktop\INVESTIM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ATBOT9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ario_Dir_RJ_12_envio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red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lendari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Mark/mkt%20publicitario/Planejamento%202007/Planos%20Diversos/Olimpiadas/Vancouver%202010_JogosdeInverno/Calculo/CalculoInicial_Vancouver201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QUALY\00.%20MasterPlan\FLOW97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P_Seguran&#231;a_230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abi%20Manfredi\SADIA\2011\Propostas\RS%20Planeta%20Atl&#226;ntida%20-%202012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erramenta%20de%20Desdobramento%2020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abi%20Manfredi\JOHNSON\2011\SUNDOWN\Ver&#227;o\Cronogramas\antigos\Revista%20antigo%20SDW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EMID\JDSUL\cro200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Avalia&#231;&#245;es%20Comerciais\TV%20Aberta\Automobilismo\F&#243;rmula%201\2011\Globo%20-%20Formula%201%20-%202011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LOPR19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ocuments%20and%20Settings\juliana.silvestrini\Configura&#231;&#245;es%20locais\Temporary%20Internet%20Files\Content.Outlook\Y5DOB4K4\Sadia\HOT%20POCKET\M&#234;s%20Base%20do%20patrocinio%20Canal%20Sony%20Spin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posi&#231;&#227;o%20CV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Nucleo2_08\c\WINDOWS\TEMP\MIRAS\MODELS\MODEL8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ndRJ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Planos%20Diversos/ProjetoOlimpico_2014_2016%20e%20Pan_2015_NAO%20ENVIAR/Jogos%20Olimpicos_2014_2016/Calculo/Olimpiadas_2014_2015_2016/resumo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ocuments%20and%20Settings\ehveroni\Configura&#231;&#245;es%20locais\Temporary%20Internet%20Files\OLK92\PT_MACr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abaraldi/Desktop/Promo&#231;&#227;o%20Brasil%20Kirin%202013/Proposta%20Record%20sem%20Sucesso%20na%20certa%202013%20tab%20abril%20atualizado%20(Salvo%20automaticamente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&#243;pia%20de%20Plano%20da%20Marca%202011%20-%2017.12.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1P"/>
      <sheetName val="TAB1_01P"/>
      <sheetName val="Asistencia Técnica"/>
      <sheetName val="Feriados"/>
      <sheetName val="LISTA"/>
      <sheetName val="PE1"/>
      <sheetName val="RS1"/>
      <sheetName val="SC1"/>
      <sheetName val="SP1"/>
      <sheetName val="BAU"/>
      <sheetName val="BH"/>
      <sheetName val="CAM"/>
      <sheetName val="CEE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UR"/>
      <sheetName val="Sheet1"/>
      <sheetName val="Detalhado FB"/>
      <sheetName val="Asistencia_Técnica1"/>
      <sheetName val="Detalhado_FB1"/>
      <sheetName val="Asistencia_Técnica"/>
      <sheetName val="Detalhado_FB"/>
      <sheetName val="CAD"/>
      <sheetName val="PRINCIPAL"/>
      <sheetName val="Asistencia_Técnica2"/>
      <sheetName val="Detalhado_FB2"/>
      <sheetName val="Asistencia_Técnica3"/>
      <sheetName val="Detalhado_FB3"/>
      <sheetName val="Asistencia_Técnica4"/>
      <sheetName val="Detalhado_FB4"/>
      <sheetName val="Custo Variável"/>
      <sheetName val="Date 18"/>
      <sheetName val="ASSOCIATES"/>
      <sheetName val="Parts Performance - 4W"/>
      <sheetName val="BANCO DE DADOS"/>
      <sheetName val="SRP FH"/>
      <sheetName val="CBU STOCK"/>
      <sheetName val="CKD STOCK"/>
      <sheetName val="-"/>
      <sheetName val="Grafico"/>
      <sheetName val="GP Summary"/>
      <sheetName val="Ctas cbl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calendario"/>
      <sheetName val="PT_MACro.xls"/>
      <sheetName val="paramètres"/>
      <sheetName val="outdr"/>
      <sheetName val="GS_STD"/>
      <sheetName val="OP_STD"/>
      <sheetName val="recap"/>
      <sheetName val="\Documents and Settings\ehveron"/>
      <sheetName val="PARAMETRES"/>
      <sheetName val="MENU"/>
      <sheetName val="Pato"/>
      <sheetName val="Premissas"/>
      <sheetName val="2005"/>
      <sheetName val="rd"/>
      <sheetName val="Tvsa"/>
      <sheetName val="patrocinio_nacional_(2)"/>
      <sheetName val="Exibidoras_(2)"/>
      <sheetName val="Launch and Maintenance"/>
      <sheetName val="외주현황.wq1"/>
      <sheetName val="set76"/>
      <sheetName val="\\SPLFPR16\Dados\C\Documents an"/>
      <sheetName val="[PT_MACro.xls]_Users_edson_m_47"/>
      <sheetName val="CAD"/>
      <sheetName val="PRINCIPAL"/>
      <sheetName val="\Mantecorp\Institucional\Planos"/>
      <sheetName val="\X\Mantecorp\Institucional\Plan"/>
      <sheetName val="patrocinio_nacional_(2)1"/>
      <sheetName val="Exibidoras_(2)1"/>
      <sheetName val="Dados_BS-04"/>
      <sheetName val="P&amp;L_x_ICMes"/>
      <sheetName val="PT_MACro_xls"/>
      <sheetName val="\Documents_and_Settings\ehveron"/>
      <sheetName val="Launch_and_Maintenance"/>
      <sheetName val="외주현황_wq1"/>
      <sheetName val="\\SPLFPR16\Dados\C\Documents_an"/>
      <sheetName val="\Users\edson_melo\Library\Cache"/>
      <sheetName val="patrocinio_nacional_(2)2"/>
      <sheetName val="Exibidoras_(2)2"/>
      <sheetName val="Dados_BS-041"/>
      <sheetName val="P&amp;L_x_ICMes1"/>
      <sheetName val="PT_MACro_xls1"/>
      <sheetName val="\Documents_and_Settings\ehvero1"/>
      <sheetName val="Launch_and_Maintenance1"/>
      <sheetName val="외주현황_wq11"/>
      <sheetName val="\\SPLFPR16\Dados\C\Documents_a1"/>
      <sheetName val="\Users\edson_melo\Library\Cach1"/>
      <sheetName val="patrocinio_nacional_(2)3"/>
      <sheetName val="Exibidoras_(2)3"/>
      <sheetName val="Dados_BS-042"/>
      <sheetName val="P&amp;L_x_ICMes2"/>
      <sheetName val="PT_MACro_xls2"/>
      <sheetName val="\Documents_and_Settings\ehvero2"/>
      <sheetName val="Launch_and_Maintenance2"/>
      <sheetName val="외주현황_wq12"/>
      <sheetName val="\\SPLFPR16\Dados\C\Documents_a2"/>
      <sheetName val="\Users\edson_melo\Library\Cach2"/>
      <sheetName val="[PT_MACro.xls]_Users_edson_me_2"/>
      <sheetName val="[PT_MACro.xls]_Users_edson_m_41"/>
      <sheetName val="[PT_MACro.xls]_Users_edson_m_22"/>
      <sheetName val="plamarc"/>
      <sheetName val="outdoor-projetos"/>
      <sheetName val="Briefing"/>
      <sheetName val="RJ1"/>
      <sheetName val="REC"/>
      <sheetName val="FOR"/>
      <sheetName val="POA"/>
      <sheetName val="CWB"/>
      <sheetName val="FLO"/>
      <sheetName val="BEL"/>
      <sheetName val="MAN"/>
      <sheetName val="RK"/>
      <sheetName val="\\SR-NEO04\Midia\Burti\Plano\Do"/>
      <sheetName val="[PT_MACro.xls]_Users_edson_m_13"/>
      <sheetName val="[PT_MACro.xls]_Users_edson_me_6"/>
      <sheetName val="[PT_MACro.xls]_Users_edson_me_3"/>
      <sheetName val="[PT_MACro.xls]_Users_edson_me_4"/>
      <sheetName val="[PT_MACro.xls]_Users_edson_me_5"/>
      <sheetName val="[PT_MACro.xls]_Users_edson_me_9"/>
      <sheetName val="[PT_MACro.xls]_Users_edson_me_7"/>
      <sheetName val="[PT_MACro.xls]_Users_edson_me_8"/>
      <sheetName val="[PT_MACro.xls]_Users_edson_m_10"/>
      <sheetName val="[PT_MACro.xls]_Users_edson_m_11"/>
      <sheetName val="[PT_MACro.xls]_Users_edson_m_12"/>
      <sheetName val="[PT_MACro.xls]_Users_edson_m_14"/>
      <sheetName val="[PT_MACro.xls]_Users_edson_m_15"/>
      <sheetName val="[PT_MACro.xls]_Users_edson_m_20"/>
      <sheetName val="[PT_MACro.xls]_Users_edson_m_19"/>
      <sheetName val="[PT_MACro.xls]_Users_edson_m_18"/>
      <sheetName val="[PT_MACro.xls]_Users_edson_m_16"/>
      <sheetName val="[PT_MACro.xls]_Users_edson_m_17"/>
      <sheetName val="[PT_MACro.xls]_Users_edson_m_21"/>
      <sheetName val="[PT_MACro.xls]_Users_edson_m_23"/>
      <sheetName val="[PT_MACro.xls]_Users_edson_m_24"/>
      <sheetName val="[PT_MACro.xls]_Users_edson_m_25"/>
      <sheetName val="[PT_MACro.xls]_Users_edson_m_26"/>
      <sheetName val="[PT_MACro.xls]_Users_edson_m_37"/>
      <sheetName val="[PT_MACro.xls]_Users_edson_m_29"/>
      <sheetName val="[PT_MACro.xls]_Users_edson_m_27"/>
      <sheetName val="[PT_MACro.xls]_Users_edson_m_28"/>
      <sheetName val="[PT_MACro.xls]_Users_edson_m_31"/>
      <sheetName val="[PT_MACro.xls]_Users_edson_m_30"/>
      <sheetName val="[PT_MACro.xls]_Users_edson_m_34"/>
      <sheetName val="[PT_MACro.xls]_Users_edson_m_32"/>
      <sheetName val="[PT_MACro.xls]_Users_edson_m_33"/>
      <sheetName val="[PT_MACro.xls]_Users_edson_m_35"/>
      <sheetName val="[PT_MACro.xls]_Users_edson_m_36"/>
      <sheetName val="[PT_MACro.xls]_Users_edson_m_38"/>
      <sheetName val="[PT_MACro.xls]_Users_edson_m_40"/>
      <sheetName val="[PT_MACro.xls]_Users_edson_m_39"/>
      <sheetName val="[PT_MACro.xls]_Users_edson_m_42"/>
      <sheetName val="[PT_MACro.xls]_Users_edson_m_45"/>
      <sheetName val="[PT_MACro.xls]_Users_edson_m_44"/>
      <sheetName val="[PT_MACro.xls]_Users_edson_m_43"/>
      <sheetName val="[PT_MACro.xls]_Users_edson_m_46"/>
      <sheetName val="[PT_MACro.xls]\Users\edson.melo"/>
      <sheetName val="[PT_MACro.xls]_Users_edson_m_48"/>
      <sheetName val="[PT_MACro.xls]_Users_edson_m_49"/>
      <sheetName val="[PT_MACro.xls]_Users_edson_m_50"/>
      <sheetName val="[PT_MACro.xls]_Users_edson_m_51"/>
      <sheetName val="[PT_MACro.xls]_Users_edson_m_53"/>
      <sheetName val="[PT_MACro.xls]_Users_edson_m_52"/>
      <sheetName val="[PT_MACro.xls]_Users_edson_m_54"/>
      <sheetName val="[PT_MACro.xls]_Users_edson_m_55"/>
      <sheetName val="[PT_MACro.xls]_Users_edson_m_56"/>
      <sheetName val="[PT_MACro.xls]_Users_edson_m_57"/>
      <sheetName val="[PT_MACro.xls]_Users_edson_m_58"/>
      <sheetName val="[PT_MACro.xls]_Users_edson_m_60"/>
      <sheetName val="[PT_MACro.xls]_Users_edson_m_59"/>
      <sheetName val="CASCAO"/>
      <sheetName val="CRESCER"/>
      <sheetName val="CRIATIVA"/>
      <sheetName val="FAÇAFÁCIL"/>
      <sheetName val="GALILEU (GCIENCIA)"/>
      <sheetName val="MAGALI"/>
      <sheetName val="MARIECLAIRE"/>
      <sheetName val="MODAMOLDES"/>
      <sheetName val="QUERIDA"/>
      <sheetName val="ALM.CASCAO"/>
      <sheetName val="ALM.CEBOLINHA"/>
      <sheetName val="ALM.CHICOBENTO"/>
      <sheetName val="ALMANACAO FERIAS"/>
      <sheetName val="ALM.MONICA"/>
      <sheetName val="CEBOLINHA"/>
      <sheetName val="CHICOBENTO"/>
      <sheetName val="MONICA"/>
      <sheetName val="[PT_MACro.xls]_Users_edson_m_61"/>
      <sheetName val="[PT_MACro.xls]_Users_edson_m_63"/>
      <sheetName val="[PT_MACro.xls]_Users_edson_m_62"/>
      <sheetName val="plmm-r$"/>
      <sheetName val="patrocinio_nacional_(2)4"/>
      <sheetName val="Exibidoras_(2)4"/>
      <sheetName val="P&amp;L_x_ICMes3"/>
      <sheetName val="PT_MACro_xls3"/>
      <sheetName val="\Documents_and_Settings\ehvero3"/>
      <sheetName val="Dados_BS-043"/>
      <sheetName val="Launch_and_Maintenance3"/>
      <sheetName val="외주현황_wq13"/>
      <sheetName val="\\SPLFPR16\Dados\C\Documents_a3"/>
      <sheetName val="[PT_MACro_xls]_Users_edson_m_47"/>
      <sheetName val="[PT_MACro_xls]_Users_edson_me_2"/>
      <sheetName val="[PT_MACro_xls]_Users_edson_m_41"/>
      <sheetName val="[PT_MACro_xls]_Users_edson_m_22"/>
      <sheetName val="[PT_MACro_xls]_Users_edson_m_13"/>
      <sheetName val="[PT_MACro_xls]_Users_edson_me_6"/>
      <sheetName val="[PT_MACro_xls]_Users_edson_me_3"/>
      <sheetName val="[PT_MACro_xls]_Users_edson_me_4"/>
      <sheetName val="[PT_MACro_xls]_Users_edson_me_5"/>
      <sheetName val="[PT_MACro_xls]_Users_edson_me_9"/>
      <sheetName val="[PT_MACro_xls]_Users_edson_me_7"/>
      <sheetName val="[PT_MACro_xls]_Users_edson_me_8"/>
      <sheetName val="[PT_MACro_xls]_Users_edson_m_10"/>
      <sheetName val="[PT_MACro_xls]_Users_edson_m_11"/>
      <sheetName val="[PT_MACro_xls]_Users_edson_m_12"/>
      <sheetName val="[PT_MACro_xls]_Users_edson_m_14"/>
      <sheetName val="[PT_MACro_xls]_Users_edson_m_15"/>
      <sheetName val="[PT_MACro_xls]_Users_edson_m_20"/>
      <sheetName val="[PT_MACro_xls]_Users_edson_m_19"/>
      <sheetName val="[PT_MACro_xls]_Users_edson_m_18"/>
      <sheetName val="[PT_MACro_xls]_Users_edson_m_16"/>
      <sheetName val="[PT_MACro_xls]_Users_edson_m_17"/>
      <sheetName val="[PT_MACro_xls]_Users_edson_m_21"/>
      <sheetName val="[PT_MACro_xls]_Users_edson_m_23"/>
      <sheetName val="[PT_MACro_xls]_Users_edson_m_24"/>
      <sheetName val="[PT_MACro_xls]_Users_edson_m_25"/>
      <sheetName val="[PT_MACro_xls]_Users_edson_m_26"/>
      <sheetName val="[PT_MACro_xls]_Users_edson_m_37"/>
      <sheetName val="[PT_MACro_xls]_Users_edson_m_29"/>
      <sheetName val="[PT_MACro_xls]_Users_edson_m_27"/>
      <sheetName val="[PT_MACro_xls]_Users_edson_m_28"/>
      <sheetName val="[PT_MACro_xls]_Users_edson_m_31"/>
      <sheetName val="[PT_MACro_xls]_Users_edson_m_30"/>
      <sheetName val="[PT_MACro_xls]_Users_edson_m_34"/>
      <sheetName val="[PT_MACro_xls]_Users_edson_m_32"/>
      <sheetName val="[PT_MACro_xls]_Users_edson_m_33"/>
      <sheetName val="[PT_MACro_xls]_Users_edson_m_35"/>
      <sheetName val="[PT_MACro_xls]_Users_edson_m_36"/>
      <sheetName val="[PT_MACro_xls]_Users_edson_m_38"/>
      <sheetName val="[PT_MACro_xls]_Users_edson_m_40"/>
      <sheetName val="[PT_MACro_xls]_Users_edson_m_39"/>
      <sheetName val="[PT_MACro_xls]_Users_edson_m_42"/>
      <sheetName val="[PT_MACro_xls]_Users_edson_m_45"/>
      <sheetName val="[PT_MACro_xls]_Users_edson_m_44"/>
      <sheetName val="[PT_MACro_xls]_Users_edson_m_43"/>
      <sheetName val="[PT_MACro_xls]_Users_edson_m_46"/>
      <sheetName val="[PT_MACro_xls]\Users\edson_melo"/>
      <sheetName val="[PT_MACro_xls]_Users_edson_m_48"/>
      <sheetName val="[PT_MACro_xls]_Users_edson_m_49"/>
      <sheetName val="[PT_MACro_xls]_Users_edson_m_50"/>
      <sheetName val="[PT_MACro_xls]_Users_edson_m_51"/>
      <sheetName val="[PT_MACro_xls]_Users_edson_m_53"/>
      <sheetName val="[PT_MACro_xls]_Users_edson_m_52"/>
      <sheetName val="[PT_MACro_xls]_Users_edson_m_54"/>
      <sheetName val="[PT_MACro_xls]_Users_edson_m_55"/>
      <sheetName val="[PT_MACro_xls]_Users_edson_m_56"/>
      <sheetName val="[PT_MACro_xls]_Users_edson_m_57"/>
      <sheetName val="[PT_MACro_xls]_Users_edson_m_58"/>
      <sheetName val="[PT_MACro_xls]_Users_edson_m_60"/>
      <sheetName val="[PT_MACro_xls]_Users_edson_m_59"/>
      <sheetName val="GALILEU_(GCIENCIA)"/>
      <sheetName val="ALM_CASCAO"/>
      <sheetName val="ALM_CEBOLINHA"/>
      <sheetName val="ALM_CHICOBENTO"/>
      <sheetName val="ALMANACAO_FERIAS"/>
      <sheetName val="ALM_MONICA"/>
      <sheetName val="[PT_MACro_xls]_Users_edson_m_61"/>
      <sheetName val="[PT_MACro_xls]_Users_edson_m_63"/>
      <sheetName val="[PT_MACro_xls]_Users_edson_m_62"/>
      <sheetName val="patrocinio_nacional_(2)5"/>
      <sheetName val="Exibidoras_(2)5"/>
      <sheetName val="P&amp;L_x_ICMes4"/>
      <sheetName val="PT_MACro_xls4"/>
      <sheetName val="\Documents_and_Settings\ehvero4"/>
      <sheetName val="Dados_BS-044"/>
      <sheetName val="Launch_and_Maintenance4"/>
      <sheetName val="외주현황_wq14"/>
      <sheetName val="\\SPLFPR16\Dados\C\Documents_a4"/>
      <sheetName val="[PT_MACro_xls]_Users_edson_m_64"/>
      <sheetName val="[PT_MACro_xls]_Users_edson_me_1"/>
      <sheetName val="[PT_MACro_xls]_Users_edson_m_65"/>
      <sheetName val="[PT_MACro_xls]_Users_edson_m_66"/>
      <sheetName val="[PT_MACro_xls]_Users_edson_m_67"/>
      <sheetName val="[PT_MACro_xls]_Users_edson_me10"/>
      <sheetName val="[PT_MACro_xls]_Users_edson_me11"/>
      <sheetName val="[PT_MACro_xls]_Users_edson_me12"/>
      <sheetName val="[PT_MACro_xls]_Users_edson_me13"/>
      <sheetName val="[PT_MACro_xls]_Users_edson_me14"/>
      <sheetName val="[PT_MACro_xls]_Users_edson_me15"/>
      <sheetName val="[PT_MACro_xls]_Users_edson_me16"/>
      <sheetName val="[PT_MACro_xls]_Users_edson_m_68"/>
      <sheetName val="[PT_MACro_xls]_Users_edson_m_69"/>
      <sheetName val="[PT_MACro_xls]_Users_edson_m_70"/>
      <sheetName val="[PT_MACro_xls]_Users_edson_m_71"/>
      <sheetName val="[PT_MACro_xls]_Users_edson_m_72"/>
      <sheetName val="[PT_MACro_xls]_Users_edson_m_73"/>
      <sheetName val="[PT_MACro_xls]_Users_edson_m_74"/>
      <sheetName val="[PT_MACro_xls]_Users_edson_m_75"/>
      <sheetName val="[PT_MACro_xls]_Users_edson_m_76"/>
      <sheetName val="[PT_MACro_xls]_Users_edson_m_77"/>
      <sheetName val="[PT_MACro_xls]_Users_edson_m_78"/>
      <sheetName val="[PT_MACro_xls]_Users_edson_m_79"/>
      <sheetName val="[PT_MACro_xls]_Users_edson_m_80"/>
      <sheetName val="[PT_MACro_xls]_Users_edson_m_81"/>
      <sheetName val="[PT_MACro_xls]_Users_edson_m_82"/>
      <sheetName val="[PT_MACro_xls]_Users_edson_m_83"/>
      <sheetName val="[PT_MACro_xls]_Users_edson_m_84"/>
      <sheetName val="[PT_MACro_xls]_Users_edson_m_85"/>
      <sheetName val="[PT_MACro_xls]_Users_edson_m_86"/>
      <sheetName val="[PT_MACro_xls]_Users_edson_m_87"/>
      <sheetName val="[PT_MACro_xls]_Users_edson_m_88"/>
      <sheetName val="[PT_MACro_xls]_Users_edson_m_89"/>
      <sheetName val="[PT_MACro_xls]_Users_edson_m_90"/>
      <sheetName val="[PT_MACro_xls]_Users_edson_m_91"/>
      <sheetName val="[PT_MACro_xls]_Users_edson_m_92"/>
      <sheetName val="[PT_MACro_xls]_Users_edson_m_93"/>
      <sheetName val="[PT_MACro_xls]_Users_edson_m_94"/>
      <sheetName val="[PT_MACro_xls]_Users_edson_m_95"/>
      <sheetName val="[PT_MACro_xls]_Users_edson_m_96"/>
      <sheetName val="[PT_MACro_xls]_Users_edson_m_97"/>
      <sheetName val="[PT_MACro_xls]_Users_edson_m_98"/>
      <sheetName val="[PT_MACro_xls]_Users_edson_m_99"/>
      <sheetName val="[PT_MACro_xls]_Users_edson_m100"/>
      <sheetName val="[PT_MACro_xls]_Users_edson_m101"/>
      <sheetName val="[PT_MACro_xls]\Users\edson_mel1"/>
      <sheetName val="[PT_MACro_xls]_Users_edson_m102"/>
      <sheetName val="[PT_MACro_xls]_Users_edson_m103"/>
      <sheetName val="[PT_MACro_xls]_Users_edson_m104"/>
      <sheetName val="[PT_MACro_xls]_Users_edson_m105"/>
      <sheetName val="[PT_MACro_xls]_Users_edson_m106"/>
      <sheetName val="[PT_MACro_xls]_Users_edson_m107"/>
      <sheetName val="[PT_MACro_xls]_Users_edson_m108"/>
      <sheetName val="[PT_MACro_xls]_Users_edson_m109"/>
      <sheetName val="[PT_MACro_xls]_Users_edson_m110"/>
      <sheetName val="[PT_MACro_xls]_Users_edson_m111"/>
      <sheetName val="[PT_MACro_xls]_Users_edson_m112"/>
      <sheetName val="[PT_MACro_xls]_Users_edson_m113"/>
      <sheetName val="[PT_MACro_xls]_Users_edson_m114"/>
      <sheetName val="GALILEU_(GCIENCIA)1"/>
      <sheetName val="ALM_CASCAO1"/>
      <sheetName val="ALM_CEBOLINHA1"/>
      <sheetName val="ALM_CHICOBENTO1"/>
      <sheetName val="ALMANACAO_FERIAS1"/>
      <sheetName val="ALM_MONICA1"/>
      <sheetName val="[PT_MACro_xls]_Users_edson_m115"/>
      <sheetName val="[PT_MACro_xls]_Users_edson_m116"/>
      <sheetName val="[PT_MACro_xls]_Users_edson_m117"/>
      <sheetName val="patrocinio_nacional_(2)6"/>
      <sheetName val="Exibidoras_(2)6"/>
      <sheetName val="P&amp;L_x_ICMes5"/>
      <sheetName val="PT_MACro_xls5"/>
      <sheetName val="\Documents_and_Settings\ehvero5"/>
      <sheetName val="Dados_BS-045"/>
      <sheetName val="Launch_and_Maintenance5"/>
      <sheetName val="외주현황_wq15"/>
      <sheetName val="\\SPLFPR16\Dados\C\Documents_a5"/>
      <sheetName val="[PT_MACro_xls]_Users_edson_m118"/>
      <sheetName val="[PT_MACro_xls]_Users_edson_me17"/>
      <sheetName val="[PT_MACro_xls]_Users_edson_m119"/>
      <sheetName val="[PT_MACro_xls]_Users_edson_m120"/>
      <sheetName val="[PT_MACro_xls]_Users_edson_m121"/>
      <sheetName val="[PT_MACro_xls]_Users_edson_me18"/>
      <sheetName val="[PT_MACro_xls]_Users_edson_me19"/>
      <sheetName val="[PT_MACro_xls]_Users_edson_me20"/>
      <sheetName val="[PT_MACro_xls]_Users_edson_me21"/>
      <sheetName val="[PT_MACro_xls]_Users_edson_me22"/>
      <sheetName val="[PT_MACro_xls]_Users_edson_me23"/>
      <sheetName val="[PT_MACro_xls]_Users_edson_me24"/>
      <sheetName val="[PT_MACro_xls]_Users_edson_m122"/>
      <sheetName val="[PT_MACro_xls]_Users_edson_m123"/>
      <sheetName val="[PT_MACro_xls]_Users_edson_m124"/>
      <sheetName val="[PT_MACro_xls]_Users_edson_m125"/>
      <sheetName val="[PT_MACro_xls]_Users_edson_m126"/>
      <sheetName val="[PT_MACro_xls]_Users_edson_m127"/>
      <sheetName val="[PT_MACro_xls]_Users_edson_m128"/>
      <sheetName val="[PT_MACro_xls]_Users_edson_m129"/>
      <sheetName val="[PT_MACro_xls]_Users_edson_m130"/>
      <sheetName val="[PT_MACro_xls]_Users_edson_m131"/>
      <sheetName val="[PT_MACro_xls]_Users_edson_m132"/>
      <sheetName val="[PT_MACro_xls]_Users_edson_m133"/>
      <sheetName val="[PT_MACro_xls]_Users_edson_m134"/>
      <sheetName val="[PT_MACro_xls]_Users_edson_m135"/>
      <sheetName val="[PT_MACro_xls]_Users_edson_m136"/>
      <sheetName val="[PT_MACro_xls]_Users_edson_m137"/>
      <sheetName val="[PT_MACro_xls]_Users_edson_m138"/>
      <sheetName val="[PT_MACro_xls]_Users_edson_m139"/>
      <sheetName val="[PT_MACro_xls]_Users_edson_m140"/>
      <sheetName val="[PT_MACro_xls]_Users_edson_m141"/>
      <sheetName val="[PT_MACro_xls]_Users_edson_m142"/>
      <sheetName val="[PT_MACro_xls]_Users_edson_m143"/>
      <sheetName val="[PT_MACro_xls]_Users_edson_m144"/>
      <sheetName val="[PT_MACro_xls]_Users_edson_m145"/>
      <sheetName val="[PT_MACro_xls]_Users_edson_m146"/>
      <sheetName val="[PT_MACro_xls]_Users_edson_m147"/>
      <sheetName val="[PT_MACro_xls]_Users_edson_m148"/>
      <sheetName val="[PT_MACro_xls]_Users_edson_m149"/>
      <sheetName val="[PT_MACro_xls]_Users_edson_m150"/>
      <sheetName val="[PT_MACro_xls]_Users_edson_m151"/>
      <sheetName val="[PT_MACro_xls]_Users_edson_m152"/>
      <sheetName val="[PT_MACro_xls]_Users_edson_m153"/>
      <sheetName val="[PT_MACro_xls]_Users_edson_m154"/>
      <sheetName val="[PT_MACro_xls]_Users_edson_m155"/>
      <sheetName val="[PT_MACro_xls]\Users\edson_mel2"/>
      <sheetName val="[PT_MACro_xls]_Users_edson_m156"/>
      <sheetName val="[PT_MACro_xls]_Users_edson_m157"/>
      <sheetName val="[PT_MACro_xls]_Users_edson_m158"/>
      <sheetName val="[PT_MACro_xls]_Users_edson_m159"/>
      <sheetName val="[PT_MACro_xls]_Users_edson_m160"/>
      <sheetName val="[PT_MACro_xls]_Users_edson_m161"/>
      <sheetName val="[PT_MACro_xls]_Users_edson_m162"/>
      <sheetName val="[PT_MACro_xls]_Users_edson_m163"/>
      <sheetName val="[PT_MACro_xls]_Users_edson_m164"/>
      <sheetName val="[PT_MACro_xls]_Users_edson_m165"/>
      <sheetName val="[PT_MACro_xls]_Users_edson_m166"/>
      <sheetName val="[PT_MACro_xls]_Users_edson_m167"/>
      <sheetName val="[PT_MACro_xls]_Users_edson_m168"/>
      <sheetName val="GALILEU_(GCIENCIA)2"/>
      <sheetName val="ALM_CASCAO2"/>
      <sheetName val="ALM_CEBOLINHA2"/>
      <sheetName val="ALM_CHICOBENTO2"/>
      <sheetName val="ALMANACAO_FERIAS2"/>
      <sheetName val="ALM_MONICA2"/>
      <sheetName val="[PT_MACro_xls]_Users_edson_m169"/>
      <sheetName val="[PT_MACro_xls]_Users_edson_m170"/>
      <sheetName val="[PT_MACro_xls]_Users_edson_m171"/>
      <sheetName val="patrocinio_nacional_(2)7"/>
      <sheetName val="Exibidoras_(2)7"/>
      <sheetName val="P&amp;L_x_ICMes6"/>
      <sheetName val="PT_MACro_xls6"/>
      <sheetName val="\Documents_and_Settings\ehvero6"/>
      <sheetName val="Dados_BS-046"/>
      <sheetName val="Launch_and_Maintenance6"/>
      <sheetName val="외주현황_wq16"/>
      <sheetName val="\\SPLFPR16\Dados\C\Documents_a6"/>
      <sheetName val="[PT_MACro_xls]_Users_edson_m172"/>
      <sheetName val="[PT_MACro_xls]_Users_edson_me25"/>
      <sheetName val="[PT_MACro_xls]_Users_edson_m173"/>
      <sheetName val="[PT_MACro_xls]_Users_edson_m174"/>
      <sheetName val="[PT_MACro_xls]_Users_edson_m175"/>
      <sheetName val="[PT_MACro_xls]_Users_edson_me26"/>
      <sheetName val="[PT_MACro_xls]_Users_edson_me27"/>
      <sheetName val="[PT_MACro_xls]_Users_edson_me28"/>
      <sheetName val="[PT_MACro_xls]_Users_edson_me29"/>
      <sheetName val="[PT_MACro_xls]_Users_edson_me30"/>
      <sheetName val="[PT_MACro_xls]_Users_edson_me31"/>
      <sheetName val="[PT_MACro_xls]_Users_edson_me32"/>
      <sheetName val="[PT_MACro_xls]_Users_edson_m176"/>
      <sheetName val="[PT_MACro_xls]_Users_edson_m177"/>
      <sheetName val="[PT_MACro_xls]_Users_edson_m178"/>
      <sheetName val="[PT_MACro_xls]_Users_edson_m179"/>
      <sheetName val="[PT_MACro_xls]_Users_edson_m180"/>
      <sheetName val="[PT_MACro_xls]_Users_edson_m181"/>
      <sheetName val="[PT_MACro_xls]_Users_edson_m182"/>
      <sheetName val="[PT_MACro_xls]_Users_edson_m183"/>
      <sheetName val="[PT_MACro_xls]_Users_edson_m184"/>
      <sheetName val="[PT_MACro_xls]_Users_edson_m185"/>
      <sheetName val="[PT_MACro_xls]_Users_edson_m186"/>
      <sheetName val="[PT_MACro_xls]_Users_edson_m187"/>
      <sheetName val="[PT_MACro_xls]_Users_edson_m188"/>
      <sheetName val="[PT_MACro_xls]_Users_edson_m189"/>
      <sheetName val="[PT_MACro_xls]_Users_edson_m190"/>
      <sheetName val="[PT_MACro_xls]_Users_edson_m191"/>
      <sheetName val="[PT_MACro_xls]_Users_edson_m192"/>
      <sheetName val="[PT_MACro_xls]_Users_edson_m193"/>
      <sheetName val="[PT_MACro_xls]_Users_edson_m194"/>
      <sheetName val="[PT_MACro_xls]_Users_edson_m195"/>
      <sheetName val="[PT_MACro_xls]_Users_edson_m196"/>
      <sheetName val="[PT_MACro_xls]_Users_edson_m197"/>
      <sheetName val="[PT_MACro_xls]_Users_edson_m198"/>
      <sheetName val="[PT_MACro_xls]_Users_edson_m199"/>
      <sheetName val="[PT_MACro_xls]_Users_edson_m200"/>
      <sheetName val="[PT_MACro_xls]_Users_edson_m201"/>
      <sheetName val="[PT_MACro_xls]_Users_edson_m202"/>
      <sheetName val="[PT_MACro_xls]_Users_edson_m203"/>
      <sheetName val="[PT_MACro_xls]_Users_edson_m204"/>
      <sheetName val="[PT_MACro_xls]_Users_edson_m205"/>
      <sheetName val="[PT_MACro_xls]_Users_edson_m206"/>
      <sheetName val="[PT_MACro_xls]_Users_edson_m207"/>
      <sheetName val="[PT_MACro_xls]_Users_edson_m208"/>
      <sheetName val="[PT_MACro_xls]_Users_edson_m209"/>
      <sheetName val="[PT_MACro_xls]\Users\edson_mel3"/>
      <sheetName val="[PT_MACro_xls]_Users_edson_m210"/>
      <sheetName val="[PT_MACro_xls]_Users_edson_m211"/>
      <sheetName val="[PT_MACro_xls]_Users_edson_m212"/>
      <sheetName val="[PT_MACro_xls]_Users_edson_m213"/>
      <sheetName val="[PT_MACro_xls]_Users_edson_m214"/>
      <sheetName val="[PT_MACro_xls]_Users_edson_m215"/>
      <sheetName val="[PT_MACro_xls]_Users_edson_m216"/>
      <sheetName val="[PT_MACro_xls]_Users_edson_m217"/>
      <sheetName val="[PT_MACro_xls]_Users_edson_m218"/>
      <sheetName val="[PT_MACro_xls]_Users_edson_m219"/>
      <sheetName val="[PT_MACro_xls]_Users_edson_m220"/>
      <sheetName val="[PT_MACro_xls]_Users_edson_m221"/>
      <sheetName val="[PT_MACro_xls]_Users_edson_m222"/>
      <sheetName val="GALILEU_(GCIENCIA)3"/>
      <sheetName val="ALM_CASCAO3"/>
      <sheetName val="ALM_CEBOLINHA3"/>
      <sheetName val="ALM_CHICOBENTO3"/>
      <sheetName val="ALMANACAO_FERIAS3"/>
      <sheetName val="ALM_MONICA3"/>
      <sheetName val="[PT_MACro_xls]_Users_edson_m223"/>
      <sheetName val="[PT_MACro_xls]_Users_edson_m224"/>
      <sheetName val="[PT_MACro_xls]_Users_edson_m225"/>
      <sheetName val="[PT_MACro.xls]_Users_edson_m_64"/>
      <sheetName val="[PT_MACro.xls]_Users_edson_m_65"/>
      <sheetName val="[PT_MACro.xls]_Users_edson_m_68"/>
      <sheetName val="[PT_MACro.xls]_Users_edson_m_66"/>
      <sheetName val="[PT_MACro.xls]_Users_edson_m_67"/>
      <sheetName val="[PT_MACro.xls]_Users_edson_m_74"/>
      <sheetName val="[PT_MACro.xls]_Users_edson_m_72"/>
      <sheetName val="[PT_MACro.xls]_Users_edson_m_69"/>
      <sheetName val="[PT_MACro.xls]_Users_edson_m_70"/>
      <sheetName val="[PT_MACro.xls]_Users_edson_m_71"/>
      <sheetName val="[PT_MACro.xls]_Users_edson_m_73"/>
      <sheetName val="[PT_MACro.xls]_Users_edson_m_75"/>
      <sheetName val="[PT_MACro.xls]_Users_edson_m_76"/>
      <sheetName val="[PT_MACro.xls]_Users_edson_m_77"/>
      <sheetName val="[PT_MACro.xls]_Users_edson_m_78"/>
      <sheetName val="[PT_MACro.xls]_Users_edson_m_80"/>
      <sheetName val="[PT_MACro.xls]_Users_edson_m_79"/>
      <sheetName val="[PT_MACro.xls]_Users_edson_m_81"/>
      <sheetName val="[PT_MACro.xls]_Users_edson_m_83"/>
      <sheetName val="[PT_MACro.xls]_Users_edson_m_82"/>
      <sheetName val="[PT_MACro.xls]_Users_edson_m_84"/>
      <sheetName val="[PT_MACro.xls]_Users_edson_m_85"/>
      <sheetName val="[PT_MACro.xls]_Users_edson_m_86"/>
      <sheetName val="_Mantecorp_Institucional_Planos"/>
      <sheetName val="__SPLFPR16_Dados_C_Documents an"/>
      <sheetName val="[PT_MACro.xls]_Users_edson_m_88"/>
      <sheetName val="[PT_MACro.xls]_Users_edson_m_87"/>
      <sheetName val="[PT_MACro.xls]_Users_edson_m_89"/>
      <sheetName val="[PT_MACro.xls]_Users_edson_m_90"/>
      <sheetName val="[PT_MACro.xls]_Users_edson_m_91"/>
      <sheetName val="[PT_MACro.xls]_Users_edson_m_93"/>
      <sheetName val="[PT_MACro.xls]_Users_edson_m_92"/>
      <sheetName val="[PT_MACro.xls]_Users_edson_m_94"/>
      <sheetName val="[PT_MACro.xls]_Users_edson_m_95"/>
      <sheetName val="[PT_MACro.xls]_Users_edson_m_96"/>
      <sheetName val="[PT_MACro.xls]_Users_edson__101"/>
      <sheetName val="[PT_MACro.xls]_Users_edson_m_97"/>
      <sheetName val="[PT_MACro.xls]_Users_edson_m_98"/>
      <sheetName val="[PT_MACro.xls]_Users_edson_m_99"/>
      <sheetName val="[PT_MACro.xls]_Users_edson__100"/>
      <sheetName val="[PT_MACro.xls]_Users_edson__102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_107"/>
      <sheetName val="[PT_MACro.xls]_Users_edson__103"/>
      <sheetName val="[PT_MACro.xls]_Users_edson__104"/>
      <sheetName val="[PT_MACro.xls]_Users_edson__105"/>
      <sheetName val="[PT_MACro.xls]_Users_edson__106"/>
      <sheetName val="[PT_MACro.xls]_Users_edson__108"/>
      <sheetName val="TABELA DE PREÇOS"/>
      <sheetName val="Mengenabgleich"/>
      <sheetName val="[PT_MACro.xls]_Users_edson__109"/>
      <sheetName val="__SPLFPR16_Dados_C_Documents_a1"/>
      <sheetName val="[PT_MACro_xls]_Users_edson__109"/>
      <sheetName val="[PT_MACro_xls]_Users_edson__110"/>
      <sheetName val="\Users\edson_melo1"/>
      <sheetName val="[PT_MACro_xls]_Users_edson__111"/>
      <sheetName val="[PT_MACro_xls]_Users_edson__112"/>
      <sheetName val="[PT_MACro_xls]_Users_edson__113"/>
      <sheetName val="[PT_MACro_xls]_Users_edson__114"/>
      <sheetName val="[PT_MACro_xls]_Users_edson__115"/>
      <sheetName val="[PT_MACro_xls]_Users_edson__116"/>
      <sheetName val="[PT_MACro_xls]_Users_edson__117"/>
      <sheetName val="TABELA_DE_PREÇOS1"/>
      <sheetName val="[PT_MACro_xls]_Users_edson__118"/>
      <sheetName val="__SPLFPR16_Dados_C_Documents_an"/>
      <sheetName val="[PT_MACro_xls]_Users_edson__101"/>
      <sheetName val="[PT_MACro_xls]_Users_edson__100"/>
      <sheetName val="\Users\edson_melo"/>
      <sheetName val="[PT_MACro_xls]_Users_edson__102"/>
      <sheetName val="[PT_MACro_xls]_Users_edson__103"/>
      <sheetName val="[PT_MACro_xls]_Users_edson__104"/>
      <sheetName val="[PT_MACro_xls]_Users_edson__107"/>
      <sheetName val="[PT_MACro_xls]_Users_edson__105"/>
      <sheetName val="[PT_MACro_xls]_Users_edson__106"/>
      <sheetName val="[PT_MACro_xls]_Users_edson__108"/>
      <sheetName val="TABELA_DE_PREÇOS"/>
      <sheetName val="[PT_MACro.xls]_Users_edson__110"/>
      <sheetName val="[PT_MACro.xls]_Users_edson__111"/>
      <sheetName val="[PT_MACro_xls]_Users_edson__119"/>
      <sheetName val="[PT_MACro.xls]_Users_edson__112"/>
      <sheetName val="[PT_MACro.xls]_Users_edson__114"/>
      <sheetName val="[PT_MACro.xls]_Users_edson__113"/>
      <sheetName val="[PT_MACro.xls]_Users_edson__115"/>
      <sheetName val="patrocinio_nacional_(2)8"/>
      <sheetName val="Exibidoras_(2)8"/>
      <sheetName val="P&amp;L_x_ICMes7"/>
      <sheetName val="PT_MACro_xls7"/>
      <sheetName val="\Documents_and_Settings\ehvero7"/>
      <sheetName val="Dados_BS-047"/>
      <sheetName val="Launch_and_Maintenance7"/>
      <sheetName val="외주현황_wq17"/>
      <sheetName val="\\SPLFPR16\Dados\C\Documents_a7"/>
      <sheetName val="[PT_MACro_xls]_Users_edson_m226"/>
      <sheetName val="[PT_MACro_xls]_Users_edson_me33"/>
      <sheetName val="[PT_MACro_xls]_Users_edson_m227"/>
      <sheetName val="[PT_MACro_xls]_Users_edson_m228"/>
      <sheetName val="[PT_MACro_xls]_Users_edson_m229"/>
      <sheetName val="[PT_MACro_xls]_Users_edson_me34"/>
      <sheetName val="[PT_MACro_xls]_Users_edson_me35"/>
      <sheetName val="[PT_MACro_xls]_Users_edson_me36"/>
      <sheetName val="[PT_MACro_xls]_Users_edson_me37"/>
      <sheetName val="[PT_MACro_xls]_Users_edson_me38"/>
      <sheetName val="[PT_MACro_xls]_Users_edson_me39"/>
      <sheetName val="[PT_MACro_xls]_Users_edson_me40"/>
      <sheetName val="[PT_MACro_xls]_Users_edson_m230"/>
      <sheetName val="[PT_MACro_xls]_Users_edson_m231"/>
      <sheetName val="[PT_MACro_xls]_Users_edson_m232"/>
      <sheetName val="[PT_MACro_xls]_Users_edson_m233"/>
      <sheetName val="[PT_MACro_xls]_Users_edson_m234"/>
      <sheetName val="[PT_MACro_xls]_Users_edson_m235"/>
      <sheetName val="[PT_MACro_xls]_Users_edson_m236"/>
      <sheetName val="[PT_MACro_xls]_Users_edson_m237"/>
      <sheetName val="[PT_MACro_xls]_Users_edson_m238"/>
      <sheetName val="[PT_MACro_xls]_Users_edson_m239"/>
      <sheetName val="[PT_MACro_xls]_Users_edson_m240"/>
      <sheetName val="[PT_MACro_xls]_Users_edson_m241"/>
      <sheetName val="[PT_MACro_xls]_Users_edson_m242"/>
      <sheetName val="[PT_MACro_xls]_Users_edson_m243"/>
      <sheetName val="[PT_MACro_xls]_Users_edson_m244"/>
      <sheetName val="[PT_MACro_xls]_Users_edson_m245"/>
      <sheetName val="[PT_MACro_xls]_Users_edson_m246"/>
      <sheetName val="[PT_MACro_xls]_Users_edson_m247"/>
      <sheetName val="[PT_MACro_xls]_Users_edson_m248"/>
      <sheetName val="[PT_MACro_xls]_Users_edson_m249"/>
      <sheetName val="[PT_MACro_xls]_Users_edson_m250"/>
      <sheetName val="[PT_MACro_xls]_Users_edson_m251"/>
      <sheetName val="[PT_MACro_xls]_Users_edson_m252"/>
      <sheetName val="[PT_MACro_xls]_Users_edson_m253"/>
      <sheetName val="[PT_MACro_xls]_Users_edson_m254"/>
      <sheetName val="[PT_MACro_xls]_Users_edson_m255"/>
      <sheetName val="[PT_MACro_xls]_Users_edson_m256"/>
      <sheetName val="[PT_MACro_xls]_Users_edson_m257"/>
      <sheetName val="[PT_MACro_xls]_Users_edson_m258"/>
      <sheetName val="[PT_MACro_xls]_Users_edson_m259"/>
      <sheetName val="[PT_MACro_xls]_Users_edson_m260"/>
      <sheetName val="[PT_MACro_xls]_Users_edson_m261"/>
      <sheetName val="[PT_MACro_xls]_Users_edson_m262"/>
      <sheetName val="[PT_MACro_xls]_Users_edson_m263"/>
      <sheetName val="[PT_MACro_xls]\Users\edson_mel4"/>
      <sheetName val="[PT_MACro_xls]_Users_edson_m264"/>
      <sheetName val="[PT_MACro_xls]_Users_edson_m265"/>
      <sheetName val="[PT_MACro_xls]_Users_edson_m266"/>
      <sheetName val="[PT_MACro_xls]_Users_edson_m267"/>
      <sheetName val="[PT_MACro_xls]_Users_edson_m268"/>
      <sheetName val="[PT_MACro_xls]_Users_edson_m269"/>
      <sheetName val="[PT_MACro_xls]_Users_edson_m270"/>
      <sheetName val="[PT_MACro_xls]_Users_edson_m271"/>
      <sheetName val="[PT_MACro_xls]_Users_edson_m272"/>
      <sheetName val="[PT_MACro_xls]_Users_edson_m273"/>
      <sheetName val="[PT_MACro_xls]_Users_edson_m274"/>
      <sheetName val="[PT_MACro_xls]_Users_edson_m275"/>
      <sheetName val="[PT_MACro_xls]_Users_edson_m276"/>
      <sheetName val="GALILEU_(GCIENCIA)4"/>
      <sheetName val="ALM_CASCAO4"/>
      <sheetName val="ALM_CEBOLINHA4"/>
      <sheetName val="ALM_CHICOBENTO4"/>
      <sheetName val="ALMANACAO_FERIAS4"/>
      <sheetName val="ALM_MONICA4"/>
      <sheetName val="[PT_MACro_xls]_Users_edson_m277"/>
      <sheetName val="[PT_MACro_xls]_Users_edson_m278"/>
      <sheetName val="[PT_MACro_xls]_Users_edson_m279"/>
      <sheetName val="[PT_MACro_xls]_Users_edson_m280"/>
      <sheetName val="[PT_MACro_xls]_Users_edson_m281"/>
      <sheetName val="[PT_MACro_xls]_Users_edson_m282"/>
      <sheetName val="[PT_MACro_xls]_Users_edson_m283"/>
      <sheetName val="[PT_MACro_xls]_Users_edson_m284"/>
      <sheetName val="[PT_MACro_xls]_Users_edson_m285"/>
      <sheetName val="[PT_MACro_xls]_Users_edson_m286"/>
      <sheetName val="[PT_MACro_xls]_Users_edson_m287"/>
      <sheetName val="[PT_MACro_xls]_Users_edson_m288"/>
      <sheetName val="[PT_MACro_xls]_Users_edson_m289"/>
      <sheetName val="[PT_MACro_xls]_Users_edson_m290"/>
      <sheetName val="[PT_MACro_xls]_Users_edson_m291"/>
      <sheetName val="[PT_MACro_xls]_Users_edson_m292"/>
      <sheetName val="[PT_MACro_xls]_Users_edson_m293"/>
      <sheetName val="[PT_MACro_xls]_Users_edson_m294"/>
      <sheetName val="[PT_MACro_xls]_Users_edson_m295"/>
      <sheetName val="[PT_MACro_xls]_Users_edson_m296"/>
      <sheetName val="[PT_MACro_xls]_Users_edson_m297"/>
      <sheetName val="[PT_MACro_xls]_Users_edson_m298"/>
      <sheetName val="[PT_MACro_xls]_Users_edson_m299"/>
      <sheetName val="[PT_MACro_xls]_Users_edson_m300"/>
      <sheetName val="[PT_MACro_xls]_Users_edson_m301"/>
      <sheetName val="[PT_MACro_xls]_Users_edson_m302"/>
      <sheetName val="__SPLFPR16_Dados_C_Documents_a2"/>
      <sheetName val="[PT_MACro_xls]_Users_edson_m303"/>
      <sheetName val="[PT_MACro_xls]_Users_edson_m304"/>
      <sheetName val="[PT_MACro_xls]_Users_edson_m305"/>
      <sheetName val="[PT_MACro_xls]_Users_edson_m306"/>
      <sheetName val="[PT_MACro_xls]_Users_edson_m307"/>
      <sheetName val="[PT_MACro_xls]_Users_edson_m308"/>
      <sheetName val="[PT_MACro_xls]_Users_edson_m309"/>
      <sheetName val="[PT_MACro_xls]_Users_edson_m310"/>
      <sheetName val="[PT_MACro_xls]_Users_edson_m311"/>
      <sheetName val="[PT_MACro_xls]_Users_edson_m312"/>
      <sheetName val="[PT_MACro_xls]_Users_edson__120"/>
      <sheetName val="[PT_MACro_xls]_Users_edson_m313"/>
      <sheetName val="[PT_MACro_xls]_Users_edson_m314"/>
      <sheetName val="[PT_MACro_xls]_Users_edson_m315"/>
      <sheetName val="[PT_MACro_xls]_Users_edson__121"/>
      <sheetName val="[PT_MACro_xls]_Users_edson__122"/>
      <sheetName val="\Users\edson_melo2"/>
      <sheetName val="[PT_MACro_xls]_Users_edson__123"/>
      <sheetName val="[PT_MACro_xls]_Users_edson__124"/>
      <sheetName val="[PT_MACro_xls]_Users_edson__125"/>
      <sheetName val="[PT_MACro_xls]_Users_edson__126"/>
      <sheetName val="[PT_MACro_xls]_Users_edson__127"/>
      <sheetName val="[PT_MACro_xls]_Users_edson__128"/>
      <sheetName val="TABELA_DE_PREÇOS2"/>
      <sheetName val="[PT_MACro_xls]_Users_edson__129"/>
      <sheetName val="[PT_MACro_xls]_Users_edson__130"/>
      <sheetName val="[PT_MACro_xls]_Users_edson__131"/>
      <sheetName val="[PT_MACro_xls]_Users_edson__132"/>
      <sheetName val="[PT_MACro_xls]_Users_edson__133"/>
      <sheetName val="[PT_MACro_xls]_Users_edson__134"/>
      <sheetName val="[PT_MACro_xls]_Users_edson__135"/>
      <sheetName val="[PT_MACro_xls]_Users_edson_m316"/>
      <sheetName val="[PT_MACro_xls]_Users_edson_m317"/>
      <sheetName val="[PT_MACro_xls]_Users_edson_m318"/>
      <sheetName val="[PT_MACro_xls]_Users_edson_m319"/>
      <sheetName val="[PT_MACro_xls]_Users_edson_m320"/>
      <sheetName val="[PT_MACro_xls]_Users_edson_m321"/>
      <sheetName val="[PT_MACro_xls]_Users_edson_m322"/>
      <sheetName val="[PT_MACro_xls]_Users_edson_m323"/>
      <sheetName val="[PT_MACro_xls]_Users_edson_m324"/>
      <sheetName val="[PT_MACro_xls]_Users_edson_m325"/>
      <sheetName val="[PT_MACro_xls]_Users_edson_m326"/>
      <sheetName val="[PT_MACro_xls]_Users_edson_m327"/>
      <sheetName val="[PT_MACro_xls]_Users_edson_m328"/>
      <sheetName val="[PT_MACro_xls]_Users_edson_m329"/>
      <sheetName val="[PT_MACro_xls]_Users_edson_m330"/>
      <sheetName val="[PT_MACro_xls]_Users_edson_m331"/>
      <sheetName val="[PT_MACro_xls]_Users_edson_m332"/>
      <sheetName val="[PT_MACro_xls]_Users_edson_m333"/>
      <sheetName val="[PT_MACro_xls]_Users_edson_m334"/>
      <sheetName val="[PT_MACro_xls]_Users_edson_m335"/>
      <sheetName val="[PT_MACro_xls]_Users_edson_m336"/>
      <sheetName val="[PT_MACro_xls]_Users_edson_m337"/>
      <sheetName val="[PT_MACro_xls]_Users_edson_m338"/>
      <sheetName val="[PT_MACro_xls]_Users_edson_m339"/>
      <sheetName val="[PT_MACro_xls]_Users_edson_m340"/>
      <sheetName val="[PT_MACro_xls]_Users_edson_m341"/>
      <sheetName val="[PT_MACro_xls]_Users_edson_m342"/>
      <sheetName val="[PT_MACro_xls]_Users_edson_m343"/>
      <sheetName val="[PT_MACro_xls]_Users_edson_m344"/>
      <sheetName val="[PT_MACro_xls]_Users_edson_m345"/>
      <sheetName val="[PT_MACro_xls]_Users_edson_m346"/>
      <sheetName val="[PT_MACro_xls]_Users_edson_m347"/>
      <sheetName val="[PT_MACro_xls]_Users_edson_m348"/>
      <sheetName val="[PT_MACro_xls]_Users_edson_m349"/>
      <sheetName val="[PT_MACro_xls]_Users_edson_m350"/>
      <sheetName val="[PT_MACro_xls]_Users_edson_m351"/>
      <sheetName val="[PT_MACro_xls]_Users_edson_m352"/>
      <sheetName val="[PT_MACro_xls]_Users_edson_m353"/>
      <sheetName val="[PT_MACro_xls]_Users_edson_m354"/>
      <sheetName val="[PT_MACro_xls]_Users_edson_m355"/>
      <sheetName val="[PT_MACro_xls]_Users_edson_m356"/>
      <sheetName val="__SPLFPR16_Dados_C_Documents_a3"/>
      <sheetName val="[PT_MACro_xls]_Users_edson_m357"/>
      <sheetName val="[PT_MACro_xls]_Users_edson_m358"/>
      <sheetName val="[PT_MACro_xls]_Users_edson_m359"/>
      <sheetName val="[PT_MACro_xls]_Users_edson_m360"/>
      <sheetName val="[PT_MACro_xls]_Users_edson_m361"/>
      <sheetName val="[PT_MACro_xls]_Users_edson_m362"/>
      <sheetName val="[PT_MACro_xls]_Users_edson_m363"/>
      <sheetName val="[PT_MACro_xls]_Users_edson_m364"/>
      <sheetName val="[PT_MACro_xls]_Users_edson_m365"/>
      <sheetName val="[PT_MACro_xls]_Users_edson_m366"/>
      <sheetName val="[PT_MACro_xls]_Users_edson_m367"/>
      <sheetName val="[PT_MACro_xls]_Users_edson_m368"/>
      <sheetName val="[PT_MACro_xls]_Users_edson_m369"/>
      <sheetName val="\Users\edson_melo3"/>
      <sheetName val="[PT_MACro_xls]_Users_edson__136"/>
      <sheetName val="[PT_MACro_xls]_Users_edson__137"/>
      <sheetName val="[PT_MACro_xls]_Users_edson__138"/>
      <sheetName val="[PT_MACro_xls]_Users_edson__139"/>
      <sheetName val="[PT_MACro_xls]_Users_edson__140"/>
      <sheetName val="[PT_MACro_xls]_Users_edson__141"/>
      <sheetName val="TABELA_DE_PREÇOS3"/>
      <sheetName val="[PT_MACro_xls]_Users_edson__142"/>
      <sheetName val="[PT_MACro_xls]_Users_edson__143"/>
      <sheetName val="[PT_MACro_xls]_Users_edson__144"/>
      <sheetName val="[PT_MACro_xls]_Users_edson__145"/>
      <sheetName val="[PT_MACro_xls]_Users_edson_m370"/>
      <sheetName val="[PT_MACro_xls]_Users_edson_m371"/>
      <sheetName val="[PT_MACro_xls]_Users_edson_m372"/>
      <sheetName val="[PT_MACro_xls]_Users_edson_m373"/>
      <sheetName val="[PT_MACro_xls]_Users_edson_m374"/>
      <sheetName val="[PT_MACro_xls]_Users_edson_m375"/>
      <sheetName val="[PT_MACro_xls]_Users_edson_m376"/>
      <sheetName val="[PT_MACro_xls]_Users_edson_m377"/>
      <sheetName val="[PT_MACro_xls]_Users_edson_m378"/>
      <sheetName val="[PT_MACro_xls]_Users_edson_m379"/>
      <sheetName val="[PT_MACro_xls]_Users_edson_m380"/>
      <sheetName val="[PT_MACro_xls]_Users_edson_m381"/>
      <sheetName val="[PT_MACro_xls]_Users_edson_m382"/>
      <sheetName val="[PT_MACro_xls]_Users_edson_m383"/>
      <sheetName val="[PT_MACro_xls]_Users_edson_m384"/>
      <sheetName val="[PT_MACro_xls]_Users_edson_m385"/>
      <sheetName val="[PT_MACro_xls]_Users_edson_m386"/>
      <sheetName val="[PT_MACro_xls]_Users_edson_m387"/>
      <sheetName val="[PT_MACro_xls]_Users_edson_m388"/>
      <sheetName val="[PT_MACro_xls]_Users_edson_m389"/>
      <sheetName val="[PT_MACro_xls]_Users_edson_m390"/>
      <sheetName val="[PT_MACro_xls]_Users_edson_m391"/>
      <sheetName val="[PT_MACro_xls]_Users_edson_m392"/>
      <sheetName val="[PT_MACro_xls]_Users_edson_m393"/>
      <sheetName val="[PT_MACro_xls]_Users_edson_m394"/>
      <sheetName val="[PT_MACro_xls]_Users_edson_m395"/>
      <sheetName val="[PT_MACro_xls]_Users_edson_m396"/>
      <sheetName val="[PT_MACro_xls]_Users_edson_m397"/>
      <sheetName val="[PT_MACro_xls]_Users_edson_m398"/>
      <sheetName val="[PT_MACro_xls]_Users_edson_m399"/>
      <sheetName val="[PT_MACro_xls]_Users_edson_m400"/>
      <sheetName val="[PT_MACro_xls]_Users_edson_m401"/>
      <sheetName val="[PT_MACro_xls]_Users_edson_m402"/>
      <sheetName val="[PT_MACro_xls]_Users_edson_m403"/>
      <sheetName val="[PT_MACro_xls]_Users_edson_m404"/>
      <sheetName val="[PT_MACro_xls]_Users_edson_m405"/>
      <sheetName val="[PT_MACro_xls]_Users_edson_m406"/>
      <sheetName val="[PT_MACro_xls]_Users_edson_m407"/>
      <sheetName val="[PT_MACro_xls]_Users_edson_m408"/>
      <sheetName val="[PT_MACro_xls]_Users_edson_m409"/>
      <sheetName val="[PT_MACro_xls]_Users_edson_m410"/>
      <sheetName val="[PT_MACro_xls]_Users_edson_m411"/>
      <sheetName val="[PT_MACro_xls]_Users_edson_m412"/>
      <sheetName val="[PT_MACro_xls]_Users_edson_m413"/>
      <sheetName val="[PT_MACro_xls]_Users_edson_m414"/>
      <sheetName val="[PT_MACro_xls]_Users_edson_m415"/>
      <sheetName val="[PT_MACro_xls]_Users_edson_m416"/>
      <sheetName val="[PT_MACro_xls]_Users_edson_m417"/>
      <sheetName val="[PT_MACro_xls]_Users_edson_m418"/>
      <sheetName val="[PT_MACro_xls]_Users_edson_m419"/>
      <sheetName val="[PT_MACro_xls]_Users_edson_m420"/>
      <sheetName val="[PT_MACro_xls]_Users_edson_m421"/>
      <sheetName val="[PT_MACro_xls]_Users_edson_m422"/>
      <sheetName val="[PT_MACro_xls]_Users_edson_m423"/>
      <sheetName val="[PT_MACro_xls]_Users_edson_m424"/>
      <sheetName val="[PT_MACro_xls]_Users_edson_m425"/>
      <sheetName val="[PT_MACro_xls]_Users_edson_m426"/>
      <sheetName val="[PT_MACro_xls]_Users_edson_m427"/>
      <sheetName val="[PT_MACro_xls]_Users_edson_m428"/>
      <sheetName val="[PT_MACro_xls]_Users_edson_m429"/>
      <sheetName val="[PT_MACro_xls]_Users_edson_m430"/>
      <sheetName val="[PT_MACro_xls]_Users_edson_m431"/>
      <sheetName val="[PT_MACro_xls]_Users_edson_m432"/>
      <sheetName val="[PT_MACro_xls]_Users_edson_m433"/>
      <sheetName val="[PT_MACro_xls]_Users_edson_m434"/>
      <sheetName val="[PT_MACro_xls]_Users_edson_m435"/>
      <sheetName val="[PT_MACro_xls]_Users_edson_m436"/>
      <sheetName val="[PT_MACro_xls]_Users_edson_m437"/>
      <sheetName val="[PT_MACro_xls]_Users_edson_m438"/>
      <sheetName val="[PT_MACro_xls]_Users_edson_m439"/>
      <sheetName val="[PT_MACro_xls]_Users_edson_m440"/>
      <sheetName val="[PT_MACro_xls]_Users_edson_m441"/>
      <sheetName val="[PT_MACro_xls]_Users_edson_m442"/>
      <sheetName val="[PT_MACro_xls]_Users_edson_m443"/>
      <sheetName val="[PT_MACro_xls]_Users_edson_m444"/>
      <sheetName val="[PT_MACro_xls]_Users_edson_m445"/>
      <sheetName val="[PT_MACro_xls]_Users_edson_m446"/>
      <sheetName val="__SPLFPR16_Dados_C_Documents_a4"/>
      <sheetName val="[PT_MACro_xls]_Users_edson_m447"/>
      <sheetName val="[PT_MACro_xls]_Users_edson_m448"/>
      <sheetName val="[PT_MACro_xls]_Users_edson_m449"/>
      <sheetName val="[PT_MACro_xls]_Users_edson_m450"/>
      <sheetName val="[PT_MACro_xls]_Users_edson_m451"/>
      <sheetName val="[PT_MACro_xls]_Users_edson_m452"/>
      <sheetName val="[PT_MACro_xls]_Users_edson_m453"/>
      <sheetName val="[PT_MACro_xls]_Users_edson_m454"/>
      <sheetName val="[PT_MACro_xls]_Users_edson_m455"/>
      <sheetName val="[PT_MACro_xls]_Users_edson_m456"/>
      <sheetName val="[PT_MACro_xls]_Users_edson__146"/>
      <sheetName val="[PT_MACro_xls]_Users_edson_m457"/>
      <sheetName val="[PT_MACro_xls]_Users_edson_m458"/>
      <sheetName val="[PT_MACro_xls]_Users_edson_m459"/>
      <sheetName val="[PT_MACro_xls]_Users_edson__147"/>
      <sheetName val="\Users\edson_melo4"/>
      <sheetName val="[PT_MACro_xls]_Users_edson__148"/>
      <sheetName val="[PT_MACro_xls]_Users_edson__149"/>
      <sheetName val="[PT_MACro_xls]_Users_edson__150"/>
      <sheetName val="[PT_MACro_xls]_Users_edson__151"/>
      <sheetName val="[PT_MACro_xls]_Users_edson__152"/>
      <sheetName val="[PT_MACro_xls]_Users_edson__153"/>
      <sheetName val="[PT_MACro_xls]_Users_edson__154"/>
      <sheetName val="TABELA_DE_PREÇOS4"/>
      <sheetName val="[PT_MACro_xls]_Users_edson__155"/>
      <sheetName val="[PT_MACro_xls]_Users_edson__156"/>
      <sheetName val="[PT_MACro_xls]_Users_edson__157"/>
      <sheetName val="[PT_MACro_xls]_Users_edson__158"/>
      <sheetName val="patrocinio_nacional_(2)9"/>
      <sheetName val="Exibidoras_(2)9"/>
      <sheetName val="P&amp;L_x_ICMes8"/>
      <sheetName val="PT_MACro_xls8"/>
      <sheetName val="\Documents_and_Settings\ehvero8"/>
      <sheetName val="Dados_BS-048"/>
      <sheetName val="Launch_and_Maintenance8"/>
      <sheetName val="외주현황_wq18"/>
      <sheetName val="\\SPLFPR16\Dados\C\Documents_a8"/>
      <sheetName val="[PT_MACro_xls]_Users_edson_me41"/>
      <sheetName val="[PT_MACro_xls]_Users_edson_me42"/>
      <sheetName val="[PT_MACro_xls]_Users_edson_me43"/>
      <sheetName val="[PT_MACro_xls]_Users_edson_me44"/>
      <sheetName val="[PT_MACro_xls]_Users_edson_me45"/>
      <sheetName val="[PT_MACro_xls]_Users_edson_me46"/>
      <sheetName val="[PT_MACro_xls]_Users_edson_me47"/>
      <sheetName val="[PT_MACro_xls]_Users_edson_me48"/>
      <sheetName val="[PT_MACro_xls]\Users\edson_mel5"/>
      <sheetName val="GALILEU_(GCIENCIA)5"/>
      <sheetName val="ALM_CASCAO5"/>
      <sheetName val="ALM_CEBOLINHA5"/>
      <sheetName val="ALM_CHICOBENTO5"/>
      <sheetName val="ALMANACAO_FERIAS5"/>
      <sheetName val="ALM_MONICA5"/>
      <sheetName val="patrocinio_nacional_(2)10"/>
      <sheetName val="Exibidoras_(2)10"/>
      <sheetName val="P&amp;L_x_ICMes9"/>
      <sheetName val="PT_MACro_xls9"/>
      <sheetName val="\Documents_and_Settings\ehvero9"/>
      <sheetName val="Dados_BS-049"/>
      <sheetName val="Launch_and_Maintenance9"/>
      <sheetName val="외주현황_wq19"/>
      <sheetName val="\\SPLFPR16\Dados\C\Documents_a9"/>
      <sheetName val="[PT_MACro_xls]_Users_edson_me49"/>
      <sheetName val="[PT_MACro_xls]_Users_edson_me50"/>
      <sheetName val="[PT_MACro_xls]_Users_edson_me51"/>
      <sheetName val="[PT_MACro_xls]_Users_edson_me52"/>
      <sheetName val="[PT_MACro_xls]_Users_edson_me53"/>
      <sheetName val="[PT_MACro_xls]_Users_edson_me54"/>
      <sheetName val="[PT_MACro_xls]_Users_edson_me55"/>
      <sheetName val="[PT_MACro_xls]_Users_edson_me56"/>
      <sheetName val="[PT_MACro_xls]\Users\edson_mel6"/>
      <sheetName val="GALILEU_(GCIENCIA)6"/>
      <sheetName val="ALM_CASCAO6"/>
      <sheetName val="ALM_CEBOLINHA6"/>
      <sheetName val="ALM_CHICOBENTO6"/>
      <sheetName val="ALMANACAO_FERIAS6"/>
      <sheetName val="ALM_MONICA6"/>
      <sheetName val="[PT_MACro_xls]_Users_edson_m460"/>
      <sheetName val="[PT_MACro_xls]_Users_edson_m461"/>
      <sheetName val="[PT_MACro_xls]_Users_edson_m462"/>
      <sheetName val="[PT_MACro_xls]_Users_edson_m463"/>
      <sheetName val="[PT_MACro_xls]_Users_edson_m464"/>
      <sheetName val="[PT_MACro_xls]_Users_edson_m465"/>
      <sheetName val="[PT_MACro_xls]_Users_edson_m466"/>
      <sheetName val="[PT_MACro_xls]_Users_edson_m467"/>
      <sheetName val="[PT_MACro_xls]_Users_edson_m468"/>
      <sheetName val="[PT_MACro_xls]_Users_edson_m469"/>
      <sheetName val="[PT_MACro_xls]_Users_edson_m470"/>
      <sheetName val="[PT_MACro_xls]_Users_edson_m471"/>
      <sheetName val="[PT_MACro_xls]_Users_edson_m472"/>
      <sheetName val="[PT_MACro_xls]_Users_edson_m473"/>
      <sheetName val="[PT_MACro_xls]_Users_edson_m474"/>
      <sheetName val="[PT_MACro_xls]_Users_edson_m475"/>
      <sheetName val="[PT_MACro_xls]_Users_edson_m476"/>
      <sheetName val="[PT_MACro_xls]_Users_edson_m477"/>
      <sheetName val="[PT_MACro_xls]_Users_edson_m478"/>
      <sheetName val="[PT_MACro_xls]_Users_edson_m479"/>
      <sheetName val="[PT_MACro_xls]_Users_edson_m480"/>
      <sheetName val="[PT_MACro_xls]_Users_edson_m481"/>
      <sheetName val="[PT_MACro_xls]_Users_edson_m482"/>
      <sheetName val="[PT_MACro_xls]_Users_edson_m483"/>
      <sheetName val="[PT_MACro_xls]_Users_edson_m484"/>
      <sheetName val="[PT_MACro_xls]_Users_edson_m485"/>
      <sheetName val="[PT_MACro_xls]_Users_edson_m486"/>
      <sheetName val="[PT_MACro_xls]_Users_edson_m487"/>
      <sheetName val="[PT_MACro_xls]_Users_edson_m488"/>
      <sheetName val="[PT_MACro_xls]_Users_edson_m489"/>
      <sheetName val="[PT_MACro_xls]_Users_edson_m490"/>
      <sheetName val="[PT_MACro_xls]_Users_edson_m491"/>
      <sheetName val="[PT_MACro_xls]_Users_edson_m492"/>
      <sheetName val="[PT_MACro_xls]_Users_edson_m493"/>
      <sheetName val="[PT_MACro_xls]_Users_edson_m494"/>
      <sheetName val="[PT_MACro_xls]_Users_edson_m495"/>
      <sheetName val="[PT_MACro_xls]_Users_edson__159"/>
      <sheetName val="[PT_MACro_xls]_Users_edson__160"/>
      <sheetName val="[PT_MACro_xls]_Users_edson__161"/>
      <sheetName val="[PT_MACro_xls]_Users_edson__162"/>
      <sheetName val="[PT_MACro_xls]_Users_edson__163"/>
      <sheetName val="[PT_MACro_xls]_Users_edson__164"/>
      <sheetName val="[PT_MACro_xls]_Users_edson__165"/>
      <sheetName val="[PT_MACro_xls]_Users_edson__166"/>
      <sheetName val="[PT_MACro_xls]_Users_edson__167"/>
      <sheetName val="patrocinio_nacional_(2)11"/>
      <sheetName val="Exibidoras_(2)11"/>
      <sheetName val="P&amp;L_x_ICMes10"/>
      <sheetName val="PT_MACro_xls10"/>
      <sheetName val="\Documents_and_Settings\ehver10"/>
      <sheetName val="Dados_BS-0410"/>
      <sheetName val="Launch_and_Maintenance10"/>
      <sheetName val="외주현황_wq110"/>
      <sheetName val="\\SPLFPR16\Dados\C\Documents_10"/>
      <sheetName val="[PT_MACro_xls]_Users_edson_m496"/>
      <sheetName val="[PT_MACro_xls]_Users_edson_me57"/>
      <sheetName val="[PT_MACro_xls]_Users_edson_m497"/>
      <sheetName val="[PT_MACro_xls]_Users_edson_m498"/>
      <sheetName val="[PT_MACro_xls]_Users_edson_m499"/>
      <sheetName val="[PT_MACro_xls]_Users_edson_me58"/>
      <sheetName val="[PT_MACro_xls]_Users_edson_me59"/>
      <sheetName val="[PT_MACro_xls]_Users_edson_me60"/>
      <sheetName val="[PT_MACro_xls]_Users_edson_me61"/>
      <sheetName val="[PT_MACro_xls]_Users_edson_me62"/>
      <sheetName val="[PT_MACro_xls]_Users_edson_me63"/>
      <sheetName val="[PT_MACro_xls]_Users_edson_me64"/>
      <sheetName val="[PT_MACro_xls]_Users_edson_m500"/>
      <sheetName val="[PT_MACro_xls]_Users_edson_m501"/>
      <sheetName val="[PT_MACro_xls]_Users_edson_m502"/>
      <sheetName val="[PT_MACro_xls]_Users_edson_m503"/>
      <sheetName val="[PT_MACro_xls]_Users_edson_m504"/>
      <sheetName val="[PT_MACro_xls]_Users_edson_m505"/>
      <sheetName val="[PT_MACro_xls]_Users_edson_m506"/>
      <sheetName val="[PT_MACro_xls]_Users_edson_m507"/>
      <sheetName val="[PT_MACro_xls]_Users_edson_m508"/>
      <sheetName val="[PT_MACro_xls]_Users_edson_m509"/>
      <sheetName val="[PT_MACro_xls]_Users_edson_m510"/>
      <sheetName val="[PT_MACro_xls]_Users_edson_m511"/>
      <sheetName val="[PT_MACro_xls]_Users_edson_m512"/>
      <sheetName val="[PT_MACro_xls]_Users_edson_m513"/>
      <sheetName val="[PT_MACro_xls]_Users_edson_m514"/>
      <sheetName val="[PT_MACro_xls]_Users_edson_m515"/>
      <sheetName val="[PT_MACro_xls]_Users_edson_m516"/>
      <sheetName val="[PT_MACro_xls]_Users_edson_m517"/>
      <sheetName val="[PT_MACro_xls]_Users_edson_m518"/>
      <sheetName val="[PT_MACro_xls]_Users_edson_m519"/>
      <sheetName val="[PT_MACro_xls]_Users_edson_m520"/>
      <sheetName val="[PT_MACro_xls]_Users_edson_m521"/>
      <sheetName val="[PT_MACro_xls]_Users_edson_m522"/>
      <sheetName val="[PT_MACro_xls]_Users_edson_m523"/>
      <sheetName val="[PT_MACro_xls]_Users_edson_m524"/>
      <sheetName val="[PT_MACro_xls]_Users_edson_m525"/>
      <sheetName val="[PT_MACro_xls]_Users_edson_m526"/>
      <sheetName val="[PT_MACro_xls]_Users_edson_m527"/>
      <sheetName val="[PT_MACro_xls]_Users_edson_m528"/>
      <sheetName val="[PT_MACro_xls]_Users_edson_m529"/>
      <sheetName val="[PT_MACro_xls]_Users_edson_m530"/>
      <sheetName val="[PT_MACro_xls]_Users_edson_m531"/>
      <sheetName val="[PT_MACro_xls]_Users_edson_m532"/>
      <sheetName val="[PT_MACro_xls]_Users_edson_m533"/>
      <sheetName val="[PT_MACro_xls]\Users\edson_mel7"/>
      <sheetName val="[PT_MACro_xls]_Users_edson_m534"/>
      <sheetName val="[PT_MACro_xls]_Users_edson_m535"/>
      <sheetName val="[PT_MACro_xls]_Users_edson_m536"/>
      <sheetName val="[PT_MACro_xls]_Users_edson_m537"/>
      <sheetName val="[PT_MACro_xls]_Users_edson_m538"/>
      <sheetName val="[PT_MACro_xls]_Users_edson_m539"/>
      <sheetName val="[PT_MACro_xls]_Users_edson_m540"/>
      <sheetName val="[PT_MACro_xls]_Users_edson_m541"/>
      <sheetName val="[PT_MACro_xls]_Users_edson_m542"/>
      <sheetName val="[PT_MACro_xls]_Users_edson_m543"/>
      <sheetName val="[PT_MACro_xls]_Users_edson_m544"/>
      <sheetName val="[PT_MACro_xls]_Users_edson_m545"/>
      <sheetName val="[PT_MACro_xls]_Users_edson_m546"/>
      <sheetName val="GALILEU_(GCIENCIA)7"/>
      <sheetName val="ALM_CASCAO7"/>
      <sheetName val="ALM_CEBOLINHA7"/>
      <sheetName val="ALM_CHICOBENTO7"/>
      <sheetName val="ALMANACAO_FERIAS7"/>
      <sheetName val="ALM_MONICA7"/>
      <sheetName val="[PT_MACro_xls]_Users_edson_m547"/>
      <sheetName val="[PT_MACro_xls]_Users_edson_m548"/>
      <sheetName val="[PT_MACro_xls]_Users_edson_m549"/>
      <sheetName val="[PT_MACro_xls]_Users_edson_m550"/>
      <sheetName val="[PT_MACro_xls]_Users_edson_m551"/>
      <sheetName val="[PT_MACro_xls]_Users_edson_m552"/>
      <sheetName val="[PT_MACro_xls]_Users_edson_m553"/>
      <sheetName val="[PT_MACro_xls]_Users_edson_m554"/>
      <sheetName val="[PT_MACro_xls]_Users_edson_m555"/>
      <sheetName val="[PT_MACro_xls]_Users_edson_m556"/>
      <sheetName val="[PT_MACro_xls]_Users_edson_m557"/>
      <sheetName val="[PT_MACro_xls]_Users_edson_m558"/>
      <sheetName val="[PT_MACro_xls]_Users_edson_m559"/>
      <sheetName val="[PT_MACro_xls]_Users_edson_m560"/>
      <sheetName val="[PT_MACro_xls]_Users_edson_m561"/>
      <sheetName val="[PT_MACro_xls]_Users_edson_m562"/>
      <sheetName val="[PT_MACro_xls]_Users_edson_m563"/>
      <sheetName val="[PT_MACro_xls]_Users_edson_m564"/>
      <sheetName val="[PT_MACro_xls]_Users_edson_m565"/>
      <sheetName val="[PT_MACro_xls]_Users_edson_m566"/>
      <sheetName val="[PT_MACro_xls]_Users_edson_m567"/>
      <sheetName val="[PT_MACro_xls]_Users_edson_m568"/>
      <sheetName val="[PT_MACro_xls]_Users_edson_m569"/>
      <sheetName val="[PT_MACro_xls]_Users_edson_m570"/>
      <sheetName val="[PT_MACro_xls]_Users_edson_m571"/>
      <sheetName val="[PT_MACro_xls]_Users_edson_m572"/>
      <sheetName val="__SPLFPR16_Dados_C_Documents_a5"/>
      <sheetName val="[PT_MACro_xls]_Users_edson_m573"/>
      <sheetName val="[PT_MACro_xls]_Users_edson_m574"/>
      <sheetName val="[PT_MACro_xls]_Users_edson_m575"/>
      <sheetName val="[PT_MACro_xls]_Users_edson_m576"/>
      <sheetName val="[PT_MACro_xls]_Users_edson_m577"/>
      <sheetName val="[PT_MACro_xls]_Users_edson_m578"/>
      <sheetName val="[PT_MACro_xls]_Users_edson_m579"/>
      <sheetName val="[PT_MACro_xls]_Users_edson_m580"/>
      <sheetName val="[PT_MACro_xls]_Users_edson_m581"/>
      <sheetName val="[PT_MACro_xls]_Users_edson_m582"/>
      <sheetName val="[PT_MACro_xls]_Users_edson__168"/>
      <sheetName val="[PT_MACro_xls]_Users_edson_m583"/>
      <sheetName val="[PT_MACro_xls]_Users_edson_m584"/>
      <sheetName val="[PT_MACro_xls]_Users_edson_m585"/>
      <sheetName val="[PT_MACro_xls]_Users_edson__169"/>
      <sheetName val="[PT_MACro_xls]_Users_edson__170"/>
      <sheetName val="\Users\edson_melo5"/>
      <sheetName val="[PT_MACro_xls]_Users_edson__171"/>
      <sheetName val="[PT_MACro_xls]_Users_edson__172"/>
      <sheetName val="[PT_MACro_xls]_Users_edson__173"/>
      <sheetName val="[PT_MACro_xls]_Users_edson__174"/>
      <sheetName val="[PT_MACro_xls]_Users_edson__175"/>
      <sheetName val="[PT_MACro_xls]_Users_edson__176"/>
      <sheetName val="TABELA_DE_PREÇOS5"/>
      <sheetName val="[PT_MACro_xls]_Users_edson__177"/>
      <sheetName val="[PT_MACro_xls]_Users_edson__178"/>
      <sheetName val="[PT_MACro_xls]_Users_edson__179"/>
      <sheetName val="[PT_MACro_xls]_Users_edson__180"/>
      <sheetName val="[PT_MACro_xls]_Users_edson__181"/>
      <sheetName val="[PT_MACro_xls]_Users_edson__182"/>
      <sheetName val="[PT_MACro_xls]_Users_edson__183"/>
    </sheetNames>
    <sheetDataSet>
      <sheetData sheetId="0">
        <row r="3">
          <cell r="N3">
            <v>2004</v>
          </cell>
        </row>
      </sheetData>
      <sheetData sheetId="1">
        <row r="3">
          <cell r="N3">
            <v>2004</v>
          </cell>
        </row>
      </sheetData>
      <sheetData sheetId="2">
        <row r="3">
          <cell r="N3">
            <v>2004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6">
          <cell r="A6" t="str">
            <v>Bom Dia Praça</v>
          </cell>
        </row>
      </sheetData>
      <sheetData sheetId="5">
        <row r="6">
          <cell r="A6" t="str">
            <v>Bom Dia Praça</v>
          </cell>
        </row>
      </sheetData>
      <sheetData sheetId="6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>
            <v>31</v>
          </cell>
          <cell r="AB6">
            <v>31</v>
          </cell>
          <cell r="AE6">
            <v>30</v>
          </cell>
          <cell r="AL6">
            <v>1897.5</v>
          </cell>
          <cell r="AN6">
            <v>16.5</v>
          </cell>
          <cell r="AO6">
            <v>115</v>
          </cell>
          <cell r="AP6" t="str">
            <v>BPRA</v>
          </cell>
          <cell r="AR6">
            <v>31</v>
          </cell>
          <cell r="AS6" t="str">
            <v>Em Aberto</v>
          </cell>
          <cell r="AT6">
            <v>38322</v>
          </cell>
          <cell r="AU6">
            <v>38336</v>
          </cell>
        </row>
        <row r="8">
          <cell r="A8" t="str">
            <v>Mais Você</v>
          </cell>
          <cell r="Z8">
            <v>31</v>
          </cell>
          <cell r="AB8">
            <v>31</v>
          </cell>
          <cell r="AC8">
            <v>30</v>
          </cell>
          <cell r="AH8">
            <v>30</v>
          </cell>
          <cell r="AL8">
            <v>3003</v>
          </cell>
          <cell r="AN8">
            <v>16.5</v>
          </cell>
          <cell r="AO8">
            <v>182</v>
          </cell>
          <cell r="AP8" t="str">
            <v>MAVO</v>
          </cell>
          <cell r="AR8">
            <v>31</v>
          </cell>
          <cell r="AS8" t="str">
            <v>Em Aberto</v>
          </cell>
          <cell r="AT8">
            <v>38353</v>
          </cell>
          <cell r="AU8">
            <v>38383</v>
          </cell>
        </row>
        <row r="10">
          <cell r="A10" t="str">
            <v>TV Globinho</v>
          </cell>
          <cell r="Y10">
            <v>16</v>
          </cell>
          <cell r="AD10">
            <v>31</v>
          </cell>
          <cell r="AL10">
            <v>2535</v>
          </cell>
          <cell r="AN10">
            <v>19.5</v>
          </cell>
          <cell r="AO10">
            <v>130</v>
          </cell>
          <cell r="AP10" t="str">
            <v>TVGL</v>
          </cell>
          <cell r="AR10">
            <v>30</v>
          </cell>
          <cell r="AS10" t="str">
            <v>Em Aberto</v>
          </cell>
          <cell r="AT10">
            <v>38473</v>
          </cell>
          <cell r="AU10">
            <v>38503</v>
          </cell>
        </row>
        <row r="12">
          <cell r="A12" t="str">
            <v>Praça TV 1ª Ed.</v>
          </cell>
          <cell r="Z12">
            <v>31</v>
          </cell>
          <cell r="AB12">
            <v>31</v>
          </cell>
          <cell r="AK12">
            <v>31</v>
          </cell>
          <cell r="AL12">
            <v>7644</v>
          </cell>
          <cell r="AN12">
            <v>19.5</v>
          </cell>
          <cell r="AO12">
            <v>392</v>
          </cell>
          <cell r="AP12" t="str">
            <v>PTV1</v>
          </cell>
          <cell r="AR12">
            <v>30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Y14">
            <v>31</v>
          </cell>
          <cell r="AB14">
            <v>31</v>
          </cell>
          <cell r="AL14">
            <v>7371</v>
          </cell>
          <cell r="AM14" t="e">
            <v>#REF!</v>
          </cell>
          <cell r="AN14">
            <v>19.5</v>
          </cell>
          <cell r="AO14">
            <v>378</v>
          </cell>
          <cell r="AP14" t="str">
            <v>GESP</v>
          </cell>
          <cell r="AR14">
            <v>30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B16">
            <v>31</v>
          </cell>
          <cell r="AD16">
            <v>31</v>
          </cell>
          <cell r="AL16">
            <v>7527</v>
          </cell>
          <cell r="AN16">
            <v>19.5</v>
          </cell>
          <cell r="AO16">
            <v>386</v>
          </cell>
          <cell r="AP16" t="str">
            <v>JHOJ</v>
          </cell>
          <cell r="AR16">
            <v>31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6903</v>
          </cell>
          <cell r="AN18">
            <v>19.5</v>
          </cell>
          <cell r="AO18">
            <v>354</v>
          </cell>
          <cell r="AP18" t="str">
            <v>VIDE</v>
          </cell>
          <cell r="AR18" t="str">
            <v>Em Aberto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Z20">
            <v>31</v>
          </cell>
          <cell r="AA20">
            <v>28</v>
          </cell>
          <cell r="AB20">
            <v>31</v>
          </cell>
          <cell r="AL20">
            <v>5362.5</v>
          </cell>
          <cell r="AN20">
            <v>16.5</v>
          </cell>
          <cell r="AO20">
            <v>325</v>
          </cell>
          <cell r="AP20" t="str">
            <v>VALE</v>
          </cell>
          <cell r="AR20" t="str">
            <v>Em Aberto</v>
          </cell>
          <cell r="AS20" t="str">
            <v>Em Aberto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4306.5</v>
          </cell>
          <cell r="AN22">
            <v>16.5</v>
          </cell>
          <cell r="AO22">
            <v>261</v>
          </cell>
          <cell r="AP22" t="str">
            <v>TARA</v>
          </cell>
          <cell r="AR22">
            <v>4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A24">
            <v>18</v>
          </cell>
          <cell r="AB24">
            <v>31</v>
          </cell>
          <cell r="AL24">
            <v>7689</v>
          </cell>
          <cell r="AN24">
            <v>16.5</v>
          </cell>
          <cell r="AO24">
            <v>466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B26" t="str">
            <v>31</v>
          </cell>
          <cell r="AL26">
            <v>13338</v>
          </cell>
          <cell r="AN26">
            <v>19.5</v>
          </cell>
          <cell r="AO26">
            <v>684</v>
          </cell>
          <cell r="AP26" t="str">
            <v>N18H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19324.5</v>
          </cell>
          <cell r="AN28">
            <v>19.5</v>
          </cell>
          <cell r="AO28">
            <v>991</v>
          </cell>
          <cell r="AP28" t="str">
            <v>PTV2</v>
          </cell>
          <cell r="AR28" t="str">
            <v>Em Aberto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A30">
            <v>28</v>
          </cell>
          <cell r="AC30">
            <v>30</v>
          </cell>
          <cell r="AE30" t="str">
            <v>30</v>
          </cell>
          <cell r="AL30">
            <v>3276</v>
          </cell>
          <cell r="AN30">
            <v>3.25</v>
          </cell>
          <cell r="AO30">
            <v>1008</v>
          </cell>
          <cell r="AP30" t="str">
            <v>CPLA</v>
          </cell>
          <cell r="AR30" t="str">
            <v>Em Aberto</v>
          </cell>
          <cell r="AS30" t="str">
            <v>Em Aberto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2005.25</v>
          </cell>
          <cell r="AN32">
            <v>3.25</v>
          </cell>
          <cell r="AO32">
            <v>617</v>
          </cell>
          <cell r="AP32" t="str">
            <v>LINH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>
            <v>31</v>
          </cell>
          <cell r="Z34">
            <v>10</v>
          </cell>
          <cell r="AB34">
            <v>31</v>
          </cell>
          <cell r="AG34">
            <v>31</v>
          </cell>
          <cell r="AK34">
            <v>31</v>
          </cell>
          <cell r="AL34">
            <v>5131.5</v>
          </cell>
          <cell r="AN34">
            <v>16.5</v>
          </cell>
          <cell r="AO34">
            <v>311</v>
          </cell>
          <cell r="AP34" t="str">
            <v>JGLO</v>
          </cell>
          <cell r="AR34" t="str">
            <v>2</v>
          </cell>
          <cell r="AS34">
            <v>31</v>
          </cell>
          <cell r="AT34">
            <v>38565</v>
          </cell>
          <cell r="AU34">
            <v>38595</v>
          </cell>
        </row>
        <row r="36">
          <cell r="A36" t="str">
            <v>Simpsons</v>
          </cell>
          <cell r="Y36">
            <v>31</v>
          </cell>
          <cell r="Z36">
            <v>29</v>
          </cell>
          <cell r="AA36">
            <v>5</v>
          </cell>
          <cell r="AB36">
            <v>31</v>
          </cell>
          <cell r="AC36">
            <v>30</v>
          </cell>
          <cell r="AL36">
            <v>425.75</v>
          </cell>
          <cell r="AN36">
            <v>3.25</v>
          </cell>
          <cell r="AO36">
            <v>131</v>
          </cell>
          <cell r="AP36" t="str">
            <v>SIMP</v>
          </cell>
          <cell r="AR36">
            <v>30</v>
          </cell>
          <cell r="AS36">
            <v>5</v>
          </cell>
          <cell r="AT36">
            <v>38384</v>
          </cell>
          <cell r="AU36">
            <v>38388</v>
          </cell>
        </row>
        <row r="38">
          <cell r="A38" t="str">
            <v>Caldeirão do Huck</v>
          </cell>
          <cell r="Y38">
            <v>31</v>
          </cell>
          <cell r="Z38">
            <v>29</v>
          </cell>
          <cell r="AB38">
            <v>31</v>
          </cell>
          <cell r="AE38">
            <v>31</v>
          </cell>
          <cell r="AL38">
            <v>926.25</v>
          </cell>
          <cell r="AN38">
            <v>3.25</v>
          </cell>
          <cell r="AO38">
            <v>285</v>
          </cell>
          <cell r="AP38" t="str">
            <v>HUCK</v>
          </cell>
          <cell r="AR38" t="str">
            <v>Em Aberto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A40">
            <v>27</v>
          </cell>
          <cell r="AB40">
            <v>31</v>
          </cell>
          <cell r="AL40">
            <v>546</v>
          </cell>
          <cell r="AN40">
            <v>3.25</v>
          </cell>
          <cell r="AO40">
            <v>168</v>
          </cell>
          <cell r="AP40" t="str">
            <v>GLCO</v>
          </cell>
          <cell r="AR40" t="str">
            <v>Em Aberto</v>
          </cell>
          <cell r="AS40" t="str">
            <v>Em Aberto</v>
          </cell>
          <cell r="AT40">
            <v>38412</v>
          </cell>
          <cell r="AU40">
            <v>38442</v>
          </cell>
        </row>
        <row r="42">
          <cell r="A42" t="str">
            <v>Globo Rural</v>
          </cell>
          <cell r="Z42">
            <v>31</v>
          </cell>
          <cell r="AA42" t="str">
            <v>15</v>
          </cell>
          <cell r="AB42">
            <v>31</v>
          </cell>
          <cell r="AL42">
            <v>695.5</v>
          </cell>
          <cell r="AN42">
            <v>3.25</v>
          </cell>
          <cell r="AO42">
            <v>214</v>
          </cell>
          <cell r="AP42" t="str">
            <v>GRUD</v>
          </cell>
          <cell r="AR42">
            <v>27</v>
          </cell>
          <cell r="AS42">
            <v>31</v>
          </cell>
          <cell r="AT42">
            <v>38412</v>
          </cell>
          <cell r="AU42">
            <v>38442</v>
          </cell>
        </row>
        <row r="44">
          <cell r="A44" t="str">
            <v>Turma do Didi</v>
          </cell>
          <cell r="Z44">
            <v>31</v>
          </cell>
          <cell r="AA44">
            <v>27</v>
          </cell>
          <cell r="AB44">
            <v>17</v>
          </cell>
          <cell r="AD44">
            <v>31</v>
          </cell>
          <cell r="AE44" t="str">
            <v>31</v>
          </cell>
          <cell r="AL44">
            <v>1046.5</v>
          </cell>
          <cell r="AN44">
            <v>3.25</v>
          </cell>
          <cell r="AO44">
            <v>322</v>
          </cell>
          <cell r="AP44" t="str">
            <v>TURM</v>
          </cell>
          <cell r="AR44" t="str">
            <v>Em Aberto</v>
          </cell>
          <cell r="AS44" t="str">
            <v>Em Aberto</v>
          </cell>
          <cell r="AT44">
            <v>38384</v>
          </cell>
          <cell r="AU44">
            <v>38410</v>
          </cell>
        </row>
        <row r="46">
          <cell r="A46" t="str">
            <v>Temperatura Máxima</v>
          </cell>
          <cell r="Y46">
            <v>31</v>
          </cell>
          <cell r="AE46">
            <v>30</v>
          </cell>
          <cell r="AL46">
            <v>1144</v>
          </cell>
          <cell r="AN46">
            <v>3.25</v>
          </cell>
          <cell r="AO46">
            <v>352</v>
          </cell>
          <cell r="AP46" t="str">
            <v>TMAX</v>
          </cell>
          <cell r="AR46" t="str">
            <v>Em Aberto</v>
          </cell>
          <cell r="AS46" t="str">
            <v>Em Aberto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1758.25</v>
          </cell>
          <cell r="AN48">
            <v>3.25</v>
          </cell>
          <cell r="AO48">
            <v>541</v>
          </cell>
          <cell r="AP48" t="str">
            <v>SHOD</v>
          </cell>
          <cell r="AR48">
            <v>15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E50">
            <v>5</v>
          </cell>
          <cell r="AL50">
            <v>640.25</v>
          </cell>
          <cell r="AN50">
            <v>3.25</v>
          </cell>
          <cell r="AO50">
            <v>197</v>
          </cell>
          <cell r="AP50" t="str">
            <v>SERI</v>
          </cell>
          <cell r="AS50">
            <v>5</v>
          </cell>
          <cell r="AT50">
            <v>38504</v>
          </cell>
          <cell r="AU50">
            <v>38508</v>
          </cell>
        </row>
      </sheetData>
      <sheetData sheetId="18" refreshError="1"/>
      <sheetData sheetId="19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2">
          <cell r="A2">
            <v>2</v>
          </cell>
        </row>
      </sheetData>
      <sheetData sheetId="27">
        <row r="2">
          <cell r="A2">
            <v>2</v>
          </cell>
        </row>
      </sheetData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 refreshError="1"/>
      <sheetData sheetId="593" refreshError="1"/>
      <sheetData sheetId="594"/>
      <sheetData sheetId="595" refreshError="1"/>
      <sheetData sheetId="596" refreshError="1"/>
      <sheetData sheetId="597" refreshError="1"/>
      <sheetData sheetId="598" refreshError="1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CRONOGRAMA"/>
      <sheetName val="pan-americano2011"/>
      <sheetName val="resumoNetPan"/>
      <sheetName val="por formato"/>
      <sheetName val="por formato com preço"/>
      <sheetName val="PE1"/>
      <sheetName val="RS1"/>
      <sheetName val="SC1"/>
      <sheetName val="SP1"/>
      <sheetName val="MOC"/>
      <sheetName val="por_formato"/>
      <sheetName val="por_formato_com_preço"/>
      <sheetName val="PLMM-R$"/>
    </sheetNames>
    <sheetDataSet>
      <sheetData sheetId="0">
        <row r="2">
          <cell r="C2">
            <v>2011</v>
          </cell>
        </row>
        <row r="6">
          <cell r="A6">
            <v>40544</v>
          </cell>
          <cell r="I6">
            <v>40575</v>
          </cell>
          <cell r="Q6">
            <v>40603</v>
          </cell>
        </row>
        <row r="15">
          <cell r="A15">
            <v>40634</v>
          </cell>
          <cell r="I15">
            <v>40664</v>
          </cell>
          <cell r="Q15">
            <v>40695</v>
          </cell>
        </row>
        <row r="24">
          <cell r="A24">
            <v>40725</v>
          </cell>
          <cell r="I24">
            <v>40756</v>
          </cell>
          <cell r="Q24">
            <v>40787</v>
          </cell>
        </row>
        <row r="33">
          <cell r="A33">
            <v>40817</v>
          </cell>
          <cell r="I33">
            <v>40848</v>
          </cell>
          <cell r="Q33">
            <v>40878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9CNH"/>
      <sheetName val="1999BCO"/>
      <sheetName val="1997 1998 1999"/>
      <sheetName val="2000 2001 2002"/>
      <sheetName val="1999"/>
      <sheetName val="2000"/>
      <sheetName val="2000BCO"/>
      <sheetName val="2001BCO"/>
      <sheetName val="2001"/>
      <sheetName val="2002"/>
      <sheetName val="2003"/>
      <sheetName val="2003 C_TERC"/>
      <sheetName val="2004"/>
      <sheetName val="2005"/>
      <sheetName val="2006"/>
      <sheetName val="2007"/>
      <sheetName val="Evol -Ter  (3)"/>
      <sheetName val="Evol -Ter  (2)"/>
      <sheetName val="DOCUM"/>
      <sheetName val="Evol -Ter "/>
      <sheetName val="Evol"/>
      <sheetName val="Evol +Ter"/>
      <sheetName val="Prod+Ter"/>
      <sheetName val="Prod-Terc"/>
      <sheetName val="final"/>
      <sheetName val="Res Prod+Terc"/>
      <sheetName val="Res_Evol"/>
      <sheetName val="Comp"/>
      <sheetName val="Res Prod-Terc"/>
      <sheetName val="Prod - Supervisor"/>
      <sheetName val="Terceiros"/>
      <sheetName val="RESUBCOMAI00"/>
      <sheetName val="Pessoal 10+02_02"/>
      <sheetName val="PARAMETRES"/>
      <sheetName val="MENU"/>
      <sheetName val="TOUS"/>
      <sheetName val="calenda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A1" t="str">
            <v>QUADRO DE TERCEIROS - HSF</v>
          </cell>
        </row>
        <row r="3">
          <cell r="A3" t="str">
            <v>Setores</v>
          </cell>
          <cell r="B3">
            <v>36161</v>
          </cell>
          <cell r="C3">
            <v>36192</v>
          </cell>
          <cell r="D3">
            <v>36220</v>
          </cell>
          <cell r="E3">
            <v>36251</v>
          </cell>
          <cell r="F3">
            <v>36281</v>
          </cell>
          <cell r="G3">
            <v>36312</v>
          </cell>
          <cell r="H3">
            <v>36342</v>
          </cell>
          <cell r="I3">
            <v>36373</v>
          </cell>
          <cell r="J3">
            <v>36404</v>
          </cell>
          <cell r="K3">
            <v>36434</v>
          </cell>
          <cell r="L3">
            <v>36465</v>
          </cell>
          <cell r="M3">
            <v>36495</v>
          </cell>
        </row>
        <row r="4">
          <cell r="A4" t="str">
            <v>Atendimento</v>
          </cell>
          <cell r="J4">
            <v>20</v>
          </cell>
          <cell r="K4">
            <v>20</v>
          </cell>
          <cell r="L4">
            <v>20</v>
          </cell>
          <cell r="M4">
            <v>20</v>
          </cell>
        </row>
        <row r="5">
          <cell r="A5" t="str">
            <v>Digitação</v>
          </cell>
          <cell r="J5">
            <v>18</v>
          </cell>
          <cell r="K5">
            <v>18</v>
          </cell>
          <cell r="L5">
            <v>18</v>
          </cell>
          <cell r="M5">
            <v>18</v>
          </cell>
        </row>
        <row r="6">
          <cell r="A6" t="str">
            <v>Contábil</v>
          </cell>
          <cell r="J6">
            <v>4</v>
          </cell>
          <cell r="K6">
            <v>4</v>
          </cell>
          <cell r="L6">
            <v>4</v>
          </cell>
          <cell r="M6">
            <v>4</v>
          </cell>
        </row>
        <row r="7">
          <cell r="A7" t="str">
            <v>Controle Dados</v>
          </cell>
          <cell r="J7">
            <v>2</v>
          </cell>
          <cell r="K7">
            <v>2</v>
          </cell>
          <cell r="L7">
            <v>2</v>
          </cell>
          <cell r="M7">
            <v>2</v>
          </cell>
        </row>
        <row r="8">
          <cell r="A8" t="str">
            <v>Sistemas</v>
          </cell>
          <cell r="J8">
            <v>7</v>
          </cell>
          <cell r="K8">
            <v>7</v>
          </cell>
          <cell r="L8">
            <v>6</v>
          </cell>
          <cell r="M8">
            <v>6</v>
          </cell>
        </row>
        <row r="9">
          <cell r="A9" t="str">
            <v>Crédito</v>
          </cell>
          <cell r="J9">
            <v>8</v>
          </cell>
          <cell r="K9">
            <v>9</v>
          </cell>
          <cell r="L9">
            <v>9</v>
          </cell>
          <cell r="M9">
            <v>9</v>
          </cell>
        </row>
        <row r="10">
          <cell r="A10" t="str">
            <v>Juridico</v>
          </cell>
        </row>
        <row r="11">
          <cell r="A11" t="str">
            <v>Recepção</v>
          </cell>
          <cell r="J11">
            <v>4</v>
          </cell>
          <cell r="K11">
            <v>4</v>
          </cell>
          <cell r="L11">
            <v>4</v>
          </cell>
          <cell r="M11">
            <v>4</v>
          </cell>
        </row>
        <row r="12">
          <cell r="A12" t="str">
            <v>Serviços Gerais</v>
          </cell>
          <cell r="J12">
            <v>4</v>
          </cell>
          <cell r="K12">
            <v>4</v>
          </cell>
          <cell r="L12">
            <v>4</v>
          </cell>
          <cell r="M12">
            <v>4</v>
          </cell>
        </row>
        <row r="13">
          <cell r="A13" t="str">
            <v>Total</v>
          </cell>
          <cell r="J13">
            <v>67</v>
          </cell>
          <cell r="K13">
            <v>68</v>
          </cell>
          <cell r="L13">
            <v>67</v>
          </cell>
          <cell r="M13">
            <v>67</v>
          </cell>
        </row>
        <row r="15">
          <cell r="A15" t="str">
            <v>Setores</v>
          </cell>
          <cell r="B15">
            <v>36526</v>
          </cell>
          <cell r="C15">
            <v>36557</v>
          </cell>
          <cell r="D15">
            <v>36586</v>
          </cell>
          <cell r="E15">
            <v>36617</v>
          </cell>
          <cell r="F15">
            <v>36647</v>
          </cell>
          <cell r="G15">
            <v>36678</v>
          </cell>
          <cell r="H15">
            <v>36708</v>
          </cell>
          <cell r="I15">
            <v>36739</v>
          </cell>
          <cell r="J15">
            <v>36770</v>
          </cell>
          <cell r="K15">
            <v>36800</v>
          </cell>
          <cell r="L15">
            <v>36831</v>
          </cell>
          <cell r="M15">
            <v>36861</v>
          </cell>
        </row>
        <row r="16">
          <cell r="A16" t="str">
            <v>Atendimento</v>
          </cell>
          <cell r="B16">
            <v>23</v>
          </cell>
          <cell r="C16">
            <v>23</v>
          </cell>
          <cell r="D16">
            <v>27</v>
          </cell>
          <cell r="E16">
            <v>27</v>
          </cell>
          <cell r="F16">
            <v>27</v>
          </cell>
          <cell r="G16">
            <v>29</v>
          </cell>
          <cell r="H16">
            <v>32</v>
          </cell>
          <cell r="I16">
            <v>34</v>
          </cell>
          <cell r="J16">
            <v>37</v>
          </cell>
          <cell r="K16">
            <v>37</v>
          </cell>
          <cell r="L16">
            <v>36</v>
          </cell>
          <cell r="M16">
            <v>33</v>
          </cell>
        </row>
        <row r="17">
          <cell r="A17" t="str">
            <v>Digitação</v>
          </cell>
          <cell r="B17">
            <v>20</v>
          </cell>
          <cell r="C17">
            <v>20</v>
          </cell>
          <cell r="D17">
            <v>22</v>
          </cell>
          <cell r="E17">
            <v>22</v>
          </cell>
          <cell r="F17">
            <v>22</v>
          </cell>
          <cell r="G17">
            <v>24</v>
          </cell>
          <cell r="H17">
            <v>30</v>
          </cell>
          <cell r="I17">
            <v>30</v>
          </cell>
          <cell r="J17">
            <v>35</v>
          </cell>
          <cell r="K17">
            <v>35</v>
          </cell>
          <cell r="L17">
            <v>28</v>
          </cell>
          <cell r="M17">
            <v>28</v>
          </cell>
        </row>
        <row r="18">
          <cell r="A18" t="str">
            <v>Comercial (vendas)</v>
          </cell>
          <cell r="G18">
            <v>4</v>
          </cell>
          <cell r="H18">
            <v>4</v>
          </cell>
          <cell r="I18">
            <v>4</v>
          </cell>
          <cell r="J18">
            <v>3</v>
          </cell>
          <cell r="K18">
            <v>3</v>
          </cell>
          <cell r="L18">
            <v>5</v>
          </cell>
          <cell r="M18">
            <v>4</v>
          </cell>
        </row>
        <row r="19">
          <cell r="A19" t="str">
            <v>Contábil</v>
          </cell>
          <cell r="B19">
            <v>5</v>
          </cell>
          <cell r="C19">
            <v>5</v>
          </cell>
          <cell r="D19">
            <v>5</v>
          </cell>
          <cell r="E19">
            <v>5</v>
          </cell>
          <cell r="F19">
            <v>5</v>
          </cell>
          <cell r="G19">
            <v>5</v>
          </cell>
          <cell r="H19">
            <v>5</v>
          </cell>
          <cell r="I19">
            <v>5</v>
          </cell>
          <cell r="J19">
            <v>5</v>
          </cell>
          <cell r="K19">
            <v>5</v>
          </cell>
          <cell r="L19">
            <v>5</v>
          </cell>
          <cell r="M19">
            <v>5</v>
          </cell>
        </row>
        <row r="20">
          <cell r="A20" t="str">
            <v>Controle Dados</v>
          </cell>
          <cell r="B20">
            <v>2</v>
          </cell>
          <cell r="C20">
            <v>2</v>
          </cell>
          <cell r="D20">
            <v>2</v>
          </cell>
          <cell r="E20">
            <v>2</v>
          </cell>
          <cell r="F20">
            <v>2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2</v>
          </cell>
          <cell r="L20">
            <v>2</v>
          </cell>
          <cell r="M20">
            <v>1</v>
          </cell>
        </row>
        <row r="21">
          <cell r="A21" t="str">
            <v>Sistemas</v>
          </cell>
          <cell r="B21">
            <v>4</v>
          </cell>
          <cell r="C21">
            <v>4</v>
          </cell>
          <cell r="D21">
            <v>4</v>
          </cell>
          <cell r="E21">
            <v>4</v>
          </cell>
          <cell r="F21">
            <v>4</v>
          </cell>
          <cell r="G21">
            <v>7</v>
          </cell>
          <cell r="H21">
            <v>7</v>
          </cell>
          <cell r="I21">
            <v>7</v>
          </cell>
          <cell r="J21">
            <v>6</v>
          </cell>
          <cell r="K21">
            <v>6</v>
          </cell>
          <cell r="L21">
            <v>6</v>
          </cell>
          <cell r="M21">
            <v>5</v>
          </cell>
        </row>
        <row r="22">
          <cell r="A22" t="str">
            <v>Crédito</v>
          </cell>
          <cell r="B22">
            <v>11</v>
          </cell>
          <cell r="C22">
            <v>11</v>
          </cell>
          <cell r="D22">
            <v>11</v>
          </cell>
          <cell r="E22">
            <v>11</v>
          </cell>
          <cell r="F22">
            <v>11</v>
          </cell>
          <cell r="G22">
            <v>13</v>
          </cell>
          <cell r="H22">
            <v>15</v>
          </cell>
          <cell r="I22">
            <v>15</v>
          </cell>
          <cell r="J22">
            <v>15</v>
          </cell>
          <cell r="K22">
            <v>14</v>
          </cell>
          <cell r="L22">
            <v>13</v>
          </cell>
          <cell r="M22">
            <v>12</v>
          </cell>
        </row>
        <row r="23">
          <cell r="A23" t="str">
            <v>Jurídico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</row>
        <row r="24">
          <cell r="A24" t="str">
            <v>Recepção</v>
          </cell>
          <cell r="B24">
            <v>4</v>
          </cell>
          <cell r="C24">
            <v>4</v>
          </cell>
          <cell r="D24">
            <v>4</v>
          </cell>
          <cell r="E24">
            <v>4</v>
          </cell>
          <cell r="F24">
            <v>4</v>
          </cell>
          <cell r="G24">
            <v>4</v>
          </cell>
          <cell r="H24">
            <v>4</v>
          </cell>
          <cell r="I24">
            <v>4</v>
          </cell>
          <cell r="J24">
            <v>4</v>
          </cell>
          <cell r="K24">
            <v>4</v>
          </cell>
          <cell r="L24">
            <v>5</v>
          </cell>
          <cell r="M24">
            <v>5</v>
          </cell>
        </row>
        <row r="25">
          <cell r="A25" t="str">
            <v>Serviços Gerais</v>
          </cell>
        </row>
        <row r="26">
          <cell r="A26" t="str">
            <v>Total</v>
          </cell>
          <cell r="B26">
            <v>69</v>
          </cell>
          <cell r="C26">
            <v>69</v>
          </cell>
          <cell r="D26">
            <v>75</v>
          </cell>
          <cell r="E26">
            <v>75</v>
          </cell>
          <cell r="F26">
            <v>75</v>
          </cell>
          <cell r="G26">
            <v>88</v>
          </cell>
          <cell r="H26">
            <v>99</v>
          </cell>
          <cell r="I26">
            <v>101</v>
          </cell>
          <cell r="J26">
            <v>107</v>
          </cell>
          <cell r="K26">
            <v>107</v>
          </cell>
          <cell r="L26">
            <v>101</v>
          </cell>
          <cell r="M26">
            <v>94</v>
          </cell>
        </row>
        <row r="28">
          <cell r="A28" t="str">
            <v>Setores</v>
          </cell>
          <cell r="B28">
            <v>36892</v>
          </cell>
          <cell r="C28">
            <v>36923</v>
          </cell>
          <cell r="D28">
            <v>36951</v>
          </cell>
          <cell r="E28">
            <v>36982</v>
          </cell>
          <cell r="F28">
            <v>37012</v>
          </cell>
          <cell r="G28">
            <v>37043</v>
          </cell>
          <cell r="H28">
            <v>37073</v>
          </cell>
          <cell r="I28">
            <v>37104</v>
          </cell>
          <cell r="J28">
            <v>37135</v>
          </cell>
          <cell r="K28">
            <v>37165</v>
          </cell>
          <cell r="L28">
            <v>37196</v>
          </cell>
          <cell r="M28">
            <v>37226</v>
          </cell>
        </row>
        <row r="29">
          <cell r="A29" t="str">
            <v>Atendimento</v>
          </cell>
          <cell r="B29">
            <v>30</v>
          </cell>
          <cell r="C29">
            <v>40</v>
          </cell>
          <cell r="D29">
            <v>39</v>
          </cell>
          <cell r="E29">
            <v>39</v>
          </cell>
          <cell r="F29">
            <v>42</v>
          </cell>
          <cell r="G29">
            <v>41</v>
          </cell>
          <cell r="H29">
            <v>41</v>
          </cell>
          <cell r="I29">
            <v>43</v>
          </cell>
          <cell r="J29">
            <v>43</v>
          </cell>
          <cell r="K29">
            <v>44</v>
          </cell>
          <cell r="L29">
            <v>44</v>
          </cell>
          <cell r="M29">
            <v>44</v>
          </cell>
        </row>
        <row r="30">
          <cell r="A30" t="str">
            <v>Digitação</v>
          </cell>
          <cell r="B30">
            <v>30</v>
          </cell>
          <cell r="C30">
            <v>30</v>
          </cell>
          <cell r="D30">
            <v>28</v>
          </cell>
          <cell r="E30">
            <v>28</v>
          </cell>
          <cell r="F30">
            <v>28</v>
          </cell>
          <cell r="G30">
            <v>30</v>
          </cell>
          <cell r="H30">
            <v>31</v>
          </cell>
          <cell r="I30">
            <v>30</v>
          </cell>
          <cell r="J30">
            <v>30</v>
          </cell>
          <cell r="K30">
            <v>30</v>
          </cell>
          <cell r="L30">
            <v>30</v>
          </cell>
          <cell r="M30">
            <v>30</v>
          </cell>
        </row>
        <row r="31">
          <cell r="A31" t="str">
            <v>Comercial (vendas)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8</v>
          </cell>
          <cell r="I31">
            <v>10</v>
          </cell>
          <cell r="J31">
            <v>10</v>
          </cell>
          <cell r="K31">
            <v>10</v>
          </cell>
          <cell r="L31">
            <v>10</v>
          </cell>
          <cell r="M31">
            <v>10</v>
          </cell>
        </row>
        <row r="32">
          <cell r="A32" t="str">
            <v>Contábil</v>
          </cell>
          <cell r="B32">
            <v>7</v>
          </cell>
          <cell r="C32">
            <v>6</v>
          </cell>
          <cell r="D32">
            <v>6</v>
          </cell>
          <cell r="E32">
            <v>6</v>
          </cell>
          <cell r="F32">
            <v>6</v>
          </cell>
          <cell r="G32">
            <v>6</v>
          </cell>
          <cell r="H32">
            <v>7</v>
          </cell>
          <cell r="I32">
            <v>8</v>
          </cell>
          <cell r="J32">
            <v>8</v>
          </cell>
          <cell r="K32">
            <v>8</v>
          </cell>
          <cell r="L32">
            <v>8</v>
          </cell>
          <cell r="M32">
            <v>8</v>
          </cell>
        </row>
        <row r="33">
          <cell r="A33" t="str">
            <v>Controle Dados</v>
          </cell>
          <cell r="B33">
            <v>3</v>
          </cell>
          <cell r="C33">
            <v>3</v>
          </cell>
          <cell r="D33">
            <v>2</v>
          </cell>
          <cell r="E33">
            <v>3</v>
          </cell>
          <cell r="F33">
            <v>3</v>
          </cell>
          <cell r="G33">
            <v>3</v>
          </cell>
          <cell r="H33">
            <v>3</v>
          </cell>
          <cell r="I33">
            <v>3</v>
          </cell>
          <cell r="J33">
            <v>3</v>
          </cell>
          <cell r="K33">
            <v>3</v>
          </cell>
          <cell r="L33">
            <v>3</v>
          </cell>
          <cell r="M33">
            <v>3</v>
          </cell>
        </row>
        <row r="34">
          <cell r="A34" t="str">
            <v>Sistemas</v>
          </cell>
          <cell r="B34">
            <v>4</v>
          </cell>
          <cell r="C34">
            <v>4</v>
          </cell>
          <cell r="D34">
            <v>3</v>
          </cell>
          <cell r="E34">
            <v>1</v>
          </cell>
          <cell r="F34">
            <v>1</v>
          </cell>
          <cell r="G34">
            <v>2</v>
          </cell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5">
          <cell r="A35" t="str">
            <v>Crédito</v>
          </cell>
          <cell r="B35">
            <v>12</v>
          </cell>
          <cell r="C35">
            <v>12</v>
          </cell>
          <cell r="D35">
            <v>10</v>
          </cell>
          <cell r="E35">
            <v>12</v>
          </cell>
          <cell r="F35">
            <v>12</v>
          </cell>
          <cell r="G35">
            <v>12</v>
          </cell>
          <cell r="H35">
            <v>12</v>
          </cell>
          <cell r="I35">
            <v>12</v>
          </cell>
          <cell r="J35">
            <v>12</v>
          </cell>
          <cell r="K35">
            <v>12</v>
          </cell>
          <cell r="L35">
            <v>12</v>
          </cell>
          <cell r="M35">
            <v>12</v>
          </cell>
        </row>
        <row r="36">
          <cell r="A36" t="str">
            <v>Jurídico</v>
          </cell>
          <cell r="B36">
            <v>1</v>
          </cell>
          <cell r="C36">
            <v>1</v>
          </cell>
          <cell r="D36">
            <v>1</v>
          </cell>
          <cell r="E36">
            <v>1</v>
          </cell>
          <cell r="F36">
            <v>1</v>
          </cell>
          <cell r="G36">
            <v>2</v>
          </cell>
          <cell r="H36">
            <v>2</v>
          </cell>
          <cell r="I36">
            <v>2</v>
          </cell>
          <cell r="J36">
            <v>2</v>
          </cell>
          <cell r="K36">
            <v>2</v>
          </cell>
          <cell r="L36">
            <v>2</v>
          </cell>
          <cell r="M36">
            <v>2</v>
          </cell>
        </row>
        <row r="37">
          <cell r="A37" t="str">
            <v>Recepção</v>
          </cell>
          <cell r="B37">
            <v>4</v>
          </cell>
          <cell r="C37">
            <v>4</v>
          </cell>
          <cell r="D37">
            <v>4</v>
          </cell>
          <cell r="E37">
            <v>4</v>
          </cell>
          <cell r="F37">
            <v>4</v>
          </cell>
          <cell r="G37">
            <v>4</v>
          </cell>
          <cell r="H37">
            <v>4</v>
          </cell>
          <cell r="I37">
            <v>4</v>
          </cell>
          <cell r="J37">
            <v>4</v>
          </cell>
          <cell r="K37">
            <v>4</v>
          </cell>
          <cell r="L37">
            <v>4</v>
          </cell>
          <cell r="M37">
            <v>4</v>
          </cell>
        </row>
        <row r="38">
          <cell r="A38" t="str">
            <v>Serviços Gerais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A39" t="str">
            <v>Total</v>
          </cell>
          <cell r="B39">
            <v>91</v>
          </cell>
          <cell r="C39">
            <v>100</v>
          </cell>
          <cell r="D39">
            <v>93</v>
          </cell>
          <cell r="E39">
            <v>94</v>
          </cell>
          <cell r="F39">
            <v>97</v>
          </cell>
          <cell r="G39">
            <v>100</v>
          </cell>
          <cell r="H39">
            <v>109</v>
          </cell>
          <cell r="I39">
            <v>113</v>
          </cell>
          <cell r="J39">
            <v>113</v>
          </cell>
          <cell r="K39">
            <v>114</v>
          </cell>
          <cell r="L39">
            <v>114</v>
          </cell>
          <cell r="M39">
            <v>114</v>
          </cell>
        </row>
        <row r="41">
          <cell r="A41" t="str">
            <v>Setores</v>
          </cell>
          <cell r="B41">
            <v>37257</v>
          </cell>
          <cell r="C41">
            <v>37288</v>
          </cell>
          <cell r="D41">
            <v>37316</v>
          </cell>
          <cell r="E41">
            <v>37347</v>
          </cell>
          <cell r="F41">
            <v>37377</v>
          </cell>
          <cell r="G41">
            <v>37408</v>
          </cell>
          <cell r="H41">
            <v>37438</v>
          </cell>
          <cell r="I41">
            <v>37469</v>
          </cell>
          <cell r="J41">
            <v>37500</v>
          </cell>
          <cell r="K41">
            <v>37530</v>
          </cell>
          <cell r="L41">
            <v>37561</v>
          </cell>
          <cell r="M41">
            <v>37591</v>
          </cell>
        </row>
        <row r="42">
          <cell r="A42" t="str">
            <v>Atendimento</v>
          </cell>
          <cell r="B42">
            <v>45</v>
          </cell>
          <cell r="C42">
            <v>46</v>
          </cell>
          <cell r="D42">
            <v>46</v>
          </cell>
          <cell r="E42">
            <v>47</v>
          </cell>
          <cell r="F42">
            <v>47</v>
          </cell>
          <cell r="G42">
            <v>47</v>
          </cell>
          <cell r="H42">
            <v>48</v>
          </cell>
          <cell r="I42">
            <v>48</v>
          </cell>
          <cell r="J42">
            <v>48</v>
          </cell>
          <cell r="K42">
            <v>48</v>
          </cell>
          <cell r="L42">
            <v>48</v>
          </cell>
          <cell r="M42">
            <v>48</v>
          </cell>
        </row>
        <row r="43">
          <cell r="A43" t="str">
            <v>Digitação</v>
          </cell>
          <cell r="B43">
            <v>31</v>
          </cell>
          <cell r="C43">
            <v>31</v>
          </cell>
          <cell r="D43">
            <v>31</v>
          </cell>
          <cell r="E43">
            <v>31</v>
          </cell>
          <cell r="F43">
            <v>31</v>
          </cell>
          <cell r="G43">
            <v>31</v>
          </cell>
          <cell r="H43">
            <v>31</v>
          </cell>
          <cell r="I43">
            <v>31</v>
          </cell>
          <cell r="J43">
            <v>31</v>
          </cell>
          <cell r="K43">
            <v>31</v>
          </cell>
          <cell r="L43">
            <v>31</v>
          </cell>
          <cell r="M43">
            <v>31</v>
          </cell>
        </row>
        <row r="44">
          <cell r="A44" t="str">
            <v>Comercial (vendas)</v>
          </cell>
          <cell r="B44">
            <v>8</v>
          </cell>
          <cell r="C44">
            <v>8</v>
          </cell>
          <cell r="D44">
            <v>8</v>
          </cell>
          <cell r="E44">
            <v>8</v>
          </cell>
          <cell r="F44">
            <v>8</v>
          </cell>
          <cell r="G44">
            <v>8</v>
          </cell>
          <cell r="H44">
            <v>8</v>
          </cell>
          <cell r="I44">
            <v>8</v>
          </cell>
          <cell r="J44">
            <v>8</v>
          </cell>
          <cell r="K44">
            <v>8</v>
          </cell>
          <cell r="L44">
            <v>8</v>
          </cell>
          <cell r="M44">
            <v>8</v>
          </cell>
        </row>
        <row r="45">
          <cell r="A45" t="str">
            <v>Contábil</v>
          </cell>
          <cell r="B45">
            <v>7</v>
          </cell>
          <cell r="C45">
            <v>7</v>
          </cell>
          <cell r="D45">
            <v>7</v>
          </cell>
          <cell r="E45">
            <v>7</v>
          </cell>
          <cell r="F45">
            <v>7</v>
          </cell>
          <cell r="G45">
            <v>7</v>
          </cell>
          <cell r="H45">
            <v>7</v>
          </cell>
          <cell r="I45">
            <v>7</v>
          </cell>
          <cell r="J45">
            <v>7</v>
          </cell>
          <cell r="K45">
            <v>7</v>
          </cell>
          <cell r="L45">
            <v>7</v>
          </cell>
          <cell r="M45">
            <v>7</v>
          </cell>
        </row>
        <row r="46">
          <cell r="A46" t="str">
            <v>Controle Dados</v>
          </cell>
          <cell r="B46">
            <v>2</v>
          </cell>
          <cell r="C46">
            <v>2</v>
          </cell>
          <cell r="D46">
            <v>2</v>
          </cell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</row>
        <row r="47">
          <cell r="A47" t="str">
            <v>Sistemas</v>
          </cell>
          <cell r="B47">
            <v>3</v>
          </cell>
          <cell r="C47">
            <v>3</v>
          </cell>
          <cell r="D47">
            <v>3</v>
          </cell>
          <cell r="E47">
            <v>3</v>
          </cell>
          <cell r="F47">
            <v>3</v>
          </cell>
          <cell r="G47">
            <v>3</v>
          </cell>
          <cell r="H47">
            <v>3</v>
          </cell>
          <cell r="I47">
            <v>3</v>
          </cell>
          <cell r="J47">
            <v>3</v>
          </cell>
          <cell r="K47">
            <v>3</v>
          </cell>
          <cell r="L47">
            <v>3</v>
          </cell>
          <cell r="M47">
            <v>3</v>
          </cell>
        </row>
        <row r="48">
          <cell r="A48" t="str">
            <v>Crédito</v>
          </cell>
          <cell r="B48">
            <v>12</v>
          </cell>
          <cell r="C48">
            <v>12</v>
          </cell>
          <cell r="D48">
            <v>12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>
            <v>12</v>
          </cell>
          <cell r="J48">
            <v>12</v>
          </cell>
          <cell r="K48">
            <v>12</v>
          </cell>
          <cell r="L48">
            <v>12</v>
          </cell>
          <cell r="M48">
            <v>12</v>
          </cell>
        </row>
        <row r="49">
          <cell r="A49" t="str">
            <v>Jurídico</v>
          </cell>
          <cell r="B49">
            <v>2</v>
          </cell>
          <cell r="C49">
            <v>2</v>
          </cell>
          <cell r="D49">
            <v>2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2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</row>
        <row r="50">
          <cell r="A50" t="str">
            <v>Recepção</v>
          </cell>
          <cell r="B50">
            <v>4</v>
          </cell>
          <cell r="C50">
            <v>4</v>
          </cell>
          <cell r="D50">
            <v>4</v>
          </cell>
          <cell r="E50">
            <v>4</v>
          </cell>
          <cell r="F50">
            <v>4</v>
          </cell>
          <cell r="G50">
            <v>4</v>
          </cell>
          <cell r="H50">
            <v>4</v>
          </cell>
          <cell r="I50">
            <v>4</v>
          </cell>
          <cell r="J50">
            <v>4</v>
          </cell>
          <cell r="K50">
            <v>4</v>
          </cell>
          <cell r="L50">
            <v>4</v>
          </cell>
          <cell r="M50">
            <v>4</v>
          </cell>
        </row>
        <row r="51">
          <cell r="A51" t="str">
            <v>Serviços Gerais</v>
          </cell>
        </row>
        <row r="52">
          <cell r="A52" t="str">
            <v>Total</v>
          </cell>
          <cell r="B52">
            <v>114</v>
          </cell>
          <cell r="C52">
            <v>115</v>
          </cell>
          <cell r="D52">
            <v>115</v>
          </cell>
          <cell r="E52">
            <v>116</v>
          </cell>
          <cell r="F52">
            <v>116</v>
          </cell>
          <cell r="G52">
            <v>116</v>
          </cell>
          <cell r="H52">
            <v>117</v>
          </cell>
          <cell r="I52">
            <v>117</v>
          </cell>
          <cell r="J52">
            <v>117</v>
          </cell>
          <cell r="K52">
            <v>117</v>
          </cell>
          <cell r="L52">
            <v>117</v>
          </cell>
          <cell r="M52">
            <v>117</v>
          </cell>
        </row>
        <row r="54">
          <cell r="A54" t="str">
            <v>Setores</v>
          </cell>
          <cell r="B54">
            <v>37622</v>
          </cell>
          <cell r="C54">
            <v>37653</v>
          </cell>
          <cell r="D54">
            <v>37681</v>
          </cell>
          <cell r="E54">
            <v>37712</v>
          </cell>
          <cell r="F54">
            <v>37742</v>
          </cell>
          <cell r="G54">
            <v>37773</v>
          </cell>
          <cell r="H54">
            <v>37803</v>
          </cell>
          <cell r="I54">
            <v>37834</v>
          </cell>
          <cell r="J54">
            <v>37865</v>
          </cell>
          <cell r="K54">
            <v>37895</v>
          </cell>
          <cell r="L54">
            <v>37926</v>
          </cell>
          <cell r="M54">
            <v>37956</v>
          </cell>
        </row>
        <row r="55">
          <cell r="A55" t="str">
            <v>Atendimento</v>
          </cell>
          <cell r="B55">
            <v>51</v>
          </cell>
          <cell r="C55">
            <v>52</v>
          </cell>
          <cell r="D55">
            <v>52</v>
          </cell>
          <cell r="E55">
            <v>52</v>
          </cell>
          <cell r="F55">
            <v>53</v>
          </cell>
          <cell r="G55">
            <v>53</v>
          </cell>
          <cell r="H55">
            <v>53</v>
          </cell>
          <cell r="I55">
            <v>54</v>
          </cell>
          <cell r="J55">
            <v>54</v>
          </cell>
          <cell r="K55">
            <v>55</v>
          </cell>
          <cell r="L55">
            <v>55</v>
          </cell>
          <cell r="M55">
            <v>55</v>
          </cell>
        </row>
        <row r="56">
          <cell r="A56" t="str">
            <v>Digitação</v>
          </cell>
          <cell r="B56">
            <v>34</v>
          </cell>
          <cell r="C56">
            <v>34</v>
          </cell>
          <cell r="D56">
            <v>34</v>
          </cell>
          <cell r="E56">
            <v>34</v>
          </cell>
          <cell r="F56">
            <v>34</v>
          </cell>
          <cell r="G56">
            <v>34</v>
          </cell>
          <cell r="H56">
            <v>34</v>
          </cell>
          <cell r="I56">
            <v>34</v>
          </cell>
          <cell r="J56">
            <v>34</v>
          </cell>
          <cell r="K56">
            <v>34</v>
          </cell>
          <cell r="L56">
            <v>34</v>
          </cell>
          <cell r="M56">
            <v>34</v>
          </cell>
        </row>
        <row r="57">
          <cell r="A57" t="str">
            <v>Comercial (vendas)</v>
          </cell>
          <cell r="B57">
            <v>8</v>
          </cell>
          <cell r="C57">
            <v>8</v>
          </cell>
          <cell r="D57">
            <v>8</v>
          </cell>
          <cell r="E57">
            <v>8</v>
          </cell>
          <cell r="F57">
            <v>8</v>
          </cell>
          <cell r="G57">
            <v>8</v>
          </cell>
          <cell r="H57">
            <v>8</v>
          </cell>
          <cell r="I57">
            <v>8</v>
          </cell>
          <cell r="J57">
            <v>8</v>
          </cell>
          <cell r="K57">
            <v>8</v>
          </cell>
          <cell r="L57">
            <v>8</v>
          </cell>
          <cell r="M57">
            <v>8</v>
          </cell>
        </row>
        <row r="58">
          <cell r="A58" t="str">
            <v>Contábil</v>
          </cell>
          <cell r="B58">
            <v>7</v>
          </cell>
          <cell r="C58">
            <v>7</v>
          </cell>
          <cell r="D58">
            <v>7</v>
          </cell>
          <cell r="E58">
            <v>7</v>
          </cell>
          <cell r="F58">
            <v>7</v>
          </cell>
          <cell r="G58">
            <v>7</v>
          </cell>
          <cell r="H58">
            <v>7</v>
          </cell>
          <cell r="I58">
            <v>7</v>
          </cell>
          <cell r="J58">
            <v>7</v>
          </cell>
          <cell r="K58">
            <v>7</v>
          </cell>
          <cell r="L58">
            <v>7</v>
          </cell>
          <cell r="M58">
            <v>7</v>
          </cell>
        </row>
        <row r="59">
          <cell r="A59" t="str">
            <v>Controle Dados</v>
          </cell>
          <cell r="B59">
            <v>2</v>
          </cell>
          <cell r="C59">
            <v>2</v>
          </cell>
          <cell r="D59">
            <v>2</v>
          </cell>
          <cell r="E59">
            <v>2</v>
          </cell>
          <cell r="F59">
            <v>2</v>
          </cell>
          <cell r="G59">
            <v>2</v>
          </cell>
          <cell r="H59">
            <v>2</v>
          </cell>
          <cell r="I59">
            <v>2</v>
          </cell>
          <cell r="J59">
            <v>2</v>
          </cell>
          <cell r="K59">
            <v>2</v>
          </cell>
          <cell r="L59">
            <v>2</v>
          </cell>
          <cell r="M59">
            <v>2</v>
          </cell>
        </row>
        <row r="60">
          <cell r="A60" t="str">
            <v>Sistemas</v>
          </cell>
          <cell r="B60">
            <v>3</v>
          </cell>
          <cell r="C60">
            <v>3</v>
          </cell>
          <cell r="D60">
            <v>3</v>
          </cell>
          <cell r="E60">
            <v>3</v>
          </cell>
          <cell r="F60">
            <v>3</v>
          </cell>
          <cell r="G60">
            <v>3</v>
          </cell>
          <cell r="H60">
            <v>3</v>
          </cell>
          <cell r="I60">
            <v>3</v>
          </cell>
          <cell r="J60">
            <v>3</v>
          </cell>
          <cell r="K60">
            <v>3</v>
          </cell>
          <cell r="L60">
            <v>3</v>
          </cell>
          <cell r="M60">
            <v>3</v>
          </cell>
        </row>
        <row r="61">
          <cell r="A61" t="str">
            <v>Crédito</v>
          </cell>
          <cell r="B61">
            <v>12</v>
          </cell>
          <cell r="C61">
            <v>12</v>
          </cell>
          <cell r="D61">
            <v>12</v>
          </cell>
          <cell r="E61">
            <v>12</v>
          </cell>
          <cell r="F61">
            <v>12</v>
          </cell>
          <cell r="G61">
            <v>12</v>
          </cell>
          <cell r="H61">
            <v>12</v>
          </cell>
          <cell r="I61">
            <v>12</v>
          </cell>
          <cell r="J61">
            <v>12</v>
          </cell>
          <cell r="K61">
            <v>12</v>
          </cell>
          <cell r="L61">
            <v>12</v>
          </cell>
          <cell r="M61">
            <v>12</v>
          </cell>
        </row>
        <row r="62">
          <cell r="A62" t="str">
            <v>Jurídico</v>
          </cell>
          <cell r="B62">
            <v>2</v>
          </cell>
          <cell r="C62">
            <v>2</v>
          </cell>
          <cell r="D62">
            <v>2</v>
          </cell>
          <cell r="E62">
            <v>2</v>
          </cell>
          <cell r="F62">
            <v>2</v>
          </cell>
          <cell r="G62">
            <v>2</v>
          </cell>
          <cell r="H62">
            <v>2</v>
          </cell>
          <cell r="I62">
            <v>2</v>
          </cell>
          <cell r="J62">
            <v>2</v>
          </cell>
          <cell r="K62">
            <v>2</v>
          </cell>
          <cell r="L62">
            <v>2</v>
          </cell>
          <cell r="M62">
            <v>2</v>
          </cell>
        </row>
        <row r="63">
          <cell r="A63" t="str">
            <v>Recepção</v>
          </cell>
          <cell r="B63">
            <v>4</v>
          </cell>
          <cell r="C63">
            <v>4</v>
          </cell>
          <cell r="D63">
            <v>4</v>
          </cell>
          <cell r="E63">
            <v>4</v>
          </cell>
          <cell r="F63">
            <v>4</v>
          </cell>
          <cell r="G63">
            <v>4</v>
          </cell>
          <cell r="H63">
            <v>4</v>
          </cell>
          <cell r="I63">
            <v>4</v>
          </cell>
          <cell r="J63">
            <v>4</v>
          </cell>
          <cell r="K63">
            <v>4</v>
          </cell>
          <cell r="L63">
            <v>4</v>
          </cell>
          <cell r="M63">
            <v>4</v>
          </cell>
        </row>
        <row r="64">
          <cell r="A64" t="str">
            <v>Serviços Gerais</v>
          </cell>
        </row>
        <row r="65">
          <cell r="A65" t="str">
            <v>Total</v>
          </cell>
          <cell r="B65">
            <v>123</v>
          </cell>
          <cell r="C65">
            <v>124</v>
          </cell>
          <cell r="D65">
            <v>124</v>
          </cell>
          <cell r="E65">
            <v>124</v>
          </cell>
          <cell r="F65">
            <v>125</v>
          </cell>
          <cell r="G65">
            <v>125</v>
          </cell>
          <cell r="H65">
            <v>125</v>
          </cell>
          <cell r="I65">
            <v>126</v>
          </cell>
          <cell r="J65">
            <v>126</v>
          </cell>
          <cell r="K65">
            <v>127</v>
          </cell>
          <cell r="L65">
            <v>127</v>
          </cell>
          <cell r="M65">
            <v>127</v>
          </cell>
        </row>
        <row r="67">
          <cell r="A67" t="str">
            <v>Setores</v>
          </cell>
          <cell r="B67">
            <v>37987</v>
          </cell>
          <cell r="C67">
            <v>38018</v>
          </cell>
          <cell r="D67">
            <v>38047</v>
          </cell>
          <cell r="E67">
            <v>38078</v>
          </cell>
          <cell r="F67">
            <v>38108</v>
          </cell>
          <cell r="G67">
            <v>38139</v>
          </cell>
          <cell r="H67">
            <v>38169</v>
          </cell>
          <cell r="I67">
            <v>38200</v>
          </cell>
          <cell r="J67">
            <v>38231</v>
          </cell>
          <cell r="K67">
            <v>38261</v>
          </cell>
          <cell r="L67">
            <v>38292</v>
          </cell>
          <cell r="M67">
            <v>38322</v>
          </cell>
        </row>
        <row r="68">
          <cell r="A68" t="str">
            <v>Atendimento</v>
          </cell>
          <cell r="B68">
            <v>57</v>
          </cell>
          <cell r="C68">
            <v>58</v>
          </cell>
          <cell r="D68">
            <v>58</v>
          </cell>
          <cell r="E68">
            <v>59</v>
          </cell>
          <cell r="F68">
            <v>59</v>
          </cell>
          <cell r="G68">
            <v>59</v>
          </cell>
          <cell r="H68">
            <v>60</v>
          </cell>
          <cell r="I68">
            <v>60</v>
          </cell>
          <cell r="J68">
            <v>61</v>
          </cell>
          <cell r="K68">
            <v>62</v>
          </cell>
          <cell r="L68">
            <v>62</v>
          </cell>
          <cell r="M68">
            <v>63</v>
          </cell>
        </row>
        <row r="69">
          <cell r="A69" t="str">
            <v>Digitação</v>
          </cell>
          <cell r="B69">
            <v>38</v>
          </cell>
          <cell r="C69">
            <v>38</v>
          </cell>
          <cell r="D69">
            <v>38</v>
          </cell>
          <cell r="E69">
            <v>38</v>
          </cell>
          <cell r="F69">
            <v>38</v>
          </cell>
          <cell r="G69">
            <v>38</v>
          </cell>
          <cell r="H69">
            <v>38</v>
          </cell>
          <cell r="I69">
            <v>38</v>
          </cell>
          <cell r="J69">
            <v>38</v>
          </cell>
          <cell r="K69">
            <v>38</v>
          </cell>
          <cell r="L69">
            <v>38</v>
          </cell>
          <cell r="M69">
            <v>38</v>
          </cell>
        </row>
        <row r="70">
          <cell r="A70" t="str">
            <v>Comercial (vendas)</v>
          </cell>
          <cell r="B70">
            <v>8</v>
          </cell>
          <cell r="C70">
            <v>8</v>
          </cell>
          <cell r="D70">
            <v>8</v>
          </cell>
          <cell r="E70">
            <v>8</v>
          </cell>
          <cell r="F70">
            <v>8</v>
          </cell>
          <cell r="G70">
            <v>8</v>
          </cell>
          <cell r="H70">
            <v>8</v>
          </cell>
          <cell r="I70">
            <v>8</v>
          </cell>
          <cell r="J70">
            <v>8</v>
          </cell>
          <cell r="K70">
            <v>8</v>
          </cell>
          <cell r="L70">
            <v>8</v>
          </cell>
          <cell r="M70">
            <v>8</v>
          </cell>
        </row>
        <row r="71">
          <cell r="A71" t="str">
            <v>Contábil</v>
          </cell>
          <cell r="B71">
            <v>7</v>
          </cell>
          <cell r="C71">
            <v>7</v>
          </cell>
          <cell r="D71">
            <v>7</v>
          </cell>
          <cell r="E71">
            <v>7</v>
          </cell>
          <cell r="F71">
            <v>7</v>
          </cell>
          <cell r="G71">
            <v>7</v>
          </cell>
          <cell r="H71">
            <v>7</v>
          </cell>
          <cell r="I71">
            <v>7</v>
          </cell>
          <cell r="J71">
            <v>7</v>
          </cell>
          <cell r="K71">
            <v>7</v>
          </cell>
          <cell r="L71">
            <v>7</v>
          </cell>
          <cell r="M71">
            <v>7</v>
          </cell>
        </row>
        <row r="72">
          <cell r="A72" t="str">
            <v>Controle Dados</v>
          </cell>
          <cell r="B72">
            <v>3</v>
          </cell>
          <cell r="C72">
            <v>3</v>
          </cell>
          <cell r="D72">
            <v>3</v>
          </cell>
          <cell r="E72">
            <v>3</v>
          </cell>
          <cell r="F72">
            <v>3</v>
          </cell>
          <cell r="G72">
            <v>3</v>
          </cell>
          <cell r="H72">
            <v>3</v>
          </cell>
          <cell r="I72">
            <v>3</v>
          </cell>
          <cell r="J72">
            <v>3</v>
          </cell>
          <cell r="K72">
            <v>3</v>
          </cell>
          <cell r="L72">
            <v>3</v>
          </cell>
          <cell r="M72">
            <v>3</v>
          </cell>
        </row>
        <row r="73">
          <cell r="A73" t="str">
            <v>Sistemas</v>
          </cell>
          <cell r="B73">
            <v>2</v>
          </cell>
          <cell r="C73">
            <v>2</v>
          </cell>
          <cell r="D73">
            <v>2</v>
          </cell>
          <cell r="E73">
            <v>2</v>
          </cell>
          <cell r="F73">
            <v>2</v>
          </cell>
          <cell r="G73">
            <v>2</v>
          </cell>
          <cell r="H73">
            <v>2</v>
          </cell>
          <cell r="I73">
            <v>2</v>
          </cell>
          <cell r="J73">
            <v>2</v>
          </cell>
          <cell r="K73">
            <v>2</v>
          </cell>
          <cell r="L73">
            <v>2</v>
          </cell>
          <cell r="M73">
            <v>2</v>
          </cell>
        </row>
        <row r="74">
          <cell r="A74" t="str">
            <v>Crédito</v>
          </cell>
          <cell r="B74">
            <v>12</v>
          </cell>
          <cell r="C74">
            <v>12</v>
          </cell>
          <cell r="D74">
            <v>12</v>
          </cell>
          <cell r="E74">
            <v>12</v>
          </cell>
          <cell r="F74">
            <v>12</v>
          </cell>
          <cell r="G74">
            <v>12</v>
          </cell>
          <cell r="H74">
            <v>12</v>
          </cell>
          <cell r="I74">
            <v>12</v>
          </cell>
          <cell r="J74">
            <v>12</v>
          </cell>
          <cell r="K74">
            <v>12</v>
          </cell>
          <cell r="L74">
            <v>12</v>
          </cell>
          <cell r="M74">
            <v>12</v>
          </cell>
        </row>
        <row r="75">
          <cell r="A75" t="str">
            <v>Jurídico</v>
          </cell>
          <cell r="B75">
            <v>2</v>
          </cell>
          <cell r="C75">
            <v>2</v>
          </cell>
          <cell r="D75">
            <v>2</v>
          </cell>
          <cell r="E75">
            <v>2</v>
          </cell>
          <cell r="F75">
            <v>2</v>
          </cell>
          <cell r="G75">
            <v>2</v>
          </cell>
          <cell r="H75">
            <v>2</v>
          </cell>
          <cell r="I75">
            <v>2</v>
          </cell>
          <cell r="J75">
            <v>2</v>
          </cell>
          <cell r="K75">
            <v>2</v>
          </cell>
          <cell r="L75">
            <v>2</v>
          </cell>
          <cell r="M75">
            <v>2</v>
          </cell>
        </row>
        <row r="76">
          <cell r="A76" t="str">
            <v>Recepção</v>
          </cell>
          <cell r="B76">
            <v>4</v>
          </cell>
          <cell r="C76">
            <v>4</v>
          </cell>
          <cell r="D76">
            <v>4</v>
          </cell>
          <cell r="E76">
            <v>4</v>
          </cell>
          <cell r="F76">
            <v>4</v>
          </cell>
          <cell r="G76">
            <v>4</v>
          </cell>
          <cell r="H76">
            <v>4</v>
          </cell>
          <cell r="I76">
            <v>4</v>
          </cell>
          <cell r="J76">
            <v>4</v>
          </cell>
          <cell r="K76">
            <v>4</v>
          </cell>
          <cell r="L76">
            <v>4</v>
          </cell>
          <cell r="M76">
            <v>4</v>
          </cell>
        </row>
        <row r="77">
          <cell r="A77" t="str">
            <v>Serviços Gerais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olos 5"/>
      <sheetName val="Aprendiz 9"/>
      <sheetName val="Idolos_Aprendiz"/>
      <sheetName val="REC_Idolos 5"/>
      <sheetName val="REC NEWS_Idolos"/>
      <sheetName val="R7_Idolos"/>
      <sheetName val="REC_Aprendiz 9"/>
      <sheetName val="REC NEWS_Aprendiz"/>
      <sheetName val="R7_Aprendiz"/>
      <sheetName val="RESUMO"/>
      <sheetName val="Plan1"/>
      <sheetName val="Idolos_Aprendiz.xlsx"/>
      <sheetName val="Terceiros"/>
      <sheetName val="Idolos_52"/>
      <sheetName val="Aprendiz_92"/>
      <sheetName val="REC_Idolos_52"/>
      <sheetName val="REC_NEWS_Idolos2"/>
      <sheetName val="REC_Aprendiz_92"/>
      <sheetName val="REC_NEWS_Aprendiz2"/>
      <sheetName val="Idolos_Aprendiz_xlsx2"/>
      <sheetName val="Idolos_5"/>
      <sheetName val="Aprendiz_9"/>
      <sheetName val="REC_Idolos_5"/>
      <sheetName val="REC_NEWS_Idolos"/>
      <sheetName val="REC_Aprendiz_9"/>
      <sheetName val="REC_NEWS_Aprendiz"/>
      <sheetName val="Idolos_Aprendiz_xlsx"/>
      <sheetName val="Idolos_51"/>
      <sheetName val="Aprendiz_91"/>
      <sheetName val="REC_Idolos_51"/>
      <sheetName val="REC_NEWS_Idolos1"/>
      <sheetName val="REC_Aprendiz_91"/>
      <sheetName val="REC_NEWS_Aprendiz1"/>
      <sheetName val="Idolos_Aprendiz_xlsx1"/>
      <sheetName val="1.2.1 OM"/>
      <sheetName val="Idolos_53"/>
      <sheetName val="Aprendiz_93"/>
      <sheetName val="REC_Idolos_53"/>
      <sheetName val="REC_NEWS_Idolos3"/>
      <sheetName val="REC_Aprendiz_93"/>
      <sheetName val="REC_NEWS_Aprendiz3"/>
      <sheetName val="Idolos_Aprendiz_xlsx3"/>
      <sheetName val="Idolos_54"/>
      <sheetName val="Aprendiz_94"/>
      <sheetName val="REC_Idolos_54"/>
      <sheetName val="REC_NEWS_Idolos4"/>
      <sheetName val="REC_Aprendiz_94"/>
      <sheetName val="REC_NEWS_Aprendiz4"/>
      <sheetName val="Idolos_Aprendiz_xlsx4"/>
      <sheetName val="Idolos_55"/>
      <sheetName val="Aprendiz_95"/>
      <sheetName val="REC_Idolos_55"/>
      <sheetName val="REC_NEWS_Idolos5"/>
      <sheetName val="REC_Aprendiz_95"/>
      <sheetName val="REC_NEWS_Aprendiz5"/>
      <sheetName val="Idolos_Aprendiz_xlsx5"/>
      <sheetName val="Idolos_56"/>
      <sheetName val="Aprendiz_96"/>
      <sheetName val="REC_Idolos_56"/>
      <sheetName val="REC_NEWS_Idolos6"/>
      <sheetName val="REC_Aprendiz_96"/>
      <sheetName val="REC_NEWS_Aprendiz6"/>
      <sheetName val="Idolos_Aprendiz_xlsx6"/>
    </sheetNames>
    <definedNames>
      <definedName name="__p1"/>
      <definedName name="_p1"/>
      <definedName name="hh" refersTo="#REF!"/>
      <definedName name="STAR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\Users\edson.melo"/>
      <sheetName val="[PT_MACro.xls]_Users_edson_me_2"/>
      <sheetName val="[PT_MACro.xls]_Users_edson_me_3"/>
      <sheetName val="[PT_MACro.xls]_Users_edson_me_4"/>
      <sheetName val="[PT_MACro.xls]_Users_edson_me_5"/>
      <sheetName val="[PT_MACro.xls]_Users_edson_me_7"/>
      <sheetName val="[PT_MACro.xls]_Users_edson_me_6"/>
      <sheetName val="[PT_MACro.xls]_Users_edson_me_8"/>
      <sheetName val="[PT_MACro.xls]_Users_edson_m_18"/>
      <sheetName val="[PT_MACro.xls]_Users_edson_me_9"/>
      <sheetName val="[PT_MACro.xls]_Users_edson_m_10"/>
      <sheetName val="[PT_MACro.xls]_Users_edson_m_11"/>
      <sheetName val="[PT_MACro.xls]_Users_edson_m_12"/>
      <sheetName val="[PT_MACro.xls]_Users_edson_m_13"/>
      <sheetName val="[PT_MACro.xls]_Users_edson_m_14"/>
      <sheetName val="[PT_MACro.xls]_Users_edson_m_17"/>
      <sheetName val="[PT_MACro.xls]_Users_edson_m_16"/>
      <sheetName val="[PT_MACro.xls]_Users_edson_m_15"/>
      <sheetName val="[PT_MACro.xls]_Users_edson_m_19"/>
      <sheetName val="[PT_MACro.xls]_Users_edson_m_30"/>
      <sheetName val="[PT_MACro.xls]_Users_edson_m_21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m_20"/>
      <sheetName val="[PT_MACro.xls]_Users_edson_m_22"/>
      <sheetName val="[PT_MACro.xls]_Users_edson_m_23"/>
      <sheetName val="[PT_MACro.xls]_Users_edson_m_26"/>
      <sheetName val="[PT_MACro.xls]_Users_edson_m_24"/>
      <sheetName val="[PT_MACro.xls]_Users_edson_m_25"/>
      <sheetName val="[PT_MACro.xls]_Users_edson_m_27"/>
      <sheetName val="[PT_MACro.xls]_Users_edson_m_28"/>
      <sheetName val="[PT_MACro.xls]_Users_edson_m_29"/>
      <sheetName val="[PT_MACro.xls]_Users_edson_m_31"/>
      <sheetName val="[PT_MACro.xls]_Users_edson_m_32"/>
      <sheetName val="[PT_MACro.xls]_Users_edson_m_33"/>
      <sheetName val="[PT_MACro.xls]_Users_edson_m_34"/>
      <sheetName val="[PT_MACro.xls]_Users_edson_m_35"/>
      <sheetName val="[PT_MACro.xls]_Users_edson_m_38"/>
      <sheetName val="[PT_MACro.xls]_Users_edson_m_36"/>
      <sheetName val="[PT_MACro.xls]_Users_edson_m_37"/>
      <sheetName val="[PT_MACro.xls]_Users_edson_m_39"/>
      <sheetName val="_Users_edson_m_19"/>
    </sheetNames>
    <sheetDataSet>
      <sheetData sheetId="0">
        <row r="1">
          <cell r="A1" t="str">
            <v>PATROCÍNIO DE LINHA  (Disponibilidade)</v>
          </cell>
        </row>
      </sheetData>
      <sheetData sheetId="1">
        <row r="1">
          <cell r="A1" t="str">
            <v>PATROCÍNIO DE LINHA  (Disponibilidade)</v>
          </cell>
        </row>
      </sheetData>
      <sheetData sheetId="2">
        <row r="1">
          <cell r="A1" t="str">
            <v>PATROCÍNIO DE LINHA  (Disponibilidade)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1">
          <cell r="A1" t="str">
            <v>PATROCÍNIO DE LINHA  (Disponibilidade)</v>
          </cell>
        </row>
      </sheetData>
      <sheetData sheetId="5">
        <row r="1">
          <cell r="A1" t="str">
            <v>PATROCÍNIO DE LINHA  (Disponibilidade)</v>
          </cell>
        </row>
      </sheetData>
      <sheetData sheetId="6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A1" t="str">
            <v>PATROCÍNIO DE LINHA  (Disponibilidade)</v>
          </cell>
        </row>
      </sheetData>
      <sheetData sheetId="18" refreshError="1"/>
      <sheetData sheetId="19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1">
          <cell r="A1" t="str">
            <v>PATROCÍNIO DE LINHA  (Disponibilidade)</v>
          </cell>
        </row>
      </sheetData>
      <sheetData sheetId="27">
        <row r="1">
          <cell r="A1" t="str">
            <v>PATROCÍNIO DE LINHA  (Disponibilidade)</v>
          </cell>
        </row>
      </sheetData>
      <sheetData sheetId="28">
        <row r="1">
          <cell r="A1" t="str">
            <v>PATROCÍNIO DE LINHA  (Disponibilidade)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SDG"/>
      <sheetName val="RTVL Reunião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menu"/>
      <sheetName val="perfil_fx_Hor"/>
      <sheetName val="BAUD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erceiros"/>
      <sheetName val="plamarc"/>
      <sheetName val="Tabelas"/>
      <sheetName val="RTPR_34"/>
      <sheetName val="RTVL_SDG4"/>
      <sheetName val="RTVL_Reunião4"/>
      <sheetName val="TTV_1_14"/>
      <sheetName val="LICKS_VOLUME4"/>
      <sheetName val="LICKS_PREÇO4"/>
      <sheetName val="AS_VL4"/>
      <sheetName val="RTPR_32"/>
      <sheetName val="RTVL_SDG2"/>
      <sheetName val="RTVL_Reunião2"/>
      <sheetName val="TTV_1_12"/>
      <sheetName val="LICKS_VOLUME2"/>
      <sheetName val="LICKS_PREÇO2"/>
      <sheetName val="AS_VL2"/>
      <sheetName val="RTPR_31"/>
      <sheetName val="RTVL_SDG1"/>
      <sheetName val="RTVL_Reunião1"/>
      <sheetName val="TTV_1_11"/>
      <sheetName val="LICKS_VOLUME1"/>
      <sheetName val="LICKS_PREÇO1"/>
      <sheetName val="AS_VL1"/>
      <sheetName val="RTPR_3"/>
      <sheetName val="RTVL_SDG"/>
      <sheetName val="RTVL_Reunião"/>
      <sheetName val="TTV_1_1"/>
      <sheetName val="LICKS_VOLUME"/>
      <sheetName val="LICKS_PREÇO"/>
      <sheetName val="AS_VL"/>
      <sheetName val="RTPR_33"/>
      <sheetName val="RTVL_SDG3"/>
      <sheetName val="RTVL_Reunião3"/>
      <sheetName val="TTV_1_13"/>
      <sheetName val="LICKS_VOLUME3"/>
      <sheetName val="LICKS_PREÇO3"/>
      <sheetName val="AS_VL3"/>
      <sheetName val="calendario"/>
      <sheetName val="Diário Janeiro com fev"/>
      <sheetName val="Diário Janeiro com fev.xls"/>
      <sheetName val="[Diário Janeiro com fev.xls]__3"/>
      <sheetName val="[Diário Janeiro com fev.xls]__2"/>
      <sheetName val="[Diário Janeiro com fev.xls]__5"/>
      <sheetName val="[Diário Janeiro com fev.xls]__4"/>
      <sheetName val="[Diário Janeiro com fev.xls]__6"/>
      <sheetName val="[Diário Janeiro com fev.xls]__7"/>
      <sheetName val="[Diário Janeiro com fev.xls]__8"/>
      <sheetName val="[Diário Janeiro com fev.xls]__9"/>
      <sheetName val="[Diário Janeiro com fev.xls]_10"/>
      <sheetName val="[Diário Janeiro com fev.xls]_11"/>
      <sheetName val="[Diário Janeiro com fev.xls]_15"/>
      <sheetName val="[Diário Janeiro com fev.xls]_12"/>
      <sheetName val="[Diário Janeiro com fev.xls]_13"/>
      <sheetName val="[Diário Janeiro com fev.xls]_14"/>
      <sheetName val="[Diário Janeiro com fev.xls]_16"/>
      <sheetName val="[Diário Janeiro com fev.xls]_17"/>
      <sheetName val="[Diário Janeiro com fev.xls]_18"/>
      <sheetName val="[Diário Janeiro com fev.xls]_19"/>
      <sheetName val="[Diário Janeiro com fev.xls]_20"/>
      <sheetName val="[Diário Janeiro com fev.xls]_23"/>
      <sheetName val="[Diário Janeiro com fev.xls]_21"/>
      <sheetName val="[Diário Janeiro com fev.xls]_22"/>
      <sheetName val="[Diário Janeiro com fev.xls]_24"/>
      <sheetName val="[Diário Janeiro com fev.xls]_25"/>
      <sheetName val="[Diário Janeiro com fev.xls]_26"/>
      <sheetName val="[Diário Janeiro com fev.xls]_27"/>
      <sheetName val="[Diário Janeiro com fev.xls]_28"/>
      <sheetName val="[Diário Janeiro com fev.xls]_29"/>
      <sheetName val="[Diário Janeiro com fev.xls]_30"/>
      <sheetName val="[Diário Janeiro com fev.xls]_31"/>
      <sheetName val="[Diário Janeiro com fev.xls]_35"/>
      <sheetName val="[Diário Janeiro com fev.xls]_32"/>
      <sheetName val="[Diário Janeiro com fev.xls]_33"/>
      <sheetName val="[Diário Janeiro com fev.xls]_34"/>
      <sheetName val="[Diário Janeiro com fev.xls]_36"/>
      <sheetName val="[Diário Janeiro com fev.xls]_39"/>
      <sheetName val="[Diário Janeiro com fev.xls]_37"/>
      <sheetName val="[Diário Janeiro com fev.xls]_38"/>
      <sheetName val="[Diário Janeiro com fev.xls]_40"/>
      <sheetName val="[Diário Janeiro com fev.xls]_44"/>
      <sheetName val="[Diário Janeiro com fev.xls]_41"/>
      <sheetName val="[Diário Janeiro com fev.xls]_42"/>
      <sheetName val="[Diário Janeiro com fev.xls]_43"/>
      <sheetName val="[Diário Janeiro com fev.xls]_45"/>
      <sheetName val="[Diário Janeiro com fev.xls]_50"/>
      <sheetName val="[Diário Janeiro com fev.xls]_46"/>
      <sheetName val="[Diário Janeiro com fev.xls]_47"/>
      <sheetName val="[Diário Janeiro com fev.xls]_48"/>
      <sheetName val="[Diário Janeiro com fev.xls]_49"/>
      <sheetName val="[Diário Janeiro com fev.xls]_60"/>
      <sheetName val="[Diário Janeiro com fev.xls]_51"/>
      <sheetName val="[Diário Janeiro com fev.xls]_52"/>
      <sheetName val="[Diário Janeiro com fev.xls]_53"/>
      <sheetName val="[Diário Janeiro com fev.xls]_54"/>
      <sheetName val="[Diário Janeiro com fev.xls]_55"/>
      <sheetName val="[Diário Janeiro com fev.xls]_56"/>
      <sheetName val="[Diário Janeiro com fev.xls]_57"/>
      <sheetName val="[Diário Janeiro com fev.xls]_58"/>
      <sheetName val="[Diário Janeiro com fev.xls]_59"/>
      <sheetName val="[Diário Janeiro com fev.xls]_62"/>
      <sheetName val="[Diário Janeiro com fev.xls]_61"/>
      <sheetName val="[Diário Janeiro com fev.xls]_66"/>
      <sheetName val="[Diário Janeiro com fev.xls]_63"/>
      <sheetName val="[Diário Janeiro com fev.xls]_64"/>
      <sheetName val="[Diário Janeiro com fev.xls]_65"/>
      <sheetName val="[Diário Janeiro com fev.xls]_67"/>
      <sheetName val="[Diário Janeiro com fev.xls]_74"/>
      <sheetName val="[Diário Janeiro com fev.xls]_69"/>
      <sheetName val="[Diário Janeiro com fev.xls]_68"/>
      <sheetName val="[Diário Janeiro com fev.xls]_70"/>
      <sheetName val="[Diário Janeiro com fev.xls]_71"/>
      <sheetName val="[Diário Janeiro com fev.xls]_72"/>
      <sheetName val="[Diário Janeiro com fev.xls]_73"/>
      <sheetName val="[Diário Janeiro com fev.xls]_75"/>
      <sheetName val="[Diário Janeiro com fev.xls]_76"/>
    </sheetNames>
    <sheetDataSet>
      <sheetData sheetId="0" refreshError="1">
        <row r="2">
          <cell r="H2" t="str">
            <v>DEZEMBRO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2">
          <cell r="H2" t="str">
            <v>DEZEMBRO</v>
          </cell>
        </row>
        <row r="7">
          <cell r="D7" t="str">
            <v>TIPO 1</v>
          </cell>
          <cell r="E7" t="str">
            <v>TIPO 2</v>
          </cell>
          <cell r="F7" t="str">
            <v>TIPO 3</v>
          </cell>
          <cell r="G7" t="str">
            <v>TIPO 4</v>
          </cell>
          <cell r="H7" t="str">
            <v>TIPO 5</v>
          </cell>
        </row>
        <row r="8">
          <cell r="D8" t="str">
            <v>NANC</v>
          </cell>
          <cell r="E8" t="str">
            <v>AGUA</v>
          </cell>
          <cell r="F8" t="str">
            <v>AGUA 1/2</v>
          </cell>
        </row>
        <row r="9">
          <cell r="D9" t="str">
            <v>NANC</v>
          </cell>
          <cell r="E9" t="str">
            <v>AGUA</v>
          </cell>
          <cell r="F9" t="str">
            <v>AGUA M CP</v>
          </cell>
        </row>
        <row r="10">
          <cell r="D10" t="str">
            <v>NANC</v>
          </cell>
          <cell r="E10" t="str">
            <v>AGUA</v>
          </cell>
          <cell r="F10" t="str">
            <v>AGUA M P1,5</v>
          </cell>
        </row>
        <row r="11">
          <cell r="D11" t="str">
            <v>NANC</v>
          </cell>
          <cell r="E11" t="str">
            <v>AGUA</v>
          </cell>
          <cell r="F11" t="str">
            <v>AGUA M P1,5</v>
          </cell>
        </row>
        <row r="12">
          <cell r="D12" t="str">
            <v>NANC</v>
          </cell>
          <cell r="E12" t="str">
            <v>AGUA</v>
          </cell>
          <cell r="F12" t="str">
            <v>AGUA M P500</v>
          </cell>
        </row>
        <row r="13">
          <cell r="D13" t="str">
            <v>NANC</v>
          </cell>
          <cell r="E13" t="str">
            <v>AGUA</v>
          </cell>
          <cell r="F13" t="str">
            <v>AGUA M P500</v>
          </cell>
        </row>
        <row r="14">
          <cell r="D14" t="str">
            <v>NANC</v>
          </cell>
          <cell r="E14" t="str">
            <v>AGUA</v>
          </cell>
          <cell r="F14" t="str">
            <v>AGUA M P500</v>
          </cell>
        </row>
        <row r="15">
          <cell r="D15" t="str">
            <v>NANC</v>
          </cell>
          <cell r="E15" t="str">
            <v>AGUA</v>
          </cell>
          <cell r="F15" t="str">
            <v>AGUA M P500</v>
          </cell>
        </row>
        <row r="16">
          <cell r="D16" t="str">
            <v>NANC</v>
          </cell>
          <cell r="E16" t="str">
            <v>AGUA</v>
          </cell>
          <cell r="F16" t="str">
            <v>AGUA M P500</v>
          </cell>
        </row>
        <row r="17">
          <cell r="D17" t="str">
            <v>NANC</v>
          </cell>
          <cell r="E17" t="str">
            <v>AGUA</v>
          </cell>
          <cell r="F17" t="str">
            <v>AGUA P2</v>
          </cell>
        </row>
        <row r="18">
          <cell r="D18" t="str">
            <v>NANC</v>
          </cell>
          <cell r="E18" t="str">
            <v>AGUA</v>
          </cell>
          <cell r="F18" t="str">
            <v>AGUA P600</v>
          </cell>
        </row>
        <row r="19">
          <cell r="D19" t="str">
            <v>CERV</v>
          </cell>
          <cell r="E19" t="str">
            <v>CERV AN</v>
          </cell>
          <cell r="F19" t="str">
            <v>CERV AN 1/1</v>
          </cell>
          <cell r="G19" t="str">
            <v>AN MZ 1/1</v>
          </cell>
        </row>
        <row r="20">
          <cell r="D20" t="str">
            <v>CERV</v>
          </cell>
          <cell r="E20" t="str">
            <v>CERV AN</v>
          </cell>
          <cell r="F20" t="str">
            <v>CERV AN 1/1</v>
          </cell>
          <cell r="G20" t="str">
            <v>AN 1/1</v>
          </cell>
        </row>
        <row r="21">
          <cell r="D21" t="str">
            <v>CERV BV</v>
          </cell>
          <cell r="E21" t="str">
            <v>CERV BV</v>
          </cell>
          <cell r="F21" t="str">
            <v>CERV BV 1/1</v>
          </cell>
          <cell r="G21" t="str">
            <v>BV 1/1</v>
          </cell>
        </row>
        <row r="22">
          <cell r="D22" t="str">
            <v>CERV</v>
          </cell>
          <cell r="E22" t="str">
            <v>CERV AN</v>
          </cell>
          <cell r="F22" t="str">
            <v>CERV AN 1/1</v>
          </cell>
          <cell r="G22" t="str">
            <v>PL 1/1</v>
          </cell>
        </row>
        <row r="23">
          <cell r="D23" t="str">
            <v>CERV</v>
          </cell>
          <cell r="E23" t="str">
            <v>CERV AN</v>
          </cell>
          <cell r="F23" t="str">
            <v>CERV AN 1/1</v>
          </cell>
          <cell r="G23" t="str">
            <v>PL 1/1</v>
          </cell>
        </row>
        <row r="24">
          <cell r="D24" t="str">
            <v>CERV</v>
          </cell>
          <cell r="E24" t="str">
            <v>CERV AN</v>
          </cell>
          <cell r="F24" t="str">
            <v>CERV AN LN</v>
          </cell>
          <cell r="G24" t="str">
            <v>AMZ LN</v>
          </cell>
        </row>
        <row r="25">
          <cell r="D25" t="str">
            <v>CERV</v>
          </cell>
          <cell r="E25" t="str">
            <v>CERV AN</v>
          </cell>
          <cell r="F25" t="str">
            <v>CERV AN LN</v>
          </cell>
          <cell r="G25" t="str">
            <v>AMZ LN</v>
          </cell>
        </row>
        <row r="26">
          <cell r="D26" t="str">
            <v>CERV</v>
          </cell>
          <cell r="E26" t="str">
            <v>CERV AN</v>
          </cell>
          <cell r="F26" t="str">
            <v>CERV AN LN</v>
          </cell>
          <cell r="G26" t="str">
            <v>AMU LN</v>
          </cell>
        </row>
        <row r="27">
          <cell r="D27" t="str">
            <v>CERV</v>
          </cell>
          <cell r="E27" t="str">
            <v>CERV AN</v>
          </cell>
          <cell r="F27" t="str">
            <v>CERV AN LN</v>
          </cell>
          <cell r="G27" t="str">
            <v>APEC LN</v>
          </cell>
        </row>
        <row r="28">
          <cell r="D28" t="str">
            <v>CERV</v>
          </cell>
          <cell r="E28" t="str">
            <v>CERV AN</v>
          </cell>
          <cell r="F28" t="str">
            <v>CERV AN LN</v>
          </cell>
          <cell r="G28" t="str">
            <v>APEC LN</v>
          </cell>
        </row>
        <row r="29">
          <cell r="D29" t="str">
            <v>CERV</v>
          </cell>
          <cell r="E29" t="str">
            <v>CERV AN</v>
          </cell>
          <cell r="F29" t="str">
            <v>CERV AN LN</v>
          </cell>
          <cell r="G29" t="str">
            <v>AP LN</v>
          </cell>
        </row>
        <row r="30">
          <cell r="D30" t="str">
            <v>CERV</v>
          </cell>
          <cell r="E30" t="str">
            <v>CERV AN</v>
          </cell>
          <cell r="F30" t="str">
            <v>CERV AN LN</v>
          </cell>
          <cell r="G30" t="str">
            <v>AP LN</v>
          </cell>
        </row>
        <row r="31">
          <cell r="D31" t="str">
            <v>CERV</v>
          </cell>
          <cell r="E31" t="str">
            <v>CERV AN</v>
          </cell>
          <cell r="F31" t="str">
            <v>CERV AN LN</v>
          </cell>
          <cell r="G31" t="str">
            <v>APNR LN</v>
          </cell>
        </row>
        <row r="32">
          <cell r="D32" t="str">
            <v>CERV BV</v>
          </cell>
          <cell r="E32" t="str">
            <v>CERV BV</v>
          </cell>
          <cell r="F32" t="str">
            <v>CERV BV LN</v>
          </cell>
          <cell r="G32" t="str">
            <v>BV PIL LN</v>
          </cell>
        </row>
        <row r="33">
          <cell r="D33" t="str">
            <v>CERV BV</v>
          </cell>
          <cell r="E33" t="str">
            <v>CERV BV</v>
          </cell>
          <cell r="F33" t="str">
            <v>CERV BV LN</v>
          </cell>
          <cell r="G33" t="str">
            <v>BV PIL LN</v>
          </cell>
        </row>
        <row r="34">
          <cell r="D34" t="str">
            <v>CERV BV</v>
          </cell>
          <cell r="E34" t="str">
            <v>CERV BV</v>
          </cell>
          <cell r="F34" t="str">
            <v>CERV BV LN</v>
          </cell>
          <cell r="G34" t="str">
            <v>BV PIL LN</v>
          </cell>
        </row>
        <row r="35">
          <cell r="D35" t="str">
            <v>CERV BV</v>
          </cell>
          <cell r="E35" t="str">
            <v>CERV BV</v>
          </cell>
          <cell r="F35" t="str">
            <v>CERV BV LN</v>
          </cell>
          <cell r="G35" t="str">
            <v>BV PRE LN</v>
          </cell>
        </row>
        <row r="36">
          <cell r="D36" t="str">
            <v>CERV BV</v>
          </cell>
          <cell r="E36" t="str">
            <v>CERV BV</v>
          </cell>
          <cell r="F36" t="str">
            <v>CERV BV LN</v>
          </cell>
          <cell r="G36" t="str">
            <v>BV PRE LN</v>
          </cell>
        </row>
        <row r="37">
          <cell r="D37" t="str">
            <v>CERV</v>
          </cell>
          <cell r="E37" t="str">
            <v>CERV AN</v>
          </cell>
          <cell r="F37" t="str">
            <v>CERV AN LN</v>
          </cell>
          <cell r="G37" t="str">
            <v>BH LN</v>
          </cell>
        </row>
        <row r="38">
          <cell r="D38" t="str">
            <v>CERV</v>
          </cell>
          <cell r="E38" t="str">
            <v>CERV AN</v>
          </cell>
          <cell r="F38" t="str">
            <v>CERV AN LN</v>
          </cell>
          <cell r="G38" t="str">
            <v>BH LN</v>
          </cell>
        </row>
        <row r="39">
          <cell r="D39" t="str">
            <v>CERV</v>
          </cell>
          <cell r="E39" t="str">
            <v>CERV AN</v>
          </cell>
          <cell r="F39" t="str">
            <v>CERV AN LN</v>
          </cell>
          <cell r="G39" t="str">
            <v>KR LN</v>
          </cell>
        </row>
        <row r="40">
          <cell r="D40" t="str">
            <v>CERV</v>
          </cell>
          <cell r="E40" t="str">
            <v>CERV AN</v>
          </cell>
          <cell r="F40" t="str">
            <v>CERV AN LN</v>
          </cell>
          <cell r="G40" t="str">
            <v>KR LN</v>
          </cell>
        </row>
        <row r="41">
          <cell r="D41" t="str">
            <v>CERV</v>
          </cell>
          <cell r="E41" t="str">
            <v>CERV AN</v>
          </cell>
          <cell r="F41" t="str">
            <v>CERV AN LN</v>
          </cell>
          <cell r="G41" t="str">
            <v>PL LN</v>
          </cell>
        </row>
        <row r="42">
          <cell r="D42" t="str">
            <v>CERV</v>
          </cell>
          <cell r="E42" t="str">
            <v>CERV AN</v>
          </cell>
          <cell r="F42" t="str">
            <v>CERV AN LT 237</v>
          </cell>
        </row>
        <row r="43">
          <cell r="D43" t="str">
            <v>CERV</v>
          </cell>
          <cell r="E43" t="str">
            <v>CERV AN</v>
          </cell>
          <cell r="F43" t="str">
            <v>CERV AN LT 350</v>
          </cell>
          <cell r="G43" t="str">
            <v>AN LT 350</v>
          </cell>
        </row>
        <row r="44">
          <cell r="D44" t="str">
            <v>CERV</v>
          </cell>
          <cell r="E44" t="str">
            <v>CERV AN</v>
          </cell>
          <cell r="F44" t="str">
            <v>CERV AN LT 350</v>
          </cell>
          <cell r="G44" t="str">
            <v>AN LT 350</v>
          </cell>
        </row>
        <row r="45">
          <cell r="D45" t="str">
            <v>CERV</v>
          </cell>
          <cell r="E45" t="str">
            <v>CERV AN</v>
          </cell>
          <cell r="F45" t="str">
            <v>CERV AN LT 350</v>
          </cell>
          <cell r="G45" t="str">
            <v>AN LT 350</v>
          </cell>
        </row>
        <row r="46">
          <cell r="D46" t="str">
            <v>CERV BV</v>
          </cell>
          <cell r="E46" t="str">
            <v>CERV BV</v>
          </cell>
          <cell r="F46" t="str">
            <v>CERV BV LT 350</v>
          </cell>
          <cell r="G46" t="str">
            <v>BV LT 350</v>
          </cell>
        </row>
        <row r="47">
          <cell r="D47" t="str">
            <v>CERV BV</v>
          </cell>
          <cell r="E47" t="str">
            <v>CERV BV</v>
          </cell>
          <cell r="F47" t="str">
            <v>CERV BV LT 350</v>
          </cell>
          <cell r="G47" t="str">
            <v>BV LT 350</v>
          </cell>
        </row>
        <row r="48">
          <cell r="D48" t="str">
            <v>CERV BV</v>
          </cell>
          <cell r="E48" t="str">
            <v>CERV BV</v>
          </cell>
          <cell r="F48" t="str">
            <v>CERV BV LT 350</v>
          </cell>
          <cell r="G48" t="str">
            <v>BV LT 350</v>
          </cell>
        </row>
        <row r="49">
          <cell r="D49" t="str">
            <v>CERV</v>
          </cell>
          <cell r="E49" t="str">
            <v>CERV AN</v>
          </cell>
          <cell r="F49" t="str">
            <v>CERV AN LT 350</v>
          </cell>
          <cell r="G49" t="str">
            <v>BH LT 350</v>
          </cell>
        </row>
        <row r="50">
          <cell r="D50" t="str">
            <v>CERV</v>
          </cell>
          <cell r="E50" t="str">
            <v>CERV AN</v>
          </cell>
          <cell r="F50" t="str">
            <v>CERV AN LT 350</v>
          </cell>
          <cell r="G50" t="str">
            <v>BH LT 350</v>
          </cell>
        </row>
        <row r="51">
          <cell r="D51" t="str">
            <v>CERV</v>
          </cell>
          <cell r="E51" t="str">
            <v>CERV AN</v>
          </cell>
          <cell r="F51" t="str">
            <v>CERV AN LT 350</v>
          </cell>
          <cell r="G51" t="str">
            <v>KR LT 350</v>
          </cell>
        </row>
        <row r="52">
          <cell r="D52" t="str">
            <v>CERV</v>
          </cell>
          <cell r="E52" t="str">
            <v>CERV AN</v>
          </cell>
          <cell r="F52" t="str">
            <v>CERV AN LT 350</v>
          </cell>
          <cell r="G52" t="str">
            <v>KR LT 350</v>
          </cell>
        </row>
        <row r="53">
          <cell r="D53" t="str">
            <v>CERV</v>
          </cell>
          <cell r="E53" t="str">
            <v>CERV AN</v>
          </cell>
          <cell r="F53" t="str">
            <v>CERV AN LT 350</v>
          </cell>
          <cell r="G53" t="str">
            <v>PL LT 350</v>
          </cell>
        </row>
        <row r="54">
          <cell r="D54" t="str">
            <v>CERV</v>
          </cell>
          <cell r="E54" t="str">
            <v>CERV AN</v>
          </cell>
          <cell r="F54" t="str">
            <v>CERV AN LT 350</v>
          </cell>
          <cell r="G54" t="str">
            <v>PL LT 350</v>
          </cell>
        </row>
        <row r="55">
          <cell r="D55" t="str">
            <v>CERV</v>
          </cell>
          <cell r="E55" t="str">
            <v>CERV AN</v>
          </cell>
          <cell r="F55" t="str">
            <v>CERV AN LT 350</v>
          </cell>
          <cell r="G55" t="str">
            <v>PL LT 350</v>
          </cell>
        </row>
        <row r="56">
          <cell r="D56" t="str">
            <v>CERV</v>
          </cell>
          <cell r="E56" t="str">
            <v>CERV AN</v>
          </cell>
          <cell r="F56" t="str">
            <v>CERV AN OW</v>
          </cell>
          <cell r="G56" t="str">
            <v>AN OW</v>
          </cell>
        </row>
        <row r="57">
          <cell r="D57" t="str">
            <v>CERV</v>
          </cell>
          <cell r="E57" t="str">
            <v>CERV AN</v>
          </cell>
          <cell r="F57" t="str">
            <v>CERV AN OW</v>
          </cell>
          <cell r="G57" t="str">
            <v>AN OW</v>
          </cell>
        </row>
        <row r="58">
          <cell r="D58" t="str">
            <v>CERV BV</v>
          </cell>
          <cell r="E58" t="str">
            <v>CERV BV</v>
          </cell>
          <cell r="F58" t="str">
            <v>CERV BV OW</v>
          </cell>
          <cell r="G58" t="str">
            <v>BV OW</v>
          </cell>
        </row>
        <row r="59">
          <cell r="D59" t="str">
            <v>CERV</v>
          </cell>
          <cell r="E59" t="str">
            <v>CERV AN</v>
          </cell>
          <cell r="F59" t="str">
            <v>CERV AN OW</v>
          </cell>
          <cell r="G59" t="str">
            <v>PL OW</v>
          </cell>
        </row>
        <row r="60">
          <cell r="D60" t="str">
            <v>CERV</v>
          </cell>
          <cell r="E60" t="str">
            <v>CERV BR</v>
          </cell>
          <cell r="F60" t="str">
            <v>CERV BR 1/1</v>
          </cell>
          <cell r="G60" t="str">
            <v>BC 1/1</v>
          </cell>
        </row>
        <row r="61">
          <cell r="D61" t="str">
            <v>CERV</v>
          </cell>
          <cell r="E61" t="str">
            <v>CERV BR</v>
          </cell>
          <cell r="F61" t="str">
            <v>CERV BR 1/1</v>
          </cell>
          <cell r="G61" t="str">
            <v>BE 1/1</v>
          </cell>
        </row>
        <row r="62">
          <cell r="D62" t="str">
            <v>CERV</v>
          </cell>
          <cell r="E62" t="str">
            <v>CERV BR</v>
          </cell>
          <cell r="F62" t="str">
            <v>CERV BR 1/1</v>
          </cell>
          <cell r="G62" t="str">
            <v>BC 1/1</v>
          </cell>
        </row>
        <row r="63">
          <cell r="D63" t="str">
            <v>CERV</v>
          </cell>
          <cell r="E63" t="str">
            <v>CERV BR</v>
          </cell>
          <cell r="F63" t="str">
            <v>CERV BR 1/1</v>
          </cell>
          <cell r="G63" t="str">
            <v>MZ 1/1</v>
          </cell>
        </row>
        <row r="64">
          <cell r="D64" t="str">
            <v>CERV</v>
          </cell>
          <cell r="E64" t="str">
            <v>CERV BR</v>
          </cell>
          <cell r="F64" t="str">
            <v>CERV BR BARRIL</v>
          </cell>
        </row>
        <row r="65">
          <cell r="D65" t="str">
            <v>CERV</v>
          </cell>
          <cell r="E65" t="str">
            <v>CERV BR</v>
          </cell>
          <cell r="F65" t="str">
            <v>CERV BR BARRIL</v>
          </cell>
        </row>
        <row r="66">
          <cell r="D66" t="str">
            <v>CERV</v>
          </cell>
          <cell r="E66" t="str">
            <v>CERV BR</v>
          </cell>
          <cell r="F66" t="str">
            <v>CERV BR BARRIL</v>
          </cell>
        </row>
        <row r="67">
          <cell r="D67" t="str">
            <v>CERV</v>
          </cell>
          <cell r="E67" t="str">
            <v>CERV BR</v>
          </cell>
          <cell r="F67" t="str">
            <v>CERV BR LN</v>
          </cell>
          <cell r="G67" t="str">
            <v>BC LN</v>
          </cell>
        </row>
        <row r="68">
          <cell r="D68" t="str">
            <v>CERV</v>
          </cell>
          <cell r="E68" t="str">
            <v>CERV BR</v>
          </cell>
          <cell r="F68" t="str">
            <v>CERV BR LN</v>
          </cell>
          <cell r="G68" t="str">
            <v>BC LN</v>
          </cell>
        </row>
        <row r="69">
          <cell r="D69" t="str">
            <v>CERV</v>
          </cell>
          <cell r="E69" t="str">
            <v>CERV BR</v>
          </cell>
          <cell r="F69" t="str">
            <v>CERV BR LN</v>
          </cell>
          <cell r="G69" t="str">
            <v>BE LN</v>
          </cell>
        </row>
        <row r="70">
          <cell r="D70" t="str">
            <v>CERV</v>
          </cell>
          <cell r="E70" t="str">
            <v>CERV BR</v>
          </cell>
          <cell r="F70" t="str">
            <v>CERV BR LN</v>
          </cell>
          <cell r="G70" t="str">
            <v>BL LN</v>
          </cell>
        </row>
        <row r="71">
          <cell r="D71" t="str">
            <v>CERV</v>
          </cell>
          <cell r="E71" t="str">
            <v>CERV BR</v>
          </cell>
          <cell r="F71" t="str">
            <v>CERV BR LN</v>
          </cell>
          <cell r="G71" t="str">
            <v>MZ LN</v>
          </cell>
        </row>
        <row r="72">
          <cell r="D72" t="str">
            <v>CERV</v>
          </cell>
          <cell r="E72" t="str">
            <v>CERV BR</v>
          </cell>
          <cell r="F72" t="str">
            <v>CERV BR LT 350</v>
          </cell>
          <cell r="G72" t="str">
            <v>BC LT 350</v>
          </cell>
        </row>
        <row r="73">
          <cell r="D73" t="str">
            <v>CERV</v>
          </cell>
          <cell r="E73" t="str">
            <v>CERV BR</v>
          </cell>
          <cell r="F73" t="str">
            <v>CERV BR LT 350</v>
          </cell>
          <cell r="G73" t="str">
            <v>BC LT 350</v>
          </cell>
        </row>
        <row r="74">
          <cell r="D74" t="str">
            <v>CERV</v>
          </cell>
          <cell r="E74" t="str">
            <v>CERV BR</v>
          </cell>
          <cell r="F74" t="str">
            <v>CERV BR LT 350</v>
          </cell>
          <cell r="G74" t="str">
            <v>BC LT 350</v>
          </cell>
        </row>
        <row r="75">
          <cell r="D75" t="str">
            <v>CERV</v>
          </cell>
          <cell r="E75" t="str">
            <v>CERV BR</v>
          </cell>
          <cell r="F75" t="str">
            <v>CERV BR LT 350</v>
          </cell>
          <cell r="G75" t="str">
            <v>BC LT 350</v>
          </cell>
        </row>
        <row r="76">
          <cell r="D76" t="str">
            <v>CERV</v>
          </cell>
          <cell r="E76" t="str">
            <v>CERV BR</v>
          </cell>
          <cell r="F76" t="str">
            <v>CERV BR LT 350</v>
          </cell>
          <cell r="G76" t="str">
            <v>BC LT 350</v>
          </cell>
        </row>
        <row r="77">
          <cell r="D77" t="str">
            <v>CERV</v>
          </cell>
          <cell r="E77" t="str">
            <v>CERV BR</v>
          </cell>
          <cell r="F77" t="str">
            <v>CERV BR LT 350</v>
          </cell>
          <cell r="G77" t="str">
            <v>BC LT 350</v>
          </cell>
        </row>
        <row r="78">
          <cell r="D78" t="str">
            <v>CERV</v>
          </cell>
          <cell r="E78" t="str">
            <v>CERV BR</v>
          </cell>
          <cell r="F78" t="str">
            <v>CERV BR LT 350</v>
          </cell>
          <cell r="G78" t="str">
            <v>BL LT 350</v>
          </cell>
        </row>
        <row r="79">
          <cell r="D79" t="str">
            <v>CERV</v>
          </cell>
          <cell r="E79" t="str">
            <v>CERV BR</v>
          </cell>
          <cell r="F79" t="str">
            <v>CERV BR LT 350</v>
          </cell>
          <cell r="G79" t="str">
            <v>BL LT 350</v>
          </cell>
        </row>
        <row r="80">
          <cell r="D80" t="str">
            <v>CERV</v>
          </cell>
          <cell r="E80" t="str">
            <v>CERV BR</v>
          </cell>
          <cell r="F80" t="str">
            <v>CERV BR LT 500</v>
          </cell>
        </row>
        <row r="81">
          <cell r="D81" t="str">
            <v>CERV</v>
          </cell>
          <cell r="E81" t="str">
            <v>CERV SK</v>
          </cell>
          <cell r="F81" t="str">
            <v>CERV SK 1/1</v>
          </cell>
        </row>
        <row r="82">
          <cell r="D82" t="str">
            <v>CERV</v>
          </cell>
          <cell r="E82" t="str">
            <v>CERV SK</v>
          </cell>
          <cell r="F82" t="str">
            <v>CERV SK LN</v>
          </cell>
        </row>
        <row r="83">
          <cell r="D83" t="str">
            <v>CERV</v>
          </cell>
          <cell r="E83" t="str">
            <v>CERV SK</v>
          </cell>
          <cell r="F83" t="str">
            <v>CERV SK LT 350</v>
          </cell>
        </row>
        <row r="84">
          <cell r="D84" t="str">
            <v>CERV</v>
          </cell>
          <cell r="E84" t="str">
            <v>CERV SK</v>
          </cell>
          <cell r="F84" t="str">
            <v>CERV SK LT 350</v>
          </cell>
        </row>
        <row r="85">
          <cell r="D85" t="str">
            <v>CERV</v>
          </cell>
          <cell r="E85" t="str">
            <v>CERV SK</v>
          </cell>
          <cell r="F85" t="str">
            <v>CERV SK LT 350</v>
          </cell>
        </row>
        <row r="86">
          <cell r="D86" t="str">
            <v>CERV</v>
          </cell>
          <cell r="E86" t="str">
            <v>CERV SK</v>
          </cell>
          <cell r="F86" t="str">
            <v>CERV SK LT 500</v>
          </cell>
        </row>
        <row r="87">
          <cell r="D87" t="str">
            <v>CERV</v>
          </cell>
          <cell r="E87" t="str">
            <v>CERV SK</v>
          </cell>
          <cell r="F87" t="str">
            <v>CERV SK LT 500</v>
          </cell>
        </row>
        <row r="88">
          <cell r="D88" t="str">
            <v>NANC</v>
          </cell>
          <cell r="E88" t="str">
            <v>CHA</v>
          </cell>
          <cell r="F88" t="str">
            <v>CHA 250</v>
          </cell>
          <cell r="G88" t="str">
            <v>CHA 250 LM</v>
          </cell>
        </row>
        <row r="89">
          <cell r="D89" t="str">
            <v>NANC</v>
          </cell>
          <cell r="E89" t="str">
            <v>CHA</v>
          </cell>
          <cell r="F89" t="str">
            <v>CHA 250</v>
          </cell>
          <cell r="G89" t="str">
            <v>CHA 250 PE</v>
          </cell>
        </row>
        <row r="90">
          <cell r="D90" t="str">
            <v>NANC</v>
          </cell>
          <cell r="E90" t="str">
            <v>CHA</v>
          </cell>
          <cell r="F90" t="str">
            <v>CHA LT 350</v>
          </cell>
          <cell r="G90" t="str">
            <v>CHA LT 350 LMD</v>
          </cell>
        </row>
        <row r="91">
          <cell r="D91" t="str">
            <v>NANC</v>
          </cell>
          <cell r="E91" t="str">
            <v>CHA</v>
          </cell>
          <cell r="F91" t="str">
            <v>CHA LT 350</v>
          </cell>
          <cell r="G91" t="str">
            <v>CHA LT 350 LMD</v>
          </cell>
        </row>
        <row r="92">
          <cell r="D92" t="str">
            <v>NANC</v>
          </cell>
          <cell r="E92" t="str">
            <v>CHA</v>
          </cell>
          <cell r="F92" t="str">
            <v>CHA LT 350</v>
          </cell>
          <cell r="G92" t="str">
            <v>CHA LT 350 LMD</v>
          </cell>
        </row>
        <row r="93">
          <cell r="D93" t="str">
            <v>NANC</v>
          </cell>
          <cell r="E93" t="str">
            <v>CHA</v>
          </cell>
          <cell r="F93" t="str">
            <v>CHA LT 350</v>
          </cell>
          <cell r="G93" t="str">
            <v>CHA LT 350 LM</v>
          </cell>
        </row>
        <row r="94">
          <cell r="D94" t="str">
            <v>NANC</v>
          </cell>
          <cell r="E94" t="str">
            <v>CHA</v>
          </cell>
          <cell r="F94" t="str">
            <v>CHA LT 350</v>
          </cell>
          <cell r="G94" t="str">
            <v>CHA LT 350 LM</v>
          </cell>
        </row>
        <row r="95">
          <cell r="D95" t="str">
            <v>NANC</v>
          </cell>
          <cell r="E95" t="str">
            <v>CHA</v>
          </cell>
          <cell r="F95" t="str">
            <v>CHA LT 350</v>
          </cell>
          <cell r="G95" t="str">
            <v>CHA LT 350 LM</v>
          </cell>
        </row>
        <row r="96">
          <cell r="D96" t="str">
            <v>NANC</v>
          </cell>
          <cell r="E96" t="str">
            <v>CHA</v>
          </cell>
          <cell r="F96" t="str">
            <v>CHA LT 350</v>
          </cell>
          <cell r="G96" t="str">
            <v>CHA LT 350 PED</v>
          </cell>
        </row>
        <row r="97">
          <cell r="D97" t="str">
            <v>NANC</v>
          </cell>
          <cell r="E97" t="str">
            <v>CHA</v>
          </cell>
          <cell r="F97" t="str">
            <v>CHA LT 350</v>
          </cell>
          <cell r="G97" t="str">
            <v>CHA LT 350 PED</v>
          </cell>
        </row>
        <row r="98">
          <cell r="D98" t="str">
            <v>NANC</v>
          </cell>
          <cell r="E98" t="str">
            <v>CHA</v>
          </cell>
          <cell r="F98" t="str">
            <v>CHA LT 350</v>
          </cell>
          <cell r="G98" t="str">
            <v>CHA LT 350 PE</v>
          </cell>
        </row>
        <row r="99">
          <cell r="D99" t="str">
            <v>NANC</v>
          </cell>
          <cell r="E99" t="str">
            <v>CHA</v>
          </cell>
          <cell r="F99" t="str">
            <v>CHA LT 350</v>
          </cell>
          <cell r="G99" t="str">
            <v>CHA LT 350 PE</v>
          </cell>
        </row>
        <row r="100">
          <cell r="D100" t="str">
            <v>NANC</v>
          </cell>
          <cell r="E100" t="str">
            <v>CHA</v>
          </cell>
          <cell r="F100" t="str">
            <v>CHA LT 350</v>
          </cell>
          <cell r="G100" t="str">
            <v>CHA LT 350 PE</v>
          </cell>
        </row>
        <row r="101">
          <cell r="D101" t="str">
            <v>NANC</v>
          </cell>
          <cell r="E101" t="str">
            <v>CHA</v>
          </cell>
          <cell r="F101" t="str">
            <v>CHA LT 350</v>
          </cell>
          <cell r="G101" t="str">
            <v>CHA LT 350 PE</v>
          </cell>
        </row>
        <row r="102">
          <cell r="D102" t="str">
            <v>NANC</v>
          </cell>
          <cell r="E102" t="str">
            <v>CHA</v>
          </cell>
          <cell r="F102" t="str">
            <v>CHA PET1,5</v>
          </cell>
          <cell r="G102" t="str">
            <v>CHA PET1,5 LM</v>
          </cell>
        </row>
        <row r="103">
          <cell r="D103" t="str">
            <v>NANC</v>
          </cell>
          <cell r="E103" t="str">
            <v>CHA</v>
          </cell>
          <cell r="F103" t="str">
            <v>CHA PET1,5</v>
          </cell>
          <cell r="G103" t="str">
            <v>CHA PET1,5 PE</v>
          </cell>
        </row>
        <row r="104">
          <cell r="D104" t="str">
            <v>NANC</v>
          </cell>
          <cell r="E104" t="str">
            <v>CHA</v>
          </cell>
          <cell r="F104" t="str">
            <v>CHA TETRA</v>
          </cell>
          <cell r="G104" t="str">
            <v>CHA TETRA LMD</v>
          </cell>
        </row>
        <row r="105">
          <cell r="D105" t="str">
            <v>NANC</v>
          </cell>
          <cell r="E105" t="str">
            <v>CHA</v>
          </cell>
          <cell r="F105" t="str">
            <v>CHA TETRA</v>
          </cell>
          <cell r="G105" t="str">
            <v>CHA TETRA LM</v>
          </cell>
        </row>
        <row r="106">
          <cell r="D106" t="str">
            <v>NANC</v>
          </cell>
          <cell r="E106" t="str">
            <v>CHA</v>
          </cell>
          <cell r="F106" t="str">
            <v>CHA TETRA</v>
          </cell>
          <cell r="G106" t="str">
            <v>CHA TETRA PED</v>
          </cell>
        </row>
        <row r="107">
          <cell r="D107" t="str">
            <v>NANC</v>
          </cell>
          <cell r="E107" t="str">
            <v>CHA</v>
          </cell>
          <cell r="F107" t="str">
            <v>CHA TETRA</v>
          </cell>
          <cell r="G107" t="str">
            <v>CHA TETRA PE</v>
          </cell>
        </row>
        <row r="108">
          <cell r="D108" t="str">
            <v>REFRI</v>
          </cell>
          <cell r="E108" t="str">
            <v>REFRI AN</v>
          </cell>
          <cell r="F108" t="str">
            <v>REFRI AN 1/2</v>
          </cell>
          <cell r="G108" t="str">
            <v>GCA 1/2</v>
          </cell>
          <cell r="H108" t="str">
            <v>GUACA</v>
          </cell>
        </row>
        <row r="109">
          <cell r="D109" t="str">
            <v>REFRI</v>
          </cell>
          <cell r="E109" t="str">
            <v>REFRI AN</v>
          </cell>
          <cell r="F109" t="str">
            <v>REFRI AN BB</v>
          </cell>
          <cell r="G109" t="str">
            <v>GCA BB</v>
          </cell>
          <cell r="H109" t="str">
            <v>GUACA</v>
          </cell>
        </row>
        <row r="110">
          <cell r="D110" t="str">
            <v>REFRI</v>
          </cell>
          <cell r="E110" t="str">
            <v>REFRI AN</v>
          </cell>
          <cell r="F110" t="str">
            <v>REFRI AN BB</v>
          </cell>
          <cell r="G110" t="str">
            <v>GCA BB</v>
          </cell>
          <cell r="H110" t="str">
            <v>GUACA</v>
          </cell>
        </row>
        <row r="111">
          <cell r="D111" t="str">
            <v>REFRI</v>
          </cell>
          <cell r="E111" t="str">
            <v>REFRI AN</v>
          </cell>
          <cell r="F111" t="str">
            <v>REFRI AN BB</v>
          </cell>
          <cell r="G111" t="str">
            <v>GCA BB DT</v>
          </cell>
          <cell r="H111" t="str">
            <v>GUACA</v>
          </cell>
        </row>
        <row r="112">
          <cell r="D112" t="str">
            <v>REFRI</v>
          </cell>
          <cell r="E112" t="str">
            <v>REFRI AN</v>
          </cell>
          <cell r="F112" t="str">
            <v>REFRI AN LT 237</v>
          </cell>
          <cell r="H112" t="str">
            <v>GUACA</v>
          </cell>
        </row>
        <row r="113">
          <cell r="D113" t="str">
            <v>REFRI</v>
          </cell>
          <cell r="E113" t="str">
            <v>REFRI AN</v>
          </cell>
          <cell r="F113" t="str">
            <v>REFRI AN LT 237</v>
          </cell>
          <cell r="H113" t="str">
            <v>GUACA</v>
          </cell>
        </row>
        <row r="114">
          <cell r="D114" t="str">
            <v>REFRI</v>
          </cell>
          <cell r="E114" t="str">
            <v>REFRI AN</v>
          </cell>
          <cell r="F114" t="str">
            <v>REFRI AN LT 237</v>
          </cell>
          <cell r="H114" t="str">
            <v>GUACA</v>
          </cell>
        </row>
        <row r="115">
          <cell r="D115" t="str">
            <v>REFRI</v>
          </cell>
          <cell r="E115" t="str">
            <v>REFRI AN</v>
          </cell>
          <cell r="F115" t="str">
            <v>REFRI AN LT 237</v>
          </cell>
          <cell r="H115" t="str">
            <v>GUACA</v>
          </cell>
        </row>
        <row r="116">
          <cell r="D116" t="str">
            <v>REFRI</v>
          </cell>
          <cell r="E116" t="str">
            <v>REFRI AN</v>
          </cell>
          <cell r="F116" t="str">
            <v>REFRI AN LT 237</v>
          </cell>
          <cell r="H116" t="str">
            <v>GUACA</v>
          </cell>
        </row>
        <row r="117">
          <cell r="D117" t="str">
            <v>REFRI</v>
          </cell>
          <cell r="E117" t="str">
            <v>REFRI AN</v>
          </cell>
          <cell r="F117" t="str">
            <v>REFRI AN LT 237</v>
          </cell>
          <cell r="H117" t="str">
            <v>GUACA</v>
          </cell>
        </row>
        <row r="118">
          <cell r="D118" t="str">
            <v>REFRI</v>
          </cell>
          <cell r="E118" t="str">
            <v>REFRI AN</v>
          </cell>
          <cell r="F118" t="str">
            <v>REFRI AN LT 237P</v>
          </cell>
          <cell r="H118" t="str">
            <v>GUACA</v>
          </cell>
        </row>
        <row r="119">
          <cell r="D119" t="str">
            <v>REFRI</v>
          </cell>
          <cell r="E119" t="str">
            <v>REFRI AN</v>
          </cell>
          <cell r="F119" t="str">
            <v>REFRI AN LT 350</v>
          </cell>
          <cell r="G119" t="str">
            <v>GCA LT DT</v>
          </cell>
          <cell r="H119" t="str">
            <v>GUACA</v>
          </cell>
        </row>
        <row r="120">
          <cell r="D120" t="str">
            <v>REFRI</v>
          </cell>
          <cell r="E120" t="str">
            <v>REFRI AN</v>
          </cell>
          <cell r="F120" t="str">
            <v>REFRI AN LT 350</v>
          </cell>
          <cell r="G120" t="str">
            <v>GCA LT DT</v>
          </cell>
          <cell r="H120" t="str">
            <v>GUACA</v>
          </cell>
        </row>
        <row r="121">
          <cell r="D121" t="str">
            <v>REFRI</v>
          </cell>
          <cell r="E121" t="str">
            <v>REFRI AN</v>
          </cell>
          <cell r="F121" t="str">
            <v>REFRI AN LT 350</v>
          </cell>
          <cell r="G121" t="str">
            <v>GCA LT</v>
          </cell>
          <cell r="H121" t="str">
            <v>GUACA</v>
          </cell>
        </row>
        <row r="122">
          <cell r="D122" t="str">
            <v>REFRI</v>
          </cell>
          <cell r="E122" t="str">
            <v>REFRI AN</v>
          </cell>
          <cell r="F122" t="str">
            <v>REFRI AN LT 350</v>
          </cell>
          <cell r="G122" t="str">
            <v>GCA LT</v>
          </cell>
          <cell r="H122" t="str">
            <v>GUACA</v>
          </cell>
        </row>
        <row r="123">
          <cell r="D123" t="str">
            <v>REFRI</v>
          </cell>
          <cell r="E123" t="str">
            <v>REFRI AN</v>
          </cell>
          <cell r="F123" t="str">
            <v>REFRI AN LT 350</v>
          </cell>
          <cell r="G123" t="str">
            <v>GCA LT</v>
          </cell>
          <cell r="H123" t="str">
            <v>GUACA</v>
          </cell>
        </row>
        <row r="124">
          <cell r="D124" t="str">
            <v>REFRI</v>
          </cell>
          <cell r="E124" t="str">
            <v>REFRI AN</v>
          </cell>
          <cell r="F124" t="str">
            <v>REFRI AN LT 350</v>
          </cell>
          <cell r="G124" t="str">
            <v>GCA LT</v>
          </cell>
          <cell r="H124" t="str">
            <v>GUACA</v>
          </cell>
        </row>
        <row r="125">
          <cell r="D125" t="str">
            <v>REFRI</v>
          </cell>
          <cell r="E125" t="str">
            <v>REFRI AN</v>
          </cell>
          <cell r="F125" t="str">
            <v>REFRI AN LT 350</v>
          </cell>
          <cell r="G125" t="str">
            <v>GCA LT</v>
          </cell>
          <cell r="H125" t="str">
            <v>GUACA</v>
          </cell>
        </row>
        <row r="126">
          <cell r="D126" t="str">
            <v>REFRI</v>
          </cell>
          <cell r="E126" t="str">
            <v>REFRI AN</v>
          </cell>
          <cell r="F126" t="str">
            <v>REFRI AN LT 350</v>
          </cell>
          <cell r="G126" t="str">
            <v>GCA LT DT</v>
          </cell>
          <cell r="H126" t="str">
            <v>GUACA</v>
          </cell>
        </row>
        <row r="127">
          <cell r="D127" t="str">
            <v>REFRI</v>
          </cell>
          <cell r="E127" t="str">
            <v>REFRI AN</v>
          </cell>
          <cell r="F127" t="str">
            <v>REFRI AN LT 350</v>
          </cell>
          <cell r="G127" t="str">
            <v>KAS LT</v>
          </cell>
        </row>
        <row r="128">
          <cell r="D128" t="str">
            <v>REFRI</v>
          </cell>
          <cell r="E128" t="str">
            <v>REFRI AN</v>
          </cell>
          <cell r="F128" t="str">
            <v>REFRI AN LT 350</v>
          </cell>
          <cell r="G128" t="str">
            <v>SLA LT</v>
          </cell>
        </row>
        <row r="129">
          <cell r="D129" t="str">
            <v>REFRI</v>
          </cell>
          <cell r="E129" t="str">
            <v>REFRI AN</v>
          </cell>
          <cell r="F129" t="str">
            <v>REFRI AN LT 350</v>
          </cell>
          <cell r="G129" t="str">
            <v>TA LT DT</v>
          </cell>
        </row>
        <row r="130">
          <cell r="D130" t="str">
            <v>REFRI</v>
          </cell>
          <cell r="E130" t="str">
            <v>REFRI AN</v>
          </cell>
          <cell r="F130" t="str">
            <v>REFRI AN LT 350</v>
          </cell>
          <cell r="G130" t="str">
            <v>TA LT DT</v>
          </cell>
          <cell r="H130">
            <v>0</v>
          </cell>
        </row>
        <row r="131">
          <cell r="D131" t="str">
            <v>REFRI</v>
          </cell>
          <cell r="E131" t="str">
            <v>REFRI AN</v>
          </cell>
          <cell r="F131" t="str">
            <v>REFRI AN LT 350</v>
          </cell>
          <cell r="G131" t="str">
            <v>TA LT</v>
          </cell>
        </row>
        <row r="132">
          <cell r="D132" t="str">
            <v>REFRI</v>
          </cell>
          <cell r="E132" t="str">
            <v>REFRI AN</v>
          </cell>
          <cell r="F132" t="str">
            <v>REFRI AN LT 350</v>
          </cell>
          <cell r="G132" t="str">
            <v>TA LT</v>
          </cell>
        </row>
        <row r="133">
          <cell r="D133" t="str">
            <v>REFRI</v>
          </cell>
          <cell r="E133" t="str">
            <v>REFRI AN</v>
          </cell>
          <cell r="F133" t="str">
            <v>REFRI AN LT 473</v>
          </cell>
          <cell r="G133" t="str">
            <v>GCA LT 473</v>
          </cell>
          <cell r="H133" t="str">
            <v>GUACA</v>
          </cell>
        </row>
        <row r="134">
          <cell r="D134" t="str">
            <v>REFRI</v>
          </cell>
          <cell r="E134" t="str">
            <v>REFRI AN</v>
          </cell>
          <cell r="F134" t="str">
            <v>REFRI AN P1</v>
          </cell>
          <cell r="G134" t="str">
            <v>GCA P1</v>
          </cell>
          <cell r="H134" t="str">
            <v>GUACA</v>
          </cell>
        </row>
        <row r="135">
          <cell r="D135" t="str">
            <v>REFRI</v>
          </cell>
          <cell r="E135" t="str">
            <v>REFRI AN</v>
          </cell>
          <cell r="F135" t="str">
            <v>REFRI AN P1</v>
          </cell>
          <cell r="G135" t="str">
            <v>GCA P1 DT</v>
          </cell>
          <cell r="H135" t="str">
            <v>GUACA</v>
          </cell>
        </row>
        <row r="136">
          <cell r="D136" t="str">
            <v>REFRI</v>
          </cell>
          <cell r="E136" t="str">
            <v>REFRI AN</v>
          </cell>
          <cell r="F136" t="str">
            <v>REFRI AN P1</v>
          </cell>
          <cell r="G136" t="str">
            <v>TA P1</v>
          </cell>
        </row>
        <row r="137">
          <cell r="D137" t="str">
            <v>REFRI</v>
          </cell>
          <cell r="E137" t="str">
            <v>REFRI AN</v>
          </cell>
          <cell r="F137" t="str">
            <v>REFRI AN P1</v>
          </cell>
          <cell r="G137" t="str">
            <v>TA P1 DT</v>
          </cell>
        </row>
        <row r="138">
          <cell r="D138" t="str">
            <v>REFRI</v>
          </cell>
          <cell r="E138" t="str">
            <v>REFRI AN</v>
          </cell>
          <cell r="F138" t="str">
            <v>REFRI AN P2</v>
          </cell>
          <cell r="G138" t="str">
            <v>GCA P2 DT</v>
          </cell>
          <cell r="H138" t="str">
            <v>GUACA</v>
          </cell>
        </row>
        <row r="139">
          <cell r="D139" t="str">
            <v>REFRI</v>
          </cell>
          <cell r="E139" t="str">
            <v>REFRI AN</v>
          </cell>
          <cell r="F139" t="str">
            <v>REFRI AN P2</v>
          </cell>
          <cell r="G139" t="str">
            <v>GCA P2 DT</v>
          </cell>
          <cell r="H139" t="str">
            <v>GUACA</v>
          </cell>
        </row>
        <row r="140">
          <cell r="D140" t="str">
            <v>REFRI</v>
          </cell>
          <cell r="E140" t="str">
            <v>REFRI AN</v>
          </cell>
          <cell r="F140" t="str">
            <v>REFRI AN P2</v>
          </cell>
          <cell r="G140" t="str">
            <v>GCA P2</v>
          </cell>
          <cell r="H140" t="str">
            <v>GUACA</v>
          </cell>
        </row>
        <row r="141">
          <cell r="D141" t="str">
            <v>REFRI</v>
          </cell>
          <cell r="E141" t="str">
            <v>REFRI AN</v>
          </cell>
          <cell r="F141" t="str">
            <v>REFRI AN P2</v>
          </cell>
          <cell r="G141" t="str">
            <v>GCA P2</v>
          </cell>
          <cell r="H141" t="str">
            <v>GUACA</v>
          </cell>
        </row>
        <row r="142">
          <cell r="D142" t="str">
            <v>REFRI</v>
          </cell>
          <cell r="E142" t="str">
            <v>REFRI AN</v>
          </cell>
          <cell r="F142" t="str">
            <v>REFRI AN P2</v>
          </cell>
          <cell r="G142" t="str">
            <v>SLA P2</v>
          </cell>
        </row>
        <row r="143">
          <cell r="D143" t="str">
            <v>REFRI</v>
          </cell>
          <cell r="E143" t="str">
            <v>REFRI AN</v>
          </cell>
          <cell r="F143" t="str">
            <v>REFRI AN P2</v>
          </cell>
          <cell r="G143" t="str">
            <v>SLA P2</v>
          </cell>
        </row>
        <row r="144">
          <cell r="D144" t="str">
            <v>REFRI</v>
          </cell>
          <cell r="E144" t="str">
            <v>REFRI AN</v>
          </cell>
          <cell r="F144" t="str">
            <v>REFRI AN P600</v>
          </cell>
          <cell r="G144" t="str">
            <v>GCA P600 DT</v>
          </cell>
          <cell r="H144" t="str">
            <v>GUACA</v>
          </cell>
        </row>
        <row r="145">
          <cell r="D145" t="str">
            <v>REFRI</v>
          </cell>
          <cell r="E145" t="str">
            <v>REFRI AN</v>
          </cell>
          <cell r="F145" t="str">
            <v>REFRI AN P600</v>
          </cell>
          <cell r="G145" t="str">
            <v>GCA P600</v>
          </cell>
          <cell r="H145" t="str">
            <v>GUACA</v>
          </cell>
        </row>
        <row r="146">
          <cell r="D146" t="str">
            <v>REFRI</v>
          </cell>
          <cell r="E146" t="str">
            <v>REFRI AN</v>
          </cell>
          <cell r="F146" t="str">
            <v>REFRI AN P600</v>
          </cell>
          <cell r="G146" t="str">
            <v>SLA P600</v>
          </cell>
        </row>
        <row r="147">
          <cell r="D147" t="str">
            <v>REFRI</v>
          </cell>
          <cell r="E147" t="str">
            <v>REFRI AN</v>
          </cell>
          <cell r="F147" t="str">
            <v>REFRI AN P600</v>
          </cell>
          <cell r="G147" t="str">
            <v>TA P600</v>
          </cell>
        </row>
        <row r="148">
          <cell r="D148" t="str">
            <v>REFRI</v>
          </cell>
          <cell r="E148" t="str">
            <v>REFRI AN</v>
          </cell>
          <cell r="F148" t="str">
            <v>REFRI AN P600</v>
          </cell>
          <cell r="G148" t="str">
            <v>TA P600 DT</v>
          </cell>
        </row>
        <row r="149">
          <cell r="D149" t="str">
            <v>REFRI</v>
          </cell>
          <cell r="E149" t="str">
            <v>REFRI BR</v>
          </cell>
          <cell r="F149" t="str">
            <v>REFRI BR 1/2</v>
          </cell>
          <cell r="G149" t="str">
            <v>BG 1/2</v>
          </cell>
        </row>
        <row r="150">
          <cell r="D150" t="str">
            <v>REFRI</v>
          </cell>
          <cell r="E150" t="str">
            <v>REFRI BR</v>
          </cell>
          <cell r="F150" t="str">
            <v>REFRI BR 1/2</v>
          </cell>
          <cell r="G150" t="str">
            <v>BG 1/2 DT</v>
          </cell>
        </row>
        <row r="151">
          <cell r="D151" t="str">
            <v>REFRI</v>
          </cell>
          <cell r="E151" t="str">
            <v>REFRI BR</v>
          </cell>
          <cell r="F151" t="str">
            <v>REFRI BR 1/2</v>
          </cell>
          <cell r="G151" t="str">
            <v>LB 1/2</v>
          </cell>
        </row>
        <row r="152">
          <cell r="D152" t="str">
            <v>REFRI</v>
          </cell>
          <cell r="E152" t="str">
            <v>REFRI BR</v>
          </cell>
          <cell r="F152" t="str">
            <v>REFRI BR 1/2</v>
          </cell>
          <cell r="G152" t="str">
            <v>SU 1/2</v>
          </cell>
        </row>
        <row r="153">
          <cell r="D153" t="str">
            <v>REFRI</v>
          </cell>
          <cell r="E153" t="str">
            <v>REFRI BR</v>
          </cell>
          <cell r="F153" t="str">
            <v>REFRI BR 1/2</v>
          </cell>
          <cell r="G153" t="str">
            <v>TB 1/2</v>
          </cell>
        </row>
        <row r="154">
          <cell r="D154" t="str">
            <v>REFRI</v>
          </cell>
          <cell r="E154" t="str">
            <v>REFRI BR</v>
          </cell>
          <cell r="F154" t="str">
            <v>REFRI BR BB</v>
          </cell>
          <cell r="G154" t="str">
            <v>BG BB</v>
          </cell>
        </row>
        <row r="155">
          <cell r="D155" t="str">
            <v>REFRI</v>
          </cell>
          <cell r="E155" t="str">
            <v>REFRI BR</v>
          </cell>
          <cell r="F155" t="str">
            <v>REFRI BR BB</v>
          </cell>
          <cell r="G155" t="str">
            <v>BG BB</v>
          </cell>
        </row>
        <row r="156">
          <cell r="D156" t="str">
            <v>REFRI</v>
          </cell>
          <cell r="E156" t="str">
            <v>REFRI BR</v>
          </cell>
          <cell r="F156" t="str">
            <v>REFRI BR BB</v>
          </cell>
          <cell r="G156" t="str">
            <v>SU BB</v>
          </cell>
        </row>
        <row r="157">
          <cell r="D157" t="str">
            <v>REFRI</v>
          </cell>
          <cell r="E157" t="str">
            <v>REFRI BR</v>
          </cell>
          <cell r="F157" t="str">
            <v>REFRI BR BB</v>
          </cell>
          <cell r="G157" t="str">
            <v>SU BB</v>
          </cell>
        </row>
        <row r="158">
          <cell r="D158" t="str">
            <v>REFRI</v>
          </cell>
          <cell r="E158" t="str">
            <v>REFRI BR</v>
          </cell>
          <cell r="F158" t="str">
            <v>REFRI BR LT 350</v>
          </cell>
          <cell r="G158" t="str">
            <v>BG LT</v>
          </cell>
        </row>
        <row r="159">
          <cell r="D159" t="str">
            <v>REFRI</v>
          </cell>
          <cell r="E159" t="str">
            <v>REFRI BR</v>
          </cell>
          <cell r="F159" t="str">
            <v>REFRI BR LT 350</v>
          </cell>
          <cell r="G159" t="str">
            <v>BG LT</v>
          </cell>
        </row>
        <row r="160">
          <cell r="D160" t="str">
            <v>REFRI</v>
          </cell>
          <cell r="E160" t="str">
            <v>REFRI BR</v>
          </cell>
          <cell r="F160" t="str">
            <v>REFRI BR LT 350</v>
          </cell>
          <cell r="G160" t="str">
            <v>BG LT</v>
          </cell>
        </row>
        <row r="161">
          <cell r="D161" t="str">
            <v>REFRI</v>
          </cell>
          <cell r="E161" t="str">
            <v>REFRI BR</v>
          </cell>
          <cell r="F161" t="str">
            <v>REFRI BR LT 350</v>
          </cell>
          <cell r="G161" t="str">
            <v>BG LT</v>
          </cell>
        </row>
        <row r="162">
          <cell r="D162" t="str">
            <v>REFRI</v>
          </cell>
          <cell r="E162" t="str">
            <v>REFRI BR</v>
          </cell>
          <cell r="F162" t="str">
            <v>REFRI BR LT 350</v>
          </cell>
          <cell r="G162" t="str">
            <v>BG LT DT</v>
          </cell>
        </row>
        <row r="163">
          <cell r="D163" t="str">
            <v>REFRI</v>
          </cell>
          <cell r="E163" t="str">
            <v>REFRI BR</v>
          </cell>
          <cell r="F163" t="str">
            <v>REFRI BR LT 350</v>
          </cell>
          <cell r="G163" t="str">
            <v>BG LT DT</v>
          </cell>
        </row>
        <row r="164">
          <cell r="D164" t="str">
            <v>REFRI</v>
          </cell>
          <cell r="E164" t="str">
            <v>REFRI BR</v>
          </cell>
          <cell r="F164" t="str">
            <v>REFRI BR LT 350</v>
          </cell>
          <cell r="G164" t="str">
            <v>LB LT</v>
          </cell>
        </row>
        <row r="165">
          <cell r="D165" t="str">
            <v>REFRI</v>
          </cell>
          <cell r="E165" t="str">
            <v>REFRI BR</v>
          </cell>
          <cell r="F165" t="str">
            <v>REFRI BR LT 350</v>
          </cell>
          <cell r="G165" t="str">
            <v>LB LT</v>
          </cell>
        </row>
        <row r="166">
          <cell r="D166" t="str">
            <v>REFRI</v>
          </cell>
          <cell r="E166" t="str">
            <v>REFRI BR</v>
          </cell>
          <cell r="F166" t="str">
            <v>REFRI BR LT 350</v>
          </cell>
          <cell r="G166" t="str">
            <v>SU LT</v>
          </cell>
        </row>
        <row r="167">
          <cell r="D167" t="str">
            <v>REFRI</v>
          </cell>
          <cell r="E167" t="str">
            <v>REFRI BR</v>
          </cell>
          <cell r="F167" t="str">
            <v>REFRI BR LT 350</v>
          </cell>
          <cell r="G167" t="str">
            <v>SU LT</v>
          </cell>
        </row>
        <row r="168">
          <cell r="D168" t="str">
            <v>REFRI</v>
          </cell>
          <cell r="E168" t="str">
            <v>REFRI BR</v>
          </cell>
          <cell r="F168" t="str">
            <v>REFRI BR LT 350</v>
          </cell>
          <cell r="G168" t="str">
            <v>SU LT</v>
          </cell>
        </row>
        <row r="169">
          <cell r="D169" t="str">
            <v>REFRI</v>
          </cell>
          <cell r="E169" t="str">
            <v>REFRI BR</v>
          </cell>
          <cell r="F169" t="str">
            <v>REFRI BR LT 350</v>
          </cell>
          <cell r="G169" t="str">
            <v>SU LT</v>
          </cell>
        </row>
        <row r="170">
          <cell r="D170" t="str">
            <v>REFRI</v>
          </cell>
          <cell r="E170" t="str">
            <v>REFRI BR</v>
          </cell>
          <cell r="F170" t="str">
            <v>REFRI BR LT 350</v>
          </cell>
          <cell r="G170" t="str">
            <v>SU LT</v>
          </cell>
        </row>
        <row r="171">
          <cell r="D171" t="str">
            <v>REFRI</v>
          </cell>
          <cell r="E171" t="str">
            <v>REFRI BR</v>
          </cell>
          <cell r="F171" t="str">
            <v>REFRI BR LT 350</v>
          </cell>
          <cell r="G171" t="str">
            <v>SU LT DT</v>
          </cell>
        </row>
        <row r="172">
          <cell r="D172" t="str">
            <v>REFRI</v>
          </cell>
          <cell r="E172" t="str">
            <v>REFRI BR</v>
          </cell>
          <cell r="F172" t="str">
            <v>REFRI BR LT 350</v>
          </cell>
          <cell r="G172" t="str">
            <v>TB LT</v>
          </cell>
        </row>
        <row r="173">
          <cell r="D173" t="str">
            <v>REFRI</v>
          </cell>
          <cell r="E173" t="str">
            <v>REFRI BR</v>
          </cell>
          <cell r="F173" t="str">
            <v>REFRI BR LT 350</v>
          </cell>
          <cell r="G173" t="str">
            <v>TB LT</v>
          </cell>
        </row>
        <row r="174">
          <cell r="D174" t="str">
            <v>REFRI</v>
          </cell>
          <cell r="E174" t="str">
            <v>REFRI BR</v>
          </cell>
          <cell r="F174" t="str">
            <v>REFRI BR P1</v>
          </cell>
          <cell r="G174" t="str">
            <v>BG P1 DT</v>
          </cell>
        </row>
        <row r="175">
          <cell r="D175" t="str">
            <v>REFRI</v>
          </cell>
          <cell r="E175" t="str">
            <v>REFRI BR</v>
          </cell>
          <cell r="F175" t="str">
            <v>REFRI BR P1</v>
          </cell>
          <cell r="G175" t="str">
            <v>BG P1</v>
          </cell>
        </row>
        <row r="176">
          <cell r="D176" t="str">
            <v>REFRI</v>
          </cell>
          <cell r="E176" t="str">
            <v>REFRI BR</v>
          </cell>
          <cell r="F176" t="str">
            <v>REFRI BR P1</v>
          </cell>
          <cell r="G176" t="str">
            <v>LB P1</v>
          </cell>
        </row>
        <row r="177">
          <cell r="D177" t="str">
            <v>REFRI</v>
          </cell>
          <cell r="E177" t="str">
            <v>REFRI BR</v>
          </cell>
          <cell r="F177" t="str">
            <v>REFRI BR P1</v>
          </cell>
          <cell r="G177" t="str">
            <v>SU P1 DT</v>
          </cell>
        </row>
        <row r="178">
          <cell r="D178" t="str">
            <v>REFRI</v>
          </cell>
          <cell r="E178" t="str">
            <v>REFRI BR</v>
          </cell>
          <cell r="F178" t="str">
            <v>REFRI BR P1</v>
          </cell>
          <cell r="G178" t="str">
            <v>SU P1</v>
          </cell>
        </row>
        <row r="179">
          <cell r="D179" t="str">
            <v>REFRI</v>
          </cell>
          <cell r="E179" t="str">
            <v>REFRI BR</v>
          </cell>
          <cell r="F179" t="str">
            <v>REFRI BR P1</v>
          </cell>
          <cell r="G179" t="str">
            <v>TB P1</v>
          </cell>
        </row>
        <row r="180">
          <cell r="D180" t="str">
            <v>REFRI</v>
          </cell>
          <cell r="E180" t="str">
            <v>REFRI BR</v>
          </cell>
          <cell r="F180" t="str">
            <v>REFRI BR P2</v>
          </cell>
          <cell r="G180" t="str">
            <v>BG P2</v>
          </cell>
        </row>
        <row r="181">
          <cell r="D181" t="str">
            <v>REFRI</v>
          </cell>
          <cell r="E181" t="str">
            <v>REFRI BR</v>
          </cell>
          <cell r="F181" t="str">
            <v>REFRI BR P2</v>
          </cell>
          <cell r="G181" t="str">
            <v>BG P2 DT</v>
          </cell>
        </row>
        <row r="182">
          <cell r="D182" t="str">
            <v>REFRI</v>
          </cell>
          <cell r="E182" t="str">
            <v>REFRI BR</v>
          </cell>
          <cell r="F182" t="str">
            <v>REFRI BR P2</v>
          </cell>
          <cell r="G182" t="str">
            <v>BG P2 DT</v>
          </cell>
        </row>
        <row r="183">
          <cell r="D183" t="str">
            <v>REFRI</v>
          </cell>
          <cell r="E183" t="str">
            <v>REFRI BR</v>
          </cell>
          <cell r="F183" t="str">
            <v>REFRI BR P2</v>
          </cell>
          <cell r="G183" t="str">
            <v>BG P2</v>
          </cell>
        </row>
        <row r="184">
          <cell r="D184" t="str">
            <v>REFRI</v>
          </cell>
          <cell r="E184" t="str">
            <v>REFRI BR</v>
          </cell>
          <cell r="F184" t="str">
            <v>REFRI BR P2</v>
          </cell>
          <cell r="G184" t="str">
            <v>LB P2</v>
          </cell>
        </row>
        <row r="185">
          <cell r="D185" t="str">
            <v>REFRI</v>
          </cell>
          <cell r="E185" t="str">
            <v>REFRI BR</v>
          </cell>
          <cell r="F185" t="str">
            <v>REFRI BR P2</v>
          </cell>
          <cell r="G185" t="str">
            <v>LB P2</v>
          </cell>
        </row>
        <row r="186">
          <cell r="D186" t="str">
            <v>REFRI</v>
          </cell>
          <cell r="E186" t="str">
            <v>REFRI BR</v>
          </cell>
          <cell r="F186" t="str">
            <v>REFRI BR P2</v>
          </cell>
          <cell r="G186" t="str">
            <v>SU P2 DT</v>
          </cell>
        </row>
        <row r="187">
          <cell r="D187" t="str">
            <v>REFRI</v>
          </cell>
          <cell r="E187" t="str">
            <v>REFRI BR</v>
          </cell>
          <cell r="F187" t="str">
            <v>REFRI BR P2</v>
          </cell>
          <cell r="G187" t="str">
            <v>SU P2 DT</v>
          </cell>
        </row>
        <row r="188">
          <cell r="D188" t="str">
            <v>REFRI</v>
          </cell>
          <cell r="E188" t="str">
            <v>REFRI BR</v>
          </cell>
          <cell r="F188" t="str">
            <v>REFRI BR P2</v>
          </cell>
          <cell r="G188" t="str">
            <v>SU P2</v>
          </cell>
        </row>
        <row r="189">
          <cell r="D189" t="str">
            <v>REFRI</v>
          </cell>
          <cell r="E189" t="str">
            <v>REFRI BR</v>
          </cell>
          <cell r="F189" t="str">
            <v>REFRI BR P2</v>
          </cell>
          <cell r="G189" t="str">
            <v>SU P2</v>
          </cell>
        </row>
        <row r="190">
          <cell r="D190" t="str">
            <v>REFRI</v>
          </cell>
          <cell r="E190" t="str">
            <v>REFRI BR</v>
          </cell>
          <cell r="F190" t="str">
            <v>REFRI BR P600</v>
          </cell>
          <cell r="G190" t="str">
            <v>SU P600</v>
          </cell>
        </row>
        <row r="191">
          <cell r="D191" t="str">
            <v>REFRI</v>
          </cell>
          <cell r="E191" t="str">
            <v>REFRI PE</v>
          </cell>
          <cell r="F191" t="str">
            <v>REFRI PE 1/2</v>
          </cell>
          <cell r="G191" t="str">
            <v>MLJ 1/2</v>
          </cell>
        </row>
        <row r="192">
          <cell r="D192" t="str">
            <v>REFRI</v>
          </cell>
          <cell r="E192" t="str">
            <v>REFRI PE</v>
          </cell>
          <cell r="F192" t="str">
            <v>REFRI PE 1/2</v>
          </cell>
          <cell r="G192" t="str">
            <v>MUVA 1/2</v>
          </cell>
        </row>
        <row r="193">
          <cell r="D193" t="str">
            <v>REFRI</v>
          </cell>
          <cell r="E193" t="str">
            <v>REFRI PE</v>
          </cell>
          <cell r="F193" t="str">
            <v>REFRI PE 1/2</v>
          </cell>
          <cell r="G193" t="str">
            <v>PE 1/2</v>
          </cell>
        </row>
        <row r="194">
          <cell r="D194" t="str">
            <v>REFRI</v>
          </cell>
          <cell r="E194" t="str">
            <v>REFRI PE</v>
          </cell>
          <cell r="F194" t="str">
            <v>REFRI PE 1/2</v>
          </cell>
          <cell r="G194" t="str">
            <v>PE 1/2 DT</v>
          </cell>
        </row>
        <row r="195">
          <cell r="D195" t="str">
            <v>REFRI</v>
          </cell>
          <cell r="E195" t="str">
            <v>REFRI PE</v>
          </cell>
          <cell r="F195" t="str">
            <v>REFRI PE 1/2</v>
          </cell>
          <cell r="G195" t="str">
            <v>TE 1/2</v>
          </cell>
        </row>
        <row r="196">
          <cell r="D196" t="str">
            <v>REFRI</v>
          </cell>
          <cell r="E196" t="str">
            <v>REFRI PE</v>
          </cell>
          <cell r="F196" t="str">
            <v>REFRI PE BB</v>
          </cell>
          <cell r="G196" t="str">
            <v>PE BB DT</v>
          </cell>
        </row>
        <row r="197">
          <cell r="D197" t="str">
            <v>REFRI</v>
          </cell>
          <cell r="E197" t="str">
            <v>REFRI PE</v>
          </cell>
          <cell r="F197" t="str">
            <v>REFRI PE BB</v>
          </cell>
          <cell r="G197" t="str">
            <v>PE BB DT</v>
          </cell>
        </row>
        <row r="198">
          <cell r="D198" t="str">
            <v>REFRI</v>
          </cell>
          <cell r="E198" t="str">
            <v>REFRI PE</v>
          </cell>
          <cell r="F198" t="str">
            <v>REFRI PE BB</v>
          </cell>
          <cell r="G198" t="str">
            <v>PE BB</v>
          </cell>
        </row>
        <row r="199">
          <cell r="D199" t="str">
            <v>REFRI</v>
          </cell>
          <cell r="E199" t="str">
            <v>REFRI PE</v>
          </cell>
          <cell r="F199" t="str">
            <v>REFRI PE BB</v>
          </cell>
          <cell r="G199" t="str">
            <v>TE BB</v>
          </cell>
        </row>
        <row r="200">
          <cell r="D200" t="str">
            <v>REFRI</v>
          </cell>
          <cell r="E200" t="str">
            <v>REFRI PE</v>
          </cell>
          <cell r="F200" t="str">
            <v>REFRI PE LITRO</v>
          </cell>
          <cell r="G200" t="str">
            <v>PE ROLL</v>
          </cell>
        </row>
        <row r="201">
          <cell r="D201" t="str">
            <v>REFRI</v>
          </cell>
          <cell r="E201" t="str">
            <v>REFRI PE</v>
          </cell>
          <cell r="F201" t="str">
            <v>REFRI PE LITRO</v>
          </cell>
          <cell r="G201" t="str">
            <v>TE ROLL</v>
          </cell>
        </row>
        <row r="202">
          <cell r="D202" t="str">
            <v>REFRI</v>
          </cell>
          <cell r="E202" t="str">
            <v>REFRI PE</v>
          </cell>
          <cell r="F202" t="str">
            <v>REFRI PE LT 350</v>
          </cell>
          <cell r="G202" t="str">
            <v>MLJ LT</v>
          </cell>
        </row>
        <row r="203">
          <cell r="D203" t="str">
            <v>REFRI</v>
          </cell>
          <cell r="E203" t="str">
            <v>REFRI PE</v>
          </cell>
          <cell r="F203" t="str">
            <v>REFRI PE LT 350</v>
          </cell>
          <cell r="G203" t="str">
            <v>MUVA LT</v>
          </cell>
        </row>
        <row r="204">
          <cell r="D204" t="str">
            <v>REFRI</v>
          </cell>
          <cell r="E204" t="str">
            <v>REFRI PE</v>
          </cell>
          <cell r="F204" t="str">
            <v>REFRI PE LT 350</v>
          </cell>
          <cell r="G204" t="str">
            <v>MUVA LT</v>
          </cell>
        </row>
        <row r="205">
          <cell r="D205" t="str">
            <v>REFRI</v>
          </cell>
          <cell r="E205" t="str">
            <v>REFRI PE</v>
          </cell>
          <cell r="F205" t="str">
            <v>REFRI PE LT 350</v>
          </cell>
          <cell r="G205" t="str">
            <v>PE LT</v>
          </cell>
        </row>
        <row r="206">
          <cell r="D206" t="str">
            <v>REFRI</v>
          </cell>
          <cell r="E206" t="str">
            <v>REFRI PE</v>
          </cell>
          <cell r="F206" t="str">
            <v>REFRI PE LT 350</v>
          </cell>
          <cell r="G206" t="str">
            <v>PE LT</v>
          </cell>
        </row>
        <row r="207">
          <cell r="D207" t="str">
            <v>REFRI</v>
          </cell>
          <cell r="E207" t="str">
            <v>REFRI PE</v>
          </cell>
          <cell r="F207" t="str">
            <v>REFRI PE LT 350</v>
          </cell>
          <cell r="G207" t="str">
            <v>PE LT</v>
          </cell>
        </row>
        <row r="208">
          <cell r="D208" t="str">
            <v>REFRI</v>
          </cell>
          <cell r="E208" t="str">
            <v>REFRI PE</v>
          </cell>
          <cell r="F208" t="str">
            <v>REFRI PE LT 350</v>
          </cell>
          <cell r="G208" t="str">
            <v>PE LT</v>
          </cell>
        </row>
        <row r="209">
          <cell r="D209" t="str">
            <v>REFRI</v>
          </cell>
          <cell r="E209" t="str">
            <v>REFRI PE</v>
          </cell>
          <cell r="F209" t="str">
            <v>REFRI PE LT 350</v>
          </cell>
          <cell r="G209" t="str">
            <v>PE LT</v>
          </cell>
        </row>
        <row r="210">
          <cell r="D210" t="str">
            <v>REFRI</v>
          </cell>
          <cell r="E210" t="str">
            <v>REFRI PE</v>
          </cell>
          <cell r="F210" t="str">
            <v>REFRI PE LT 350</v>
          </cell>
          <cell r="G210" t="str">
            <v>PE LT</v>
          </cell>
        </row>
        <row r="211">
          <cell r="D211" t="str">
            <v>REFRI</v>
          </cell>
          <cell r="E211" t="str">
            <v>REFRI PE</v>
          </cell>
          <cell r="F211" t="str">
            <v>REFRI PE LT 350</v>
          </cell>
          <cell r="G211" t="str">
            <v>PE LT DT</v>
          </cell>
        </row>
        <row r="212">
          <cell r="D212" t="str">
            <v>REFRI</v>
          </cell>
          <cell r="E212" t="str">
            <v>REFRI PE</v>
          </cell>
          <cell r="F212" t="str">
            <v>REFRI PE LT 350</v>
          </cell>
          <cell r="G212" t="str">
            <v>PE LT DT</v>
          </cell>
        </row>
        <row r="213">
          <cell r="D213" t="str">
            <v>REFRI</v>
          </cell>
          <cell r="E213" t="str">
            <v>REFRI PE</v>
          </cell>
          <cell r="F213" t="str">
            <v>REFRI PE LT 350</v>
          </cell>
          <cell r="G213" t="str">
            <v>PE LT DT</v>
          </cell>
        </row>
        <row r="214">
          <cell r="D214" t="str">
            <v>REFRI</v>
          </cell>
          <cell r="E214" t="str">
            <v>REFRI PE</v>
          </cell>
          <cell r="F214" t="str">
            <v>REFRI PE LT 350</v>
          </cell>
          <cell r="G214" t="str">
            <v>PE LT</v>
          </cell>
        </row>
        <row r="215">
          <cell r="D215" t="str">
            <v>REFRI</v>
          </cell>
          <cell r="E215" t="str">
            <v>REFRI PE</v>
          </cell>
          <cell r="F215" t="str">
            <v>REFRI PE LT 350</v>
          </cell>
          <cell r="G215" t="str">
            <v>TE LT</v>
          </cell>
        </row>
        <row r="216">
          <cell r="D216" t="str">
            <v>REFRI</v>
          </cell>
          <cell r="E216" t="str">
            <v>REFRI PE</v>
          </cell>
          <cell r="F216" t="str">
            <v>REFRI PE LT 350</v>
          </cell>
          <cell r="G216" t="str">
            <v>TE LT</v>
          </cell>
        </row>
        <row r="217">
          <cell r="D217" t="str">
            <v>REFRI</v>
          </cell>
          <cell r="E217" t="str">
            <v>REFRI PE</v>
          </cell>
          <cell r="F217" t="str">
            <v>REFRI PE LT 350</v>
          </cell>
          <cell r="G217" t="str">
            <v>TE LT</v>
          </cell>
        </row>
        <row r="218">
          <cell r="D218" t="str">
            <v>REFRI</v>
          </cell>
          <cell r="E218" t="str">
            <v>REFRI PE</v>
          </cell>
          <cell r="F218" t="str">
            <v>REFRI PE P1</v>
          </cell>
          <cell r="G218" t="str">
            <v>PE P1</v>
          </cell>
        </row>
        <row r="219">
          <cell r="D219" t="str">
            <v>REFRI</v>
          </cell>
          <cell r="E219" t="str">
            <v>REFRI PE</v>
          </cell>
          <cell r="F219" t="str">
            <v>REFRI PE P1</v>
          </cell>
          <cell r="G219" t="str">
            <v>TE P1</v>
          </cell>
        </row>
        <row r="220">
          <cell r="D220" t="str">
            <v>REFRI</v>
          </cell>
          <cell r="E220" t="str">
            <v>REFRI PE</v>
          </cell>
          <cell r="F220" t="str">
            <v>REFRI PE P2</v>
          </cell>
          <cell r="G220" t="str">
            <v>TE P2 DT</v>
          </cell>
        </row>
        <row r="221">
          <cell r="D221" t="str">
            <v>REFRI</v>
          </cell>
          <cell r="E221" t="str">
            <v>REFRI PE</v>
          </cell>
          <cell r="F221" t="str">
            <v>REFRI PE P2</v>
          </cell>
          <cell r="G221" t="str">
            <v>TE P2 DT</v>
          </cell>
        </row>
        <row r="222">
          <cell r="D222" t="str">
            <v>REFRI</v>
          </cell>
          <cell r="E222" t="str">
            <v>REFRI PE</v>
          </cell>
          <cell r="F222" t="str">
            <v>REFRI PE P2</v>
          </cell>
          <cell r="G222" t="str">
            <v>KAS P2</v>
          </cell>
        </row>
        <row r="223">
          <cell r="D223" t="str">
            <v>REFRI</v>
          </cell>
          <cell r="E223" t="str">
            <v>REFRI PE</v>
          </cell>
          <cell r="F223" t="str">
            <v>REFRI PE P2</v>
          </cell>
          <cell r="G223" t="str">
            <v>MLJ P2</v>
          </cell>
        </row>
        <row r="224">
          <cell r="D224" t="str">
            <v>REFRI</v>
          </cell>
          <cell r="E224" t="str">
            <v>REFRI PE</v>
          </cell>
          <cell r="F224" t="str">
            <v>REFRI PE P2</v>
          </cell>
          <cell r="G224" t="str">
            <v>MUVA P2</v>
          </cell>
        </row>
        <row r="225">
          <cell r="D225" t="str">
            <v>REFRI</v>
          </cell>
          <cell r="E225" t="str">
            <v>REFRI PE</v>
          </cell>
          <cell r="F225" t="str">
            <v>REFRI PE P2</v>
          </cell>
          <cell r="G225" t="str">
            <v>PE P2 DT</v>
          </cell>
        </row>
        <row r="226">
          <cell r="D226" t="str">
            <v>REFRI</v>
          </cell>
          <cell r="E226" t="str">
            <v>REFRI PE</v>
          </cell>
          <cell r="F226" t="str">
            <v>REFRI PE P2</v>
          </cell>
          <cell r="G226" t="str">
            <v>PE P2 DT</v>
          </cell>
        </row>
        <row r="227">
          <cell r="D227" t="str">
            <v>REFRI</v>
          </cell>
          <cell r="E227" t="str">
            <v>REFRI PE</v>
          </cell>
          <cell r="F227" t="str">
            <v>REFRI PE P2</v>
          </cell>
          <cell r="G227" t="str">
            <v>PE P2</v>
          </cell>
        </row>
        <row r="228">
          <cell r="D228" t="str">
            <v>REFRI</v>
          </cell>
          <cell r="E228" t="str">
            <v>REFRI PE</v>
          </cell>
          <cell r="F228" t="str">
            <v>REFRI PE P2</v>
          </cell>
          <cell r="G228" t="str">
            <v>PE P2</v>
          </cell>
        </row>
        <row r="229">
          <cell r="D229" t="str">
            <v>REFRI</v>
          </cell>
          <cell r="E229" t="str">
            <v>REFRI PE</v>
          </cell>
          <cell r="F229" t="str">
            <v>REFRI PE P2</v>
          </cell>
          <cell r="G229" t="str">
            <v>PE P2</v>
          </cell>
        </row>
        <row r="230">
          <cell r="D230" t="str">
            <v>REFRI</v>
          </cell>
          <cell r="E230" t="str">
            <v>REFRI PE</v>
          </cell>
          <cell r="F230" t="str">
            <v>REFRI PE P2</v>
          </cell>
          <cell r="G230" t="str">
            <v>TE P2</v>
          </cell>
        </row>
        <row r="231">
          <cell r="D231" t="str">
            <v>REFRI</v>
          </cell>
          <cell r="E231" t="str">
            <v>REFRI PE</v>
          </cell>
          <cell r="F231" t="str">
            <v>REFRI PE P2</v>
          </cell>
          <cell r="G231" t="str">
            <v>TE P2</v>
          </cell>
        </row>
        <row r="232">
          <cell r="D232" t="str">
            <v>REFRI</v>
          </cell>
          <cell r="E232" t="str">
            <v>REFRI PE</v>
          </cell>
          <cell r="F232" t="str">
            <v>REFRI PE P600</v>
          </cell>
          <cell r="G232" t="str">
            <v>MLJ P600</v>
          </cell>
        </row>
        <row r="233">
          <cell r="D233" t="str">
            <v>REFRI</v>
          </cell>
          <cell r="E233" t="str">
            <v>REFRI PE</v>
          </cell>
          <cell r="F233" t="str">
            <v>REFRI PE P600</v>
          </cell>
          <cell r="G233" t="str">
            <v>PE P600 DT</v>
          </cell>
        </row>
        <row r="234">
          <cell r="D234" t="str">
            <v>REFRI</v>
          </cell>
          <cell r="E234" t="str">
            <v>REFRI PE</v>
          </cell>
          <cell r="F234" t="str">
            <v>REFRI PE P600</v>
          </cell>
          <cell r="G234" t="str">
            <v>PE P600</v>
          </cell>
        </row>
        <row r="235">
          <cell r="D235" t="str">
            <v>REFRI</v>
          </cell>
          <cell r="E235" t="str">
            <v>REFRI PE</v>
          </cell>
          <cell r="F235" t="str">
            <v>REFRI PE P600</v>
          </cell>
          <cell r="G235" t="str">
            <v>TE P600</v>
          </cell>
        </row>
        <row r="236">
          <cell r="D236" t="str">
            <v>CERV</v>
          </cell>
          <cell r="E236" t="str">
            <v>CERV SK</v>
          </cell>
          <cell r="G236" t="str">
            <v>CLB LT 350</v>
          </cell>
          <cell r="H236" t="str">
            <v>CERV CLB</v>
          </cell>
        </row>
        <row r="237">
          <cell r="D237" t="str">
            <v>CERV</v>
          </cell>
          <cell r="E237" t="str">
            <v>CERV SK</v>
          </cell>
          <cell r="G237" t="str">
            <v>CAR 1/2</v>
          </cell>
          <cell r="H237" t="str">
            <v>CERV CAR</v>
          </cell>
        </row>
        <row r="238">
          <cell r="D238" t="str">
            <v>CERV</v>
          </cell>
          <cell r="E238" t="str">
            <v>CERV SK</v>
          </cell>
          <cell r="G238" t="str">
            <v>CAR LT 350</v>
          </cell>
          <cell r="H238" t="str">
            <v>CERV CAR</v>
          </cell>
        </row>
        <row r="239">
          <cell r="D239" t="str">
            <v>CERV</v>
          </cell>
          <cell r="E239" t="str">
            <v>CERV SK</v>
          </cell>
          <cell r="G239" t="str">
            <v>CAR LT 350</v>
          </cell>
          <cell r="H239" t="str">
            <v>CERV CAR</v>
          </cell>
        </row>
        <row r="240">
          <cell r="D240" t="str">
            <v>CERV</v>
          </cell>
          <cell r="E240" t="str">
            <v>CERV SK</v>
          </cell>
          <cell r="G240" t="str">
            <v>CAR LN</v>
          </cell>
          <cell r="H240" t="str">
            <v>CERV CAR</v>
          </cell>
        </row>
        <row r="241">
          <cell r="D241" t="str">
            <v>CERV</v>
          </cell>
          <cell r="E241" t="str">
            <v>CERV SK</v>
          </cell>
          <cell r="G241" t="str">
            <v>CLB LT 350</v>
          </cell>
          <cell r="H241" t="str">
            <v>CERV CLB</v>
          </cell>
        </row>
        <row r="242">
          <cell r="D242" t="str">
            <v>CERV</v>
          </cell>
          <cell r="E242" t="str">
            <v>CERV SK</v>
          </cell>
          <cell r="G242" t="str">
            <v>CLB LN</v>
          </cell>
          <cell r="H242" t="str">
            <v>CERV CLB</v>
          </cell>
        </row>
        <row r="243">
          <cell r="D243" t="str">
            <v>CERV</v>
          </cell>
          <cell r="E243" t="str">
            <v>CERV SK</v>
          </cell>
          <cell r="G243" t="str">
            <v>CLB LN</v>
          </cell>
          <cell r="H243" t="str">
            <v>CERV CLB</v>
          </cell>
        </row>
        <row r="244">
          <cell r="D244" t="str">
            <v>CERV</v>
          </cell>
          <cell r="E244" t="str">
            <v>CERV SK</v>
          </cell>
          <cell r="G244" t="str">
            <v>CAR LT 350</v>
          </cell>
          <cell r="H244" t="str">
            <v>CERV CAR</v>
          </cell>
        </row>
        <row r="249">
          <cell r="D249" t="str">
            <v>NANC</v>
          </cell>
          <cell r="E249" t="str">
            <v>ISOT</v>
          </cell>
          <cell r="G249" t="str">
            <v>ISOT ABA</v>
          </cell>
        </row>
        <row r="250">
          <cell r="D250" t="str">
            <v>NANC</v>
          </cell>
          <cell r="E250" t="str">
            <v>ISOT</v>
          </cell>
          <cell r="G250" t="str">
            <v>ISOT ABA</v>
          </cell>
        </row>
        <row r="251">
          <cell r="D251" t="str">
            <v>NANC</v>
          </cell>
          <cell r="E251" t="str">
            <v>ISOT</v>
          </cell>
          <cell r="G251" t="str">
            <v>ISOT AGU</v>
          </cell>
        </row>
        <row r="252">
          <cell r="D252" t="str">
            <v>NANC</v>
          </cell>
          <cell r="E252" t="str">
            <v>ISOT</v>
          </cell>
          <cell r="G252" t="str">
            <v>ISOT AGU</v>
          </cell>
        </row>
        <row r="253">
          <cell r="D253" t="str">
            <v>NANC</v>
          </cell>
          <cell r="E253" t="str">
            <v>ISOT</v>
          </cell>
          <cell r="G253" t="str">
            <v>ISOT GRA</v>
          </cell>
        </row>
        <row r="254">
          <cell r="D254" t="str">
            <v>NANC</v>
          </cell>
          <cell r="E254" t="str">
            <v>ISOT</v>
          </cell>
          <cell r="G254" t="str">
            <v>ISOT KIW</v>
          </cell>
        </row>
        <row r="255">
          <cell r="D255" t="str">
            <v>NANC</v>
          </cell>
          <cell r="E255" t="str">
            <v>ISOT</v>
          </cell>
          <cell r="G255" t="str">
            <v>ISOT LIM</v>
          </cell>
        </row>
        <row r="256">
          <cell r="D256" t="str">
            <v>NANC</v>
          </cell>
          <cell r="E256" t="str">
            <v>ISOT</v>
          </cell>
          <cell r="G256" t="str">
            <v>ISOT LIM</v>
          </cell>
        </row>
        <row r="257">
          <cell r="D257" t="str">
            <v>NANC</v>
          </cell>
          <cell r="E257" t="str">
            <v>ISOT</v>
          </cell>
          <cell r="G257" t="str">
            <v>ISOT MAR</v>
          </cell>
        </row>
        <row r="258">
          <cell r="D258" t="str">
            <v>NANC</v>
          </cell>
          <cell r="E258" t="str">
            <v>ISOT</v>
          </cell>
          <cell r="G258" t="str">
            <v>ISOT MAR</v>
          </cell>
        </row>
        <row r="259">
          <cell r="D259" t="str">
            <v>NANC</v>
          </cell>
          <cell r="E259" t="str">
            <v>ISOT</v>
          </cell>
          <cell r="G259" t="str">
            <v>ISOT MIS</v>
          </cell>
        </row>
        <row r="260">
          <cell r="D260" t="str">
            <v>NANC</v>
          </cell>
          <cell r="E260" t="str">
            <v>ISOT</v>
          </cell>
          <cell r="G260" t="str">
            <v>ISOT TAN</v>
          </cell>
        </row>
        <row r="261">
          <cell r="D261" t="str">
            <v>NANC</v>
          </cell>
          <cell r="E261" t="str">
            <v>ISOT</v>
          </cell>
          <cell r="G261" t="str">
            <v>ISOT TAN</v>
          </cell>
        </row>
        <row r="262">
          <cell r="D262" t="str">
            <v>NANC</v>
          </cell>
          <cell r="E262" t="str">
            <v>ISOT</v>
          </cell>
          <cell r="G262" t="str">
            <v>ISOT UVA</v>
          </cell>
        </row>
        <row r="263">
          <cell r="D263" t="str">
            <v>NANC</v>
          </cell>
          <cell r="E263" t="str">
            <v>ISOT</v>
          </cell>
          <cell r="G263" t="str">
            <v>ISOT UVA</v>
          </cell>
        </row>
        <row r="275">
          <cell r="D275" t="str">
            <v>CERV</v>
          </cell>
          <cell r="E275" t="str">
            <v>CERV BR</v>
          </cell>
          <cell r="G275" t="str">
            <v>ML LT 350</v>
          </cell>
          <cell r="H275" t="str">
            <v>CERV ML</v>
          </cell>
        </row>
        <row r="276">
          <cell r="D276" t="str">
            <v>CERV</v>
          </cell>
          <cell r="E276" t="str">
            <v>CERV BR</v>
          </cell>
          <cell r="G276" t="str">
            <v>ML LN</v>
          </cell>
          <cell r="H276" t="str">
            <v>CERV ML</v>
          </cell>
        </row>
        <row r="277">
          <cell r="D277" t="str">
            <v>REFRI</v>
          </cell>
          <cell r="E277" t="str">
            <v>REFRI AN</v>
          </cell>
          <cell r="F277" t="str">
            <v>REFRI AN 1/2</v>
          </cell>
          <cell r="G277" t="str">
            <v>TA 1/2</v>
          </cell>
        </row>
        <row r="279">
          <cell r="D279" t="str">
            <v>CERV</v>
          </cell>
          <cell r="E279" t="str">
            <v>CERV SK</v>
          </cell>
          <cell r="F279" t="str">
            <v>CERV SK LT 500</v>
          </cell>
        </row>
        <row r="282">
          <cell r="D282" t="str">
            <v>REFRI</v>
          </cell>
          <cell r="E282" t="str">
            <v>REFRI AN</v>
          </cell>
          <cell r="F282" t="str">
            <v>REFRI AN LT 237</v>
          </cell>
          <cell r="H282" t="str">
            <v>GUACA</v>
          </cell>
        </row>
        <row r="283">
          <cell r="D283" t="str">
            <v>CERV</v>
          </cell>
          <cell r="E283" t="str">
            <v>CERV AN</v>
          </cell>
          <cell r="F283" t="str">
            <v>CERV AN LT 350</v>
          </cell>
          <cell r="G283" t="str">
            <v>AN LT 350</v>
          </cell>
        </row>
        <row r="285">
          <cell r="D285" t="str">
            <v>REFRI</v>
          </cell>
          <cell r="E285" t="str">
            <v>REFRI AN</v>
          </cell>
          <cell r="F285" t="str">
            <v>REFRI AN BB</v>
          </cell>
          <cell r="G285" t="str">
            <v>SLA BB</v>
          </cell>
        </row>
        <row r="286">
          <cell r="D286" t="str">
            <v>CERV</v>
          </cell>
          <cell r="E286" t="str">
            <v>CERV BR</v>
          </cell>
          <cell r="G286" t="str">
            <v>ML LT 350</v>
          </cell>
          <cell r="H286" t="str">
            <v>CERV ML</v>
          </cell>
        </row>
        <row r="292">
          <cell r="D292" t="str">
            <v>CERV</v>
          </cell>
          <cell r="E292" t="str">
            <v>CERV AN</v>
          </cell>
          <cell r="F292" t="str">
            <v>CERV AN LN</v>
          </cell>
          <cell r="G292" t="str">
            <v>BH LN</v>
          </cell>
        </row>
        <row r="293">
          <cell r="D293" t="str">
            <v>CERV</v>
          </cell>
          <cell r="E293" t="str">
            <v>CERV AN</v>
          </cell>
          <cell r="F293" t="str">
            <v>CERV AN LT 350</v>
          </cell>
          <cell r="G293" t="str">
            <v>BH LT 350</v>
          </cell>
        </row>
        <row r="299">
          <cell r="D299" t="str">
            <v>CERV</v>
          </cell>
          <cell r="E299" t="str">
            <v>CERV SK</v>
          </cell>
          <cell r="F299" t="str">
            <v>CERV SK LN</v>
          </cell>
        </row>
        <row r="304">
          <cell r="D304" t="str">
            <v>CERV</v>
          </cell>
          <cell r="E304" t="str">
            <v>CERV BR</v>
          </cell>
          <cell r="F304" t="str">
            <v>CERV BR LT 350</v>
          </cell>
          <cell r="G304" t="str">
            <v>BC LT 350</v>
          </cell>
        </row>
        <row r="309">
          <cell r="D309" t="str">
            <v>CERV</v>
          </cell>
          <cell r="E309" t="str">
            <v>CERV AN</v>
          </cell>
          <cell r="F309" t="str">
            <v>CERV AN LT 350</v>
          </cell>
          <cell r="G309" t="str">
            <v>KR LT 350</v>
          </cell>
        </row>
        <row r="310">
          <cell r="D310" t="str">
            <v>CERV</v>
          </cell>
          <cell r="E310" t="str">
            <v>CERV AN</v>
          </cell>
          <cell r="F310" t="str">
            <v>CERV AN LT 350</v>
          </cell>
          <cell r="G310" t="str">
            <v>AN LT 350</v>
          </cell>
        </row>
        <row r="312">
          <cell r="D312" t="str">
            <v>REFRI</v>
          </cell>
          <cell r="E312" t="str">
            <v>REFRI AN</v>
          </cell>
          <cell r="F312" t="str">
            <v>REFRI AN LT 237P</v>
          </cell>
          <cell r="H312" t="str">
            <v>GUACA</v>
          </cell>
        </row>
        <row r="317">
          <cell r="D317" t="str">
            <v>CERV</v>
          </cell>
          <cell r="E317" t="str">
            <v>CERV BR</v>
          </cell>
          <cell r="F317" t="str">
            <v>CERV BR 1/1</v>
          </cell>
          <cell r="G317" t="str">
            <v>BC NATAL</v>
          </cell>
        </row>
        <row r="318">
          <cell r="D318" t="str">
            <v>REFRI</v>
          </cell>
          <cell r="E318" t="str">
            <v>REFRI AN</v>
          </cell>
          <cell r="F318" t="str">
            <v>REFRI AN 1/2</v>
          </cell>
          <cell r="G318" t="str">
            <v>GCA 1/2</v>
          </cell>
          <cell r="H318" t="str">
            <v>GUACA</v>
          </cell>
        </row>
        <row r="319">
          <cell r="D319" t="str">
            <v>REFRI</v>
          </cell>
          <cell r="E319" t="str">
            <v>REFRI AN</v>
          </cell>
          <cell r="F319" t="str">
            <v>REFRI AN LT 350</v>
          </cell>
          <cell r="G319" t="str">
            <v>TA LT</v>
          </cell>
        </row>
        <row r="320">
          <cell r="D320" t="str">
            <v>REFRI</v>
          </cell>
          <cell r="E320" t="str">
            <v>REFRI BR</v>
          </cell>
          <cell r="F320" t="str">
            <v>REFRI BR LT 350</v>
          </cell>
          <cell r="G320" t="str">
            <v>LB LT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AD"/>
      <sheetName val="PRINCIP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ivo"/>
      <sheetName val="cpm"/>
      <sheetName val="guia do grp planej"/>
      <sheetName val="crono geral"/>
      <sheetName val="Capa Jan"/>
      <sheetName val="Capa Fev "/>
      <sheetName val="Paytv Jan"/>
      <sheetName val="Paytv Fev"/>
      <sheetName val="Rev.abril"/>
      <sheetName val="Rev.simbolo"/>
      <sheetName val="Rd SP-RJ Jan "/>
      <sheetName val=" Rd SP-RJ Fev"/>
      <sheetName val="Rd Educ.Camp Mar"/>
      <sheetName val="bdi x cdi"/>
      <sheetName val="Pen M AS ABC 25+SP1"/>
      <sheetName val="Pen M AS ABC 25+RJ1"/>
      <sheetName val="PE1"/>
      <sheetName val="RS1"/>
      <sheetName val="SC1"/>
      <sheetName val="SP1"/>
      <sheetName val="BAU"/>
      <sheetName val="BH"/>
      <sheetName val="CAM"/>
      <sheetName val="CEE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Ficha Técnica"/>
      <sheetName val="TAB1-05P"/>
      <sheetName val="CUR"/>
      <sheetName val="D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S chopp SDG_CD"/>
      <sheetName val="INFOS Refri SDG_CD"/>
      <sheetName val="sazonalidade"/>
      <sheetName val="volume_chopp"/>
      <sheetName val="Volume LF Conservador"/>
      <sheetName val="volume_Refri"/>
      <sheetName val="Pgto Multiplan Aberto por Shop."/>
      <sheetName val="Franqueado"/>
      <sheetName val="ano1 franqueado"/>
      <sheetName val="Viabilidade Franqueado"/>
      <sheetName val="Pagamento Multiplan"/>
      <sheetName val="EBITDA AMBEV"/>
      <sheetName val="Viabilidade AMBEV"/>
      <sheetName val="Renegociacao Francap"/>
      <sheetName val="Renegociacao Francap (2)"/>
      <sheetName val="Renegociacao Francap (3)"/>
      <sheetName val="Renegociacao Francap 2005"/>
      <sheetName val="BP Quiosque - Brito"/>
      <sheetName val="Pen M AS ABC 25+RJ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Brief"/>
      <sheetName val="Resumo de Verba"/>
      <sheetName val="TV+Outros Debito+Plan"/>
      <sheetName val="FLOWCHART-02"/>
      <sheetName val="TRPs Calc"/>
      <sheetName val="Football 30&quot; - 15&quot;"/>
      <sheetName val="Mainline 30&quot; - 15&quot;"/>
      <sheetName val="MAIN POA 30&quot; - 15&quot;"/>
      <sheetName val="MAIN Axé 30&quot; - 15&quot;"/>
      <sheetName val="X-MAS 30&quot; - 15&quot;"/>
      <sheetName val="Red Seat Promo 30&quot; - 15&quot;"/>
      <sheetName val="Virtual Promo 30&quot; - 15&quot;"/>
      <sheetName val="Stickers Promo 30&quot; - 15&quot;"/>
      <sheetName val="X-Mas Promo 30&quot; - 15&quot;"/>
      <sheetName val="1% TRP"/>
      <sheetName val="PACOTE SBT-"/>
      <sheetName val="RESUMO RECOM SEM2 AVULSO"/>
      <sheetName val="RECOM SEM2 AVULSO"/>
      <sheetName val="SOMA PROGR AVULSO"/>
      <sheetName val="RATEIO NET PROGR AVULSO"/>
      <sheetName val="Resumo_de_Verba"/>
      <sheetName val="TV+Outros_Debito+Plan"/>
      <sheetName val="TRPs_Calc"/>
      <sheetName val="Football_30&quot;_-_15&quot;"/>
      <sheetName val="Mainline_30&quot;_-_15&quot;"/>
      <sheetName val="MAIN_POA_30&quot;_-_15&quot;"/>
      <sheetName val="MAIN_Axé_30&quot;_-_15&quot;"/>
      <sheetName val="X-MAS_30&quot;_-_15&quot;"/>
      <sheetName val="Red_Seat_Promo_30&quot;_-_15&quot;"/>
      <sheetName val="Virtual_Promo_30&quot;_-_15&quot;"/>
      <sheetName val="Stickers_Promo_30&quot;_-_15&quot;"/>
      <sheetName val="X-Mas_Promo_30&quot;_-_15&quot;"/>
      <sheetName val="1%_TRP"/>
      <sheetName val="PACOTE_SBT-"/>
      <sheetName val="RESUMO_RECOM_SEM2_AVULSO"/>
      <sheetName val="RECOM_SEM2_AVULSO"/>
      <sheetName val="SOMA_PROGR_AVULSO"/>
      <sheetName val="RATEIO_NET_PROGR_AVULSO"/>
      <sheetName val="Ficha Técnica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MOC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FLOWCHART_02"/>
      <sheetName val="FLOWCHART-03"/>
      <sheetName val="Ficha_Técnica"/>
      <sheetName val="FCC2002-01-09-27aOPMB"/>
      <sheetName val="Lista de meios e veiculos"/>
      <sheetName val="Franqueado"/>
      <sheetName val="TRAP1997"/>
      <sheetName val="FCC2002-01-09-27aOPMB.xls"/>
      <sheetName val="Feriados"/>
      <sheetName val="INstr"/>
      <sheetName val="IVC"/>
      <sheetName val="Reprovadas"/>
      <sheetName val="anarev"/>
      <sheetName val="FECHO AUGUST"/>
      <sheetName val="PBP 2003"/>
      <sheetName val="BANCAS"/>
      <sheetName val="Tabelas"/>
      <sheetName val="menu"/>
      <sheetName val="set76"/>
      <sheetName val="Critérios"/>
      <sheetName val="Matriz"/>
      <sheetName val="dHora"/>
      <sheetName val="Integração - Earned Value"/>
      <sheetName val="RK RD"/>
      <sheetName val="plamarc"/>
      <sheetName val=""/>
      <sheetName val="PARAMETRES"/>
      <sheetName val="DatosTP"/>
      <sheetName val="perfil_fx_Hor"/>
      <sheetName val="BAUD"/>
      <sheetName val="Período"/>
      <sheetName val="Resumo"/>
      <sheetName val="Resumo op (2)"/>
      <sheetName val="Combinada Cenario 1"/>
      <sheetName val="Combinada Cenario 2"/>
      <sheetName val="TV ABERTA"/>
      <sheetName val="FACE INSTA"/>
      <sheetName val="CLEAR CHANNEL"/>
      <sheetName val="Teads"/>
      <sheetName val="res Atitudinais"/>
      <sheetName val="CONS MEIOS ABC1"/>
      <sheetName val="cons meios "/>
      <sheetName val="RES. HAB Internet"/>
      <sheetName val="JORNADA RESUMO"/>
      <sheetName val="JORNADA manha"/>
      <sheetName val="JORNADA tarde"/>
      <sheetName val="JORNADA NOITE"/>
      <sheetName val="Planilha14"/>
      <sheetName val="JORNADA BASE"/>
      <sheetName val="ELEMIDIA"/>
      <sheetName val="JCDecaux "/>
      <sheetName val="NET AS ABC1 18+ COM PAYTV"/>
      <sheetName val="PROPOSTA ÓTIMA"/>
      <sheetName val="FLIX "/>
      <sheetName val="Sinergy"/>
      <sheetName val="uol"/>
      <sheetName val="smart OOH"/>
      <sheetName val="HABITOS INTERNET BASE"/>
      <sheetName val="METRO"/>
      <sheetName val="Budget Coca-Cola"/>
      <sheetName val="Flow"/>
      <sheetName val="Share Price 2002"/>
      <sheetName val="BD REAL"/>
      <sheetName val="BD META"/>
      <sheetName val="MOTIVOS DA REVISÃO"/>
      <sheetName val="RESUMO DE INVESTIMENTO"/>
      <sheetName val="FLOW GERAL"/>
      <sheetName val="TV Aberta +Merchan Record"/>
      <sheetName val="TV Aberta "/>
      <sheetName val="Programação TV"/>
      <sheetName val="RÁDIO"/>
      <sheetName val="JORNAL"/>
      <sheetName val="OOH"/>
      <sheetName val="TV ABERTA FLIGHT 1"/>
      <sheetName val="TV ABERTA FLIGHT1"/>
      <sheetName val="PAY TV"/>
      <sheetName val="Revista"/>
      <sheetName val="DIGITAL"/>
      <sheetName val="Online"/>
      <sheetName val="OOH Mar"/>
      <sheetName val="Pesquisa Rádio"/>
      <sheetName val="VICTEL ($R)"/>
      <sheetName val="Resumo_de_Verba1"/>
      <sheetName val="TV+Outros_Debito+Plan1"/>
      <sheetName val="TRPs_Calc1"/>
      <sheetName val="Football_30&quot;_-_15&quot;1"/>
      <sheetName val="Mainline_30&quot;_-_15&quot;1"/>
      <sheetName val="MAIN_POA_30&quot;_-_15&quot;1"/>
      <sheetName val="MAIN_Axé_30&quot;_-_15&quot;1"/>
      <sheetName val="X-MAS_30&quot;_-_15&quot;1"/>
      <sheetName val="Red_Seat_Promo_30&quot;_-_15&quot;1"/>
      <sheetName val="Virtual_Promo_30&quot;_-_15&quot;1"/>
      <sheetName val="Stickers_Promo_30&quot;_-_15&quot;1"/>
      <sheetName val="X-Mas_Promo_30&quot;_-_15&quot;1"/>
      <sheetName val="1%_TRP1"/>
      <sheetName val="PACOTE_SBT-1"/>
      <sheetName val="RESUMO_RECOM_SEM2_AVULSO1"/>
      <sheetName val="RECOM_SEM2_AVULSO1"/>
      <sheetName val="SOMA_PROGR_AVULSO1"/>
      <sheetName val="RATEIO_NET_PROGR_AVULSO1"/>
      <sheetName val="Lista_de_meios_e_veiculos"/>
      <sheetName val="Ficha_Técnica1"/>
      <sheetName val="FECHO_AUGUST"/>
      <sheetName val="PBP_2003"/>
      <sheetName val="FCC2002-01-09-27aOPMB_xls"/>
      <sheetName val="Integração_-_Earned_Value"/>
      <sheetName val="Resumo_de_Verba2"/>
      <sheetName val="TV+Outros_Debito+Plan2"/>
      <sheetName val="TRPs_Calc2"/>
      <sheetName val="Football_30&quot;_-_15&quot;2"/>
      <sheetName val="Mainline_30&quot;_-_15&quot;2"/>
      <sheetName val="MAIN_POA_30&quot;_-_15&quot;2"/>
      <sheetName val="MAIN_Axé_30&quot;_-_15&quot;2"/>
      <sheetName val="X-MAS_30&quot;_-_15&quot;2"/>
      <sheetName val="Red_Seat_Promo_30&quot;_-_15&quot;2"/>
      <sheetName val="Virtual_Promo_30&quot;_-_15&quot;2"/>
      <sheetName val="Stickers_Promo_30&quot;_-_15&quot;2"/>
      <sheetName val="X-Mas_Promo_30&quot;_-_15&quot;2"/>
      <sheetName val="1%_TRP2"/>
      <sheetName val="PACOTE_SBT-2"/>
      <sheetName val="RESUMO_RECOM_SEM2_AVULSO2"/>
      <sheetName val="RECOM_SEM2_AVULSO2"/>
      <sheetName val="SOMA_PROGR_AVULSO2"/>
      <sheetName val="RATEIO_NET_PROGR_AVULSO2"/>
      <sheetName val="Lista_de_meios_e_veiculos1"/>
      <sheetName val="Ficha_Técnica2"/>
      <sheetName val="FECHO_AUGUST1"/>
      <sheetName val="PBP_20031"/>
      <sheetName val="FCC2002-01-09-27aOPMB_xls1"/>
      <sheetName val="Integração_-_Earned_Value1"/>
      <sheetName val="Resumo_de_Verba3"/>
      <sheetName val="TV+Outros_Debito+Plan3"/>
      <sheetName val="TRPs_Calc3"/>
      <sheetName val="Football_30&quot;_-_15&quot;3"/>
      <sheetName val="Mainline_30&quot;_-_15&quot;3"/>
      <sheetName val="MAIN_POA_30&quot;_-_15&quot;3"/>
      <sheetName val="MAIN_Axé_30&quot;_-_15&quot;3"/>
      <sheetName val="X-MAS_30&quot;_-_15&quot;3"/>
      <sheetName val="Red_Seat_Promo_30&quot;_-_15&quot;3"/>
      <sheetName val="Virtual_Promo_30&quot;_-_15&quot;3"/>
      <sheetName val="Stickers_Promo_30&quot;_-_15&quot;3"/>
      <sheetName val="X-Mas_Promo_30&quot;_-_15&quot;3"/>
      <sheetName val="1%_TRP3"/>
      <sheetName val="PACOTE_SBT-3"/>
      <sheetName val="RESUMO_RECOM_SEM2_AVULSO3"/>
      <sheetName val="RECOM_SEM2_AVULSO3"/>
      <sheetName val="SOMA_PROGR_AVULSO3"/>
      <sheetName val="RATEIO_NET_PROGR_AVULSO3"/>
      <sheetName val="Lista_de_meios_e_veiculos2"/>
      <sheetName val="Ficha_Técnica3"/>
      <sheetName val="FECHO_AUGUST2"/>
      <sheetName val="PBP_20032"/>
      <sheetName val="FCC2002-01-09-27aOPMB_xls2"/>
      <sheetName val="Integração_-_Earned_Value2"/>
      <sheetName val="Resumo_de_Verba4"/>
      <sheetName val="TV+Outros_Debito+Plan4"/>
      <sheetName val="TRPs_Calc4"/>
      <sheetName val="Football_30&quot;_-_15&quot;4"/>
      <sheetName val="Mainline_30&quot;_-_15&quot;4"/>
      <sheetName val="MAIN_POA_30&quot;_-_15&quot;4"/>
      <sheetName val="MAIN_Axé_30&quot;_-_15&quot;4"/>
      <sheetName val="X-MAS_30&quot;_-_15&quot;4"/>
      <sheetName val="Red_Seat_Promo_30&quot;_-_15&quot;4"/>
      <sheetName val="Virtual_Promo_30&quot;_-_15&quot;4"/>
      <sheetName val="Stickers_Promo_30&quot;_-_15&quot;4"/>
      <sheetName val="X-Mas_Promo_30&quot;_-_15&quot;4"/>
      <sheetName val="1%_TRP4"/>
      <sheetName val="PACOTE_SBT-4"/>
      <sheetName val="RESUMO_RECOM_SEM2_AVULSO4"/>
      <sheetName val="RECOM_SEM2_AVULSO4"/>
      <sheetName val="SOMA_PROGR_AVULSO4"/>
      <sheetName val="RATEIO_NET_PROGR_AVULSO4"/>
      <sheetName val="Lista_de_meios_e_veiculos3"/>
      <sheetName val="Ficha_Técnica4"/>
      <sheetName val="FECHO_AUGUST3"/>
      <sheetName val="PBP_20033"/>
      <sheetName val="FCC2002-01-09-27aOPMB_xls3"/>
      <sheetName val="Integração_-_Earned_Value3"/>
      <sheetName val="Resumo_de_Verba5"/>
      <sheetName val="TV+Outros_Debito+Plan5"/>
      <sheetName val="TRPs_Calc5"/>
      <sheetName val="Football_30&quot;_-_15&quot;5"/>
      <sheetName val="Mainline_30&quot;_-_15&quot;5"/>
      <sheetName val="MAIN_POA_30&quot;_-_15&quot;5"/>
      <sheetName val="MAIN_Axé_30&quot;_-_15&quot;5"/>
      <sheetName val="X-MAS_30&quot;_-_15&quot;5"/>
      <sheetName val="Red_Seat_Promo_30&quot;_-_15&quot;5"/>
      <sheetName val="Virtual_Promo_30&quot;_-_15&quot;5"/>
      <sheetName val="Stickers_Promo_30&quot;_-_15&quot;5"/>
      <sheetName val="X-Mas_Promo_30&quot;_-_15&quot;5"/>
      <sheetName val="1%_TRP5"/>
      <sheetName val="PACOTE_SBT-5"/>
      <sheetName val="RESUMO_RECOM_SEM2_AVULSO5"/>
      <sheetName val="RECOM_SEM2_AVULSO5"/>
      <sheetName val="SOMA_PROGR_AVULSO5"/>
      <sheetName val="RATEIO_NET_PROGR_AVULSO5"/>
      <sheetName val="Lista_de_meios_e_veiculos4"/>
      <sheetName val="Ficha_Técnica5"/>
      <sheetName val="FECHO_AUGUST4"/>
      <sheetName val="PBP_20034"/>
      <sheetName val="FCC2002-01-09-27aOPMB_xls4"/>
      <sheetName val="Integração_-_Earned_Value4"/>
      <sheetName val="Resumo_de_Verba6"/>
      <sheetName val="TV+Outros_Debito+Plan6"/>
      <sheetName val="TRPs_Calc6"/>
      <sheetName val="Football_30&quot;_-_15&quot;6"/>
      <sheetName val="Mainline_30&quot;_-_15&quot;6"/>
      <sheetName val="MAIN_POA_30&quot;_-_15&quot;6"/>
      <sheetName val="MAIN_Axé_30&quot;_-_15&quot;6"/>
      <sheetName val="X-MAS_30&quot;_-_15&quot;6"/>
      <sheetName val="Red_Seat_Promo_30&quot;_-_15&quot;6"/>
      <sheetName val="Virtual_Promo_30&quot;_-_15&quot;6"/>
      <sheetName val="Stickers_Promo_30&quot;_-_15&quot;6"/>
      <sheetName val="X-Mas_Promo_30&quot;_-_15&quot;6"/>
      <sheetName val="1%_TRP6"/>
      <sheetName val="PACOTE_SBT-6"/>
      <sheetName val="RESUMO_RECOM_SEM2_AVULSO6"/>
      <sheetName val="RECOM_SEM2_AVULSO6"/>
      <sheetName val="SOMA_PROGR_AVULSO6"/>
      <sheetName val="RATEIO_NET_PROGR_AVULSO6"/>
      <sheetName val="Lista_de_meios_e_veiculos5"/>
      <sheetName val="Ficha_Técnica6"/>
      <sheetName val="FECHO_AUGUST5"/>
      <sheetName val="PBP_20035"/>
      <sheetName val="FCC2002-01-09-27aOPMB_xls5"/>
      <sheetName val="Integração_-_Earned_Value5"/>
      <sheetName val="RK_RD"/>
      <sheetName val="Resumo_op_(2)"/>
      <sheetName val="Combinada_Cenario_1"/>
      <sheetName val="Combinada_Cenario_2"/>
      <sheetName val="TV_ABERTA"/>
      <sheetName val="FACE_INSTA"/>
      <sheetName val="CLEAR_CHANNEL"/>
      <sheetName val="res_Atitudinais"/>
      <sheetName val="CONS_MEIOS_ABC1"/>
      <sheetName val="cons_meios_"/>
      <sheetName val="RES__HAB_Internet"/>
      <sheetName val="JORNADA_RESUMO"/>
      <sheetName val="JORNADA_manha"/>
      <sheetName val="JORNADA_tarde"/>
      <sheetName val="JORNADA_NOITE"/>
      <sheetName val="JORNADA_BASE"/>
      <sheetName val="JCDecaux_"/>
      <sheetName val="NET_AS_ABC1_18+_COM_PAYTV"/>
      <sheetName val="PROPOSTA_ÓTIMA"/>
      <sheetName val="FLIX_"/>
      <sheetName val="smart_OOH"/>
      <sheetName val="HABITOS_INTERNET_BASE"/>
      <sheetName val="Budget_Coca-Cola"/>
      <sheetName val="Lista_de_meios_e_veiculos6"/>
      <sheetName val="Resumo_de_Verba8"/>
      <sheetName val="TV+Outros_Debito+Plan8"/>
      <sheetName val="TRPs_Calc8"/>
      <sheetName val="Football_30&quot;_-_15&quot;8"/>
      <sheetName val="Mainline_30&quot;_-_15&quot;8"/>
      <sheetName val="MAIN_POA_30&quot;_-_15&quot;8"/>
      <sheetName val="MAIN_Axé_30&quot;_-_15&quot;8"/>
      <sheetName val="X-MAS_30&quot;_-_15&quot;8"/>
      <sheetName val="Red_Seat_Promo_30&quot;_-_15&quot;8"/>
      <sheetName val="Virtual_Promo_30&quot;_-_15&quot;8"/>
      <sheetName val="Stickers_Promo_30&quot;_-_15&quot;8"/>
      <sheetName val="X-Mas_Promo_30&quot;_-_15&quot;8"/>
      <sheetName val="1%_TRP8"/>
      <sheetName val="PACOTE_SBT-8"/>
      <sheetName val="RESUMO_RECOM_SEM2_AVULSO8"/>
      <sheetName val="RECOM_SEM2_AVULSO8"/>
      <sheetName val="SOMA_PROGR_AVULSO8"/>
      <sheetName val="RATEIO_NET_PROGR_AVULSO8"/>
      <sheetName val="Lista_de_meios_e_veiculos7"/>
      <sheetName val="Ficha_Técnica8"/>
      <sheetName val="FECHO_AUGUST7"/>
      <sheetName val="PBP_20037"/>
      <sheetName val="FCC2002-01-09-27aOPMB_xls7"/>
      <sheetName val="Integração_-_Earned_Value7"/>
      <sheetName val="RK_RD2"/>
      <sheetName val="Resumo_op_(2)2"/>
      <sheetName val="Combinada_Cenario_12"/>
      <sheetName val="Combinada_Cenario_22"/>
      <sheetName val="TV_ABERTA2"/>
      <sheetName val="FACE_INSTA2"/>
      <sheetName val="CLEAR_CHANNEL2"/>
      <sheetName val="res_Atitudinais2"/>
      <sheetName val="CONS_MEIOS_ABC12"/>
      <sheetName val="cons_meios_2"/>
      <sheetName val="RES__HAB_Internet2"/>
      <sheetName val="JORNADA_RESUMO2"/>
      <sheetName val="JORNADA_manha2"/>
      <sheetName val="JORNADA_tarde2"/>
      <sheetName val="JORNADA_NOITE2"/>
      <sheetName val="JORNADA_BASE2"/>
      <sheetName val="JCDecaux_2"/>
      <sheetName val="NET_AS_ABC1_18+_COM_PAYTV2"/>
      <sheetName val="PROPOSTA_ÓTIMA2"/>
      <sheetName val="FLIX_2"/>
      <sheetName val="smart_OOH2"/>
      <sheetName val="HABITOS_INTERNET_BASE2"/>
      <sheetName val="Budget_Coca-Cola2"/>
      <sheetName val="Resumo_de_Verba7"/>
      <sheetName val="TV+Outros_Debito+Plan7"/>
      <sheetName val="TRPs_Calc7"/>
      <sheetName val="Football_30&quot;_-_15&quot;7"/>
      <sheetName val="Mainline_30&quot;_-_15&quot;7"/>
      <sheetName val="MAIN_POA_30&quot;_-_15&quot;7"/>
      <sheetName val="MAIN_Axé_30&quot;_-_15&quot;7"/>
      <sheetName val="X-MAS_30&quot;_-_15&quot;7"/>
      <sheetName val="Red_Seat_Promo_30&quot;_-_15&quot;7"/>
      <sheetName val="Virtual_Promo_30&quot;_-_15&quot;7"/>
      <sheetName val="Stickers_Promo_30&quot;_-_15&quot;7"/>
      <sheetName val="X-Mas_Promo_30&quot;_-_15&quot;7"/>
      <sheetName val="1%_TRP7"/>
      <sheetName val="PACOTE_SBT-7"/>
      <sheetName val="RESUMO_RECOM_SEM2_AVULSO7"/>
      <sheetName val="RECOM_SEM2_AVULSO7"/>
      <sheetName val="SOMA_PROGR_AVULSO7"/>
      <sheetName val="RATEIO_NET_PROGR_AVULSO7"/>
      <sheetName val="Ficha_Técnica7"/>
      <sheetName val="FECHO_AUGUST6"/>
      <sheetName val="PBP_20036"/>
      <sheetName val="FCC2002-01-09-27aOPMB_xls6"/>
      <sheetName val="Integração_-_Earned_Value6"/>
      <sheetName val="RK_RD1"/>
      <sheetName val="Resumo_op_(2)1"/>
      <sheetName val="Combinada_Cenario_11"/>
      <sheetName val="Combinada_Cenario_21"/>
      <sheetName val="TV_ABERTA1"/>
      <sheetName val="FACE_INSTA1"/>
      <sheetName val="CLEAR_CHANNEL1"/>
      <sheetName val="res_Atitudinais1"/>
      <sheetName val="CONS_MEIOS_ABC11"/>
      <sheetName val="cons_meios_1"/>
      <sheetName val="RES__HAB_Internet1"/>
      <sheetName val="JORNADA_RESUMO1"/>
      <sheetName val="JORNADA_manha1"/>
      <sheetName val="JORNADA_tarde1"/>
      <sheetName val="JORNADA_NOITE1"/>
      <sheetName val="JORNADA_BASE1"/>
      <sheetName val="JCDecaux_1"/>
      <sheetName val="NET_AS_ABC1_18+_COM_PAYTV1"/>
      <sheetName val="PROPOSTA_ÓTIMA1"/>
      <sheetName val="FLIX_1"/>
      <sheetName val="smart_OOH1"/>
      <sheetName val="HABITOS_INTERNET_BASE1"/>
      <sheetName val="Budget_Coca-Cola1"/>
      <sheetName val="Resumo_de_Verba9"/>
      <sheetName val="TV+Outros_Debito+Plan9"/>
      <sheetName val="TRPs_Calc9"/>
      <sheetName val="Football_30&quot;_-_15&quot;9"/>
      <sheetName val="Mainline_30&quot;_-_15&quot;9"/>
      <sheetName val="MAIN_POA_30&quot;_-_15&quot;9"/>
      <sheetName val="MAIN_Axé_30&quot;_-_15&quot;9"/>
      <sheetName val="X-MAS_30&quot;_-_15&quot;9"/>
      <sheetName val="Red_Seat_Promo_30&quot;_-_15&quot;9"/>
      <sheetName val="Virtual_Promo_30&quot;_-_15&quot;9"/>
      <sheetName val="Stickers_Promo_30&quot;_-_15&quot;9"/>
      <sheetName val="X-Mas_Promo_30&quot;_-_15&quot;9"/>
      <sheetName val="1%_TRP9"/>
      <sheetName val="PACOTE_SBT-9"/>
      <sheetName val="RESUMO_RECOM_SEM2_AVULSO9"/>
      <sheetName val="RECOM_SEM2_AVULSO9"/>
      <sheetName val="SOMA_PROGR_AVULSO9"/>
      <sheetName val="RATEIO_NET_PROGR_AVULSO9"/>
      <sheetName val="Lista_de_meios_e_veiculos8"/>
      <sheetName val="Ficha_Técnica9"/>
      <sheetName val="FECHO_AUGUST8"/>
      <sheetName val="PBP_20038"/>
      <sheetName val="FCC2002-01-09-27aOPMB_xls8"/>
      <sheetName val="Integração_-_Earned_Value8"/>
      <sheetName val="RK_RD3"/>
      <sheetName val="Resumo_op_(2)3"/>
      <sheetName val="Combinada_Cenario_13"/>
      <sheetName val="Combinada_Cenario_23"/>
      <sheetName val="TV_ABERTA3"/>
      <sheetName val="FACE_INSTA3"/>
      <sheetName val="CLEAR_CHANNEL3"/>
      <sheetName val="res_Atitudinais3"/>
      <sheetName val="CONS_MEIOS_ABC13"/>
      <sheetName val="cons_meios_3"/>
      <sheetName val="RES__HAB_Internet3"/>
      <sheetName val="JORNADA_RESUMO3"/>
      <sheetName val="JORNADA_manha3"/>
      <sheetName val="JORNADA_tarde3"/>
      <sheetName val="JORNADA_NOITE3"/>
      <sheetName val="JORNADA_BASE3"/>
      <sheetName val="JCDecaux_3"/>
      <sheetName val="NET_AS_ABC1_18+_COM_PAYTV3"/>
      <sheetName val="PROPOSTA_ÓTIMA3"/>
      <sheetName val="FLIX_3"/>
      <sheetName val="smart_OOH3"/>
      <sheetName val="HABITOS_INTERNET_BASE3"/>
      <sheetName val="Budget_Coca-Cola3"/>
      <sheetName val="Resumo_de_Verba10"/>
      <sheetName val="TV+Outros_Debito+Plan10"/>
      <sheetName val="TRPs_Calc10"/>
      <sheetName val="Football_30&quot;_-_15&quot;10"/>
      <sheetName val="Mainline_30&quot;_-_15&quot;10"/>
      <sheetName val="MAIN_POA_30&quot;_-_15&quot;10"/>
      <sheetName val="MAIN_Axé_30&quot;_-_15&quot;10"/>
      <sheetName val="X-MAS_30&quot;_-_15&quot;10"/>
      <sheetName val="Red_Seat_Promo_30&quot;_-_15&quot;10"/>
      <sheetName val="Virtual_Promo_30&quot;_-_15&quot;10"/>
      <sheetName val="Stickers_Promo_30&quot;_-_15&quot;10"/>
      <sheetName val="X-Mas_Promo_30&quot;_-_15&quot;10"/>
      <sheetName val="1%_TRP10"/>
      <sheetName val="PACOTE_SBT-10"/>
      <sheetName val="RESUMO_RECOM_SEM2_AVULSO10"/>
      <sheetName val="RECOM_SEM2_AVULSO10"/>
      <sheetName val="SOMA_PROGR_AVULSO10"/>
      <sheetName val="RATEIO_NET_PROGR_AVULSO10"/>
      <sheetName val="Lista_de_meios_e_veiculos9"/>
      <sheetName val="Ficha_Técnica10"/>
      <sheetName val="FECHO_AUGUST9"/>
      <sheetName val="PBP_20039"/>
      <sheetName val="FCC2002-01-09-27aOPMB_xls9"/>
      <sheetName val="Integração_-_Earned_Value9"/>
      <sheetName val="RK_RD4"/>
      <sheetName val="Resumo_op_(2)4"/>
      <sheetName val="Combinada_Cenario_14"/>
      <sheetName val="Combinada_Cenario_24"/>
      <sheetName val="TV_ABERTA4"/>
      <sheetName val="FACE_INSTA4"/>
      <sheetName val="CLEAR_CHANNEL4"/>
      <sheetName val="res_Atitudinais4"/>
      <sheetName val="CONS_MEIOS_ABC14"/>
      <sheetName val="cons_meios_4"/>
      <sheetName val="RES__HAB_Internet4"/>
      <sheetName val="JORNADA_RESUMO4"/>
      <sheetName val="JORNADA_manha4"/>
      <sheetName val="JORNADA_tarde4"/>
      <sheetName val="JORNADA_NOITE4"/>
      <sheetName val="JORNADA_BASE4"/>
      <sheetName val="JCDecaux_4"/>
      <sheetName val="NET_AS_ABC1_18+_COM_PAYTV4"/>
      <sheetName val="PROPOSTA_ÓTIMA4"/>
      <sheetName val="FLIX_4"/>
      <sheetName val="smart_OOH4"/>
      <sheetName val="HABITOS_INTERNET_BASE4"/>
      <sheetName val="Budget_Coca-Cola4"/>
      <sheetName val="Resumo_de_Verba11"/>
      <sheetName val="TV+Outros_Debito+Plan11"/>
      <sheetName val="TRPs_Calc11"/>
      <sheetName val="Football_30&quot;_-_15&quot;11"/>
      <sheetName val="Mainline_30&quot;_-_15&quot;11"/>
      <sheetName val="MAIN_POA_30&quot;_-_15&quot;11"/>
      <sheetName val="MAIN_Axé_30&quot;_-_15&quot;11"/>
      <sheetName val="X-MAS_30&quot;_-_15&quot;11"/>
      <sheetName val="Red_Seat_Promo_30&quot;_-_15&quot;11"/>
      <sheetName val="Virtual_Promo_30&quot;_-_15&quot;11"/>
      <sheetName val="Stickers_Promo_30&quot;_-_15&quot;11"/>
      <sheetName val="X-Mas_Promo_30&quot;_-_15&quot;11"/>
      <sheetName val="1%_TRP11"/>
      <sheetName val="PACOTE_SBT-11"/>
      <sheetName val="RESUMO_RECOM_SEM2_AVULSO11"/>
      <sheetName val="RECOM_SEM2_AVULSO11"/>
      <sheetName val="SOMA_PROGR_AVULSO11"/>
      <sheetName val="RATEIO_NET_PROGR_AVULSO11"/>
      <sheetName val="Lista_de_meios_e_veiculos10"/>
      <sheetName val="Ficha_Técnica11"/>
      <sheetName val="FECHO_AUGUST10"/>
      <sheetName val="PBP_200310"/>
      <sheetName val="FCC2002-01-09-27aOPMB_xls10"/>
      <sheetName val="Integração_-_Earned_Value10"/>
      <sheetName val="RK_RD5"/>
      <sheetName val="Resumo_op_(2)5"/>
      <sheetName val="Combinada_Cenario_15"/>
      <sheetName val="Combinada_Cenario_25"/>
      <sheetName val="TV_ABERTA5"/>
      <sheetName val="FACE_INSTA5"/>
      <sheetName val="CLEAR_CHANNEL5"/>
      <sheetName val="res_Atitudinais5"/>
      <sheetName val="CONS_MEIOS_ABC15"/>
      <sheetName val="cons_meios_5"/>
      <sheetName val="RES__HAB_Internet5"/>
      <sheetName val="JORNADA_RESUMO5"/>
      <sheetName val="JORNADA_manha5"/>
      <sheetName val="JORNADA_tarde5"/>
      <sheetName val="JORNADA_NOITE5"/>
      <sheetName val="JORNADA_BASE5"/>
      <sheetName val="JCDecaux_5"/>
      <sheetName val="NET_AS_ABC1_18+_COM_PAYTV5"/>
      <sheetName val="PROPOSTA_ÓTIMA5"/>
      <sheetName val="FLIX_5"/>
      <sheetName val="smart_OOH5"/>
      <sheetName val="HABITOS_INTERNET_BASE5"/>
      <sheetName val="Budget_Coca-Cola5"/>
      <sheetName val="Resumo_de_Verba12"/>
      <sheetName val="TV+Outros_Debito+Plan12"/>
      <sheetName val="TRPs_Calc12"/>
      <sheetName val="Football_30&quot;_-_15&quot;12"/>
      <sheetName val="Mainline_30&quot;_-_15&quot;12"/>
      <sheetName val="MAIN_POA_30&quot;_-_15&quot;12"/>
      <sheetName val="MAIN_Axé_30&quot;_-_15&quot;12"/>
      <sheetName val="X-MAS_30&quot;_-_15&quot;12"/>
      <sheetName val="Red_Seat_Promo_30&quot;_-_15&quot;12"/>
      <sheetName val="Virtual_Promo_30&quot;_-_15&quot;12"/>
      <sheetName val="Stickers_Promo_30&quot;_-_15&quot;12"/>
      <sheetName val="X-Mas_Promo_30&quot;_-_15&quot;12"/>
      <sheetName val="1%_TRP12"/>
      <sheetName val="PACOTE_SBT-12"/>
      <sheetName val="RESUMO_RECOM_SEM2_AVULSO12"/>
      <sheetName val="RECOM_SEM2_AVULSO12"/>
      <sheetName val="SOMA_PROGR_AVULSO12"/>
      <sheetName val="RATEIO_NET_PROGR_AVULSO12"/>
      <sheetName val="Lista_de_meios_e_veiculos11"/>
      <sheetName val="Ficha_Técnica12"/>
      <sheetName val="FECHO_AUGUST11"/>
      <sheetName val="PBP_200311"/>
      <sheetName val="FCC2002-01-09-27aOPMB_xls11"/>
      <sheetName val="Integração_-_Earned_Value11"/>
      <sheetName val="RK_RD6"/>
      <sheetName val="Resumo_op_(2)6"/>
      <sheetName val="Combinada_Cenario_16"/>
      <sheetName val="Combinada_Cenario_26"/>
      <sheetName val="TV_ABERTA6"/>
      <sheetName val="FACE_INSTA6"/>
      <sheetName val="CLEAR_CHANNEL6"/>
      <sheetName val="res_Atitudinais6"/>
      <sheetName val="CONS_MEIOS_ABC16"/>
      <sheetName val="cons_meios_6"/>
      <sheetName val="RES__HAB_Internet6"/>
      <sheetName val="JORNADA_RESUMO6"/>
      <sheetName val="JORNADA_manha6"/>
      <sheetName val="JORNADA_tarde6"/>
      <sheetName val="JORNADA_NOITE6"/>
      <sheetName val="JORNADA_BASE6"/>
      <sheetName val="JCDecaux_6"/>
      <sheetName val="NET_AS_ABC1_18+_COM_PAYTV6"/>
      <sheetName val="PROPOSTA_ÓTIMA6"/>
      <sheetName val="FLIX_6"/>
      <sheetName val="smart_OOH6"/>
      <sheetName val="HABITOS_INTERNET_BASE6"/>
      <sheetName val="Budget_Coca-Cola6"/>
      <sheetName val="Resumo_de_Verba13"/>
      <sheetName val="TV+Outros_Debito+Plan13"/>
      <sheetName val="TRPs_Calc13"/>
      <sheetName val="Football_30&quot;_-_15&quot;13"/>
      <sheetName val="Mainline_30&quot;_-_15&quot;13"/>
      <sheetName val="MAIN_POA_30&quot;_-_15&quot;13"/>
      <sheetName val="MAIN_Axé_30&quot;_-_15&quot;13"/>
      <sheetName val="X-MAS_30&quot;_-_15&quot;13"/>
      <sheetName val="Red_Seat_Promo_30&quot;_-_15&quot;13"/>
      <sheetName val="Virtual_Promo_30&quot;_-_15&quot;13"/>
      <sheetName val="Stickers_Promo_30&quot;_-_15&quot;13"/>
      <sheetName val="X-Mas_Promo_30&quot;_-_15&quot;13"/>
      <sheetName val="1%_TRP13"/>
      <sheetName val="PACOTE_SBT-13"/>
      <sheetName val="RESUMO_RECOM_SEM2_AVULSO13"/>
      <sheetName val="RECOM_SEM2_AVULSO13"/>
      <sheetName val="SOMA_PROGR_AVULSO13"/>
      <sheetName val="RATEIO_NET_PROGR_AVULSO13"/>
      <sheetName val="Lista_de_meios_e_veiculos12"/>
      <sheetName val="Ficha_Técnica13"/>
      <sheetName val="FECHO_AUGUST12"/>
      <sheetName val="PBP_200312"/>
      <sheetName val="FCC2002-01-09-27aOPMB_xls12"/>
      <sheetName val="Integração_-_Earned_Value12"/>
      <sheetName val="RK_RD7"/>
      <sheetName val="Resumo_op_(2)7"/>
      <sheetName val="Combinada_Cenario_17"/>
      <sheetName val="Combinada_Cenario_27"/>
      <sheetName val="TV_ABERTA7"/>
      <sheetName val="FACE_INSTA7"/>
      <sheetName val="CLEAR_CHANNEL7"/>
      <sheetName val="res_Atitudinais7"/>
      <sheetName val="CONS_MEIOS_ABC17"/>
      <sheetName val="cons_meios_7"/>
      <sheetName val="RES__HAB_Internet7"/>
      <sheetName val="JORNADA_RESUMO7"/>
      <sheetName val="JORNADA_manha7"/>
      <sheetName val="JORNADA_tarde7"/>
      <sheetName val="JORNADA_NOITE7"/>
      <sheetName val="JORNADA_BASE7"/>
      <sheetName val="JCDecaux_7"/>
      <sheetName val="NET_AS_ABC1_18+_COM_PAYTV7"/>
      <sheetName val="PROPOSTA_ÓTIMA7"/>
      <sheetName val="FLIX_7"/>
      <sheetName val="smart_OOH7"/>
      <sheetName val="HABITOS_INTERNET_BASE7"/>
      <sheetName val="Budget_Coca-Cola7"/>
      <sheetName val="Resumo_de_Verba14"/>
      <sheetName val="TV+Outros_Debito+Plan14"/>
      <sheetName val="TRPs_Calc14"/>
      <sheetName val="Football_30&quot;_-_15&quot;14"/>
      <sheetName val="Mainline_30&quot;_-_15&quot;14"/>
      <sheetName val="MAIN_POA_30&quot;_-_15&quot;14"/>
      <sheetName val="MAIN_Axé_30&quot;_-_15&quot;14"/>
      <sheetName val="X-MAS_30&quot;_-_15&quot;14"/>
      <sheetName val="Red_Seat_Promo_30&quot;_-_15&quot;14"/>
      <sheetName val="Virtual_Promo_30&quot;_-_15&quot;14"/>
      <sheetName val="Stickers_Promo_30&quot;_-_15&quot;14"/>
      <sheetName val="X-Mas_Promo_30&quot;_-_15&quot;14"/>
      <sheetName val="1%_TRP14"/>
      <sheetName val="PACOTE_SBT-14"/>
      <sheetName val="RESUMO_RECOM_SEM2_AVULSO14"/>
      <sheetName val="RECOM_SEM2_AVULSO14"/>
      <sheetName val="SOMA_PROGR_AVULSO14"/>
      <sheetName val="RATEIO_NET_PROGR_AVULSO14"/>
      <sheetName val="Lista_de_meios_e_veiculos13"/>
      <sheetName val="Ficha_Técnica14"/>
      <sheetName val="FECHO_AUGUST13"/>
      <sheetName val="PBP_200313"/>
      <sheetName val="FCC2002-01-09-27aOPMB_xls13"/>
      <sheetName val="Integração_-_Earned_Value13"/>
      <sheetName val="RK_RD8"/>
      <sheetName val="Resumo_op_(2)8"/>
      <sheetName val="Combinada_Cenario_18"/>
      <sheetName val="Combinada_Cenario_28"/>
      <sheetName val="TV_ABERTA8"/>
      <sheetName val="FACE_INSTA8"/>
      <sheetName val="CLEAR_CHANNEL8"/>
      <sheetName val="res_Atitudinais8"/>
      <sheetName val="CONS_MEIOS_ABC18"/>
      <sheetName val="cons_meios_8"/>
      <sheetName val="RES__HAB_Internet8"/>
      <sheetName val="JORNADA_RESUMO8"/>
      <sheetName val="JORNADA_manha8"/>
      <sheetName val="JORNADA_tarde8"/>
      <sheetName val="JORNADA_NOITE8"/>
      <sheetName val="JORNADA_BASE8"/>
      <sheetName val="JCDecaux_8"/>
      <sheetName val="NET_AS_ABC1_18+_COM_PAYTV8"/>
      <sheetName val="PROPOSTA_ÓTIMA8"/>
      <sheetName val="FLIX_8"/>
      <sheetName val="smart_OOH8"/>
      <sheetName val="HABITOS_INTERNET_BASE8"/>
      <sheetName val="Budget_Coca-Cola8"/>
      <sheetName val="Share_Price_2002"/>
      <sheetName val="BD_REAL"/>
      <sheetName val="BD_META"/>
      <sheetName val="MOTIVOS_DA_REVISÃO"/>
      <sheetName val="RESUMO_DE_INVESTIMENTO"/>
      <sheetName val="FLOW_GERAL"/>
      <sheetName val="TV_Aberta_+Merchan_Record"/>
      <sheetName val="TV_Aberta_"/>
      <sheetName val="Programação_TV"/>
      <sheetName val="TV_ABERTA_FLIGHT_1"/>
      <sheetName val="TV_ABERTA_FLIGHT1"/>
      <sheetName val="PAY_TV"/>
      <sheetName val="OOH_Mar"/>
      <sheetName val="Pesquisa_Rádio"/>
      <sheetName val="VICTEL_($R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5P"/>
      <sheetName val="TAB1_05P"/>
      <sheetName val="TAB1-01P"/>
      <sheetName val="Sources_Uses"/>
      <sheetName val="Date 18"/>
      <sheetName val="Consolidado"/>
      <sheetName val="MAIO"/>
      <sheetName val="FEV"/>
      <sheetName val="Dados"/>
      <sheetName val="&lt;Gerencial&gt;"/>
      <sheetName val="Premissas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nking por Filial - Mês"/>
      <sheetName val="Ranking por Filial - Acumulado"/>
      <sheetName val="Ranking Geral - Mês"/>
      <sheetName val="Ranking Geral - Acumulado"/>
      <sheetName val="Ranking por Filial _ Mês"/>
      <sheetName val="Ranking Geral _ Mês"/>
      <sheetName val="Tabelas"/>
      <sheetName val="Palavras Olimpiadas"/>
      <sheetName val="RIO 4+"/>
      <sheetName val="Premissas"/>
      <sheetName val="Tudo"/>
      <sheetName val="OBS"/>
      <sheetName val="plamarc"/>
      <sheetName val="SMI-RURALCEL"/>
      <sheetName val="Pato"/>
      <sheetName val="RANGOS"/>
      <sheetName val="Dme (2)"/>
      <sheetName val="OUTDOOR"/>
      <sheetName val="Factores"/>
      <sheetName val="Entretenimento"/>
      <sheetName val="RANK0903"/>
      <sheetName val="PRC-TV (0)"/>
      <sheetName val="FLOWCHART-02"/>
      <sheetName val="Resumo por P"/>
      <sheetName val="Ranking_Geral_-_Mês"/>
      <sheetName val="DADOS_FVD"/>
      <sheetName val="Pen M AS ABC 25+RJ1"/>
      <sheetName val="VICTEL ($R)"/>
      <sheetName val="capa"/>
      <sheetName val="Ficha Técnica"/>
      <sheetName val="SIG-&gt;SUIG"/>
      <sheetName val="PL MÚSICA - TV"/>
      <sheetName val="Dicas excel"/>
    </sheetNames>
    <sheetDataSet>
      <sheetData sheetId="0" refreshError="1">
        <row r="3">
          <cell r="A3" t="str">
            <v>FILIAL</v>
          </cell>
          <cell r="B3" t="str">
            <v>Classif.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RJ</v>
          </cell>
          <cell r="B4" t="str">
            <v>1º</v>
          </cell>
          <cell r="C4">
            <v>17</v>
          </cell>
          <cell r="D4" t="str">
            <v>NORTE SHOPPING</v>
          </cell>
          <cell r="E4">
            <v>3801017.48</v>
          </cell>
          <cell r="F4">
            <v>7.3115376067215035E-2</v>
          </cell>
          <cell r="G4">
            <v>0.19006666788084661</v>
          </cell>
        </row>
        <row r="5">
          <cell r="A5" t="str">
            <v>2º</v>
          </cell>
          <cell r="B5" t="str">
            <v>2º</v>
          </cell>
          <cell r="C5">
            <v>11</v>
          </cell>
          <cell r="D5" t="str">
            <v>MATRIZ</v>
          </cell>
          <cell r="E5">
            <v>3233000.15</v>
          </cell>
          <cell r="F5">
            <v>6.2189143574423296E-2</v>
          </cell>
          <cell r="G5">
            <v>0.20263125725151518</v>
          </cell>
        </row>
        <row r="6">
          <cell r="A6" t="str">
            <v>3º</v>
          </cell>
          <cell r="B6" t="str">
            <v>3º</v>
          </cell>
          <cell r="C6">
            <v>461</v>
          </cell>
          <cell r="D6" t="str">
            <v>MEGASTORE BARRA SHOPPING</v>
          </cell>
          <cell r="E6">
            <v>2093281.24</v>
          </cell>
          <cell r="F6">
            <v>4.0265809321415227E-2</v>
          </cell>
          <cell r="G6">
            <v>0.16563760567826161</v>
          </cell>
        </row>
        <row r="7">
          <cell r="A7" t="str">
            <v>4º</v>
          </cell>
          <cell r="B7" t="str">
            <v>4º</v>
          </cell>
          <cell r="C7">
            <v>25</v>
          </cell>
          <cell r="D7" t="str">
            <v>NOVA IGUAÇU 1</v>
          </cell>
          <cell r="E7">
            <v>1737841.86</v>
          </cell>
          <cell r="F7">
            <v>3.3428670561980282E-2</v>
          </cell>
          <cell r="G7">
            <v>0.19928277217207291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CAXIAS 3</v>
          </cell>
          <cell r="E8">
            <v>1647224.68</v>
          </cell>
          <cell r="F8">
            <v>3.1685582236627326E-2</v>
          </cell>
          <cell r="G8">
            <v>0.20772132054881842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COPACABANA</v>
          </cell>
          <cell r="E9">
            <v>1625726.42</v>
          </cell>
          <cell r="F9">
            <v>3.1272047341573177E-2</v>
          </cell>
          <cell r="G9">
            <v>0.1932068970966499</v>
          </cell>
        </row>
        <row r="10">
          <cell r="A10" t="str">
            <v>7º</v>
          </cell>
          <cell r="B10" t="str">
            <v>7º</v>
          </cell>
          <cell r="C10">
            <v>72</v>
          </cell>
          <cell r="D10" t="str">
            <v>BARRA SHOPPING</v>
          </cell>
          <cell r="E10">
            <v>1472187.03</v>
          </cell>
          <cell r="F10">
            <v>2.8318603875435583E-2</v>
          </cell>
          <cell r="G10">
            <v>0.17645316341268197</v>
          </cell>
        </row>
        <row r="11">
          <cell r="A11" t="str">
            <v>8º</v>
          </cell>
          <cell r="B11" t="str">
            <v>8º</v>
          </cell>
          <cell r="C11">
            <v>38</v>
          </cell>
          <cell r="D11" t="str">
            <v>PLAZA SHOPPING</v>
          </cell>
          <cell r="E11">
            <v>1385997.3</v>
          </cell>
          <cell r="F11">
            <v>2.6660680817927905E-2</v>
          </cell>
          <cell r="G11">
            <v>0.17317949680053088</v>
          </cell>
        </row>
        <row r="12">
          <cell r="A12" t="str">
            <v>9º</v>
          </cell>
          <cell r="B12" t="str">
            <v>9º</v>
          </cell>
          <cell r="C12">
            <v>13</v>
          </cell>
          <cell r="D12" t="str">
            <v>CAXIAS</v>
          </cell>
          <cell r="E12">
            <v>1344398.55</v>
          </cell>
          <cell r="F12">
            <v>2.5860498165209335E-2</v>
          </cell>
          <cell r="G12">
            <v>0.19395132850403277</v>
          </cell>
        </row>
        <row r="13">
          <cell r="A13" t="str">
            <v>10º</v>
          </cell>
          <cell r="B13" t="str">
            <v>10º</v>
          </cell>
          <cell r="C13">
            <v>12</v>
          </cell>
          <cell r="D13" t="str">
            <v>CARIOCA</v>
          </cell>
          <cell r="E13">
            <v>1271287.9099999999</v>
          </cell>
          <cell r="F13">
            <v>2.445416105514827E-2</v>
          </cell>
          <cell r="G13">
            <v>0.1595565473849663</v>
          </cell>
        </row>
        <row r="14">
          <cell r="A14" t="str">
            <v>11º</v>
          </cell>
          <cell r="B14" t="str">
            <v>11º</v>
          </cell>
          <cell r="C14">
            <v>134</v>
          </cell>
          <cell r="D14" t="str">
            <v>SHOPPING NOVA AMÉRICA</v>
          </cell>
          <cell r="E14">
            <v>1249419.9099999999</v>
          </cell>
          <cell r="F14">
            <v>2.4033513938356305E-2</v>
          </cell>
          <cell r="G14">
            <v>0.20232606545556742</v>
          </cell>
        </row>
        <row r="15">
          <cell r="A15" t="str">
            <v>12º</v>
          </cell>
          <cell r="B15" t="str">
            <v>12º</v>
          </cell>
          <cell r="C15">
            <v>51</v>
          </cell>
          <cell r="D15" t="str">
            <v>ALCÂNTARA</v>
          </cell>
          <cell r="E15">
            <v>1243862.6599999999</v>
          </cell>
          <cell r="F15">
            <v>2.392661613381121E-2</v>
          </cell>
          <cell r="G15">
            <v>0.18997471715396075</v>
          </cell>
        </row>
        <row r="16">
          <cell r="A16" t="str">
            <v>13º</v>
          </cell>
          <cell r="B16" t="str">
            <v>13º</v>
          </cell>
          <cell r="C16">
            <v>7</v>
          </cell>
          <cell r="D16" t="str">
            <v>BONSUCESSO 2</v>
          </cell>
          <cell r="E16">
            <v>1222717.6499999999</v>
          </cell>
          <cell r="F16">
            <v>2.3519876263176618E-2</v>
          </cell>
          <cell r="G16">
            <v>0.21024035624030477</v>
          </cell>
        </row>
        <row r="17">
          <cell r="A17" t="str">
            <v>14º</v>
          </cell>
          <cell r="B17" t="str">
            <v>14º</v>
          </cell>
          <cell r="C17">
            <v>24</v>
          </cell>
          <cell r="D17" t="str">
            <v>NITERÓI 1</v>
          </cell>
          <cell r="E17">
            <v>1220844.47</v>
          </cell>
          <cell r="F17">
            <v>2.3483844263623283E-2</v>
          </cell>
          <cell r="G17">
            <v>0.1970797360377145</v>
          </cell>
        </row>
        <row r="18">
          <cell r="A18" t="str">
            <v>15º</v>
          </cell>
          <cell r="B18" t="str">
            <v>15º</v>
          </cell>
          <cell r="C18">
            <v>23</v>
          </cell>
          <cell r="D18" t="str">
            <v>MÉIER</v>
          </cell>
          <cell r="E18">
            <v>1167783.1399999999</v>
          </cell>
          <cell r="F18">
            <v>2.2463170426160004E-2</v>
          </cell>
          <cell r="G18">
            <v>0.20712834787469736</v>
          </cell>
        </row>
        <row r="19">
          <cell r="A19" t="str">
            <v>16º</v>
          </cell>
          <cell r="B19" t="str">
            <v>16º</v>
          </cell>
          <cell r="C19">
            <v>151</v>
          </cell>
          <cell r="D19" t="str">
            <v>SHOPPING GRANDE RIO</v>
          </cell>
          <cell r="E19">
            <v>1138770.49</v>
          </cell>
          <cell r="F19">
            <v>2.1905090694451831E-2</v>
          </cell>
          <cell r="G19">
            <v>0.19527167565444611</v>
          </cell>
        </row>
        <row r="20">
          <cell r="A20" t="str">
            <v>17º</v>
          </cell>
          <cell r="B20" t="str">
            <v>17º</v>
          </cell>
          <cell r="C20">
            <v>94</v>
          </cell>
          <cell r="D20" t="str">
            <v>IPANEMA</v>
          </cell>
          <cell r="E20">
            <v>1126429.17</v>
          </cell>
          <cell r="F20">
            <v>2.1667696297369015E-2</v>
          </cell>
          <cell r="G20">
            <v>0.19332581230443854</v>
          </cell>
        </row>
        <row r="21">
          <cell r="A21" t="str">
            <v>18º</v>
          </cell>
          <cell r="B21" t="str">
            <v>18º</v>
          </cell>
          <cell r="C21">
            <v>80</v>
          </cell>
          <cell r="D21" t="str">
            <v>BANGU</v>
          </cell>
          <cell r="E21">
            <v>1124601.54</v>
          </cell>
          <cell r="F21">
            <v>2.1632540485677847E-2</v>
          </cell>
          <cell r="G21">
            <v>0.20554102045089714</v>
          </cell>
        </row>
        <row r="22">
          <cell r="A22" t="str">
            <v>19º</v>
          </cell>
          <cell r="B22" t="str">
            <v>19º</v>
          </cell>
          <cell r="C22">
            <v>152</v>
          </cell>
          <cell r="D22" t="str">
            <v>CORONEL AGOSTINHO</v>
          </cell>
          <cell r="E22">
            <v>1103961.93</v>
          </cell>
          <cell r="F22">
            <v>2.1235522356987037E-2</v>
          </cell>
          <cell r="G22">
            <v>0.20442631565099795</v>
          </cell>
        </row>
        <row r="23">
          <cell r="A23" t="str">
            <v>20º</v>
          </cell>
          <cell r="B23" t="str">
            <v>20º</v>
          </cell>
          <cell r="C23">
            <v>18</v>
          </cell>
          <cell r="D23" t="str">
            <v>MADUREIRA 1</v>
          </cell>
          <cell r="E23">
            <v>1099087.56</v>
          </cell>
          <cell r="F23">
            <v>2.1141760253151422E-2</v>
          </cell>
          <cell r="G23">
            <v>0.1983635965555697</v>
          </cell>
        </row>
        <row r="24">
          <cell r="A24" t="str">
            <v>21º</v>
          </cell>
          <cell r="B24" t="str">
            <v>21º</v>
          </cell>
          <cell r="C24">
            <v>89</v>
          </cell>
          <cell r="D24" t="str">
            <v>SHOPPING RIO</v>
          </cell>
          <cell r="E24">
            <v>1085464.57</v>
          </cell>
          <cell r="F24">
            <v>2.0879711987851178E-2</v>
          </cell>
          <cell r="G24">
            <v>0.19815627496558846</v>
          </cell>
        </row>
        <row r="25">
          <cell r="A25" t="str">
            <v>22º</v>
          </cell>
          <cell r="B25" t="str">
            <v>22º</v>
          </cell>
          <cell r="C25">
            <v>281</v>
          </cell>
          <cell r="D25" t="str">
            <v>TAQUARA</v>
          </cell>
          <cell r="E25">
            <v>1060458.32</v>
          </cell>
          <cell r="F25">
            <v>2.0398698316537886E-2</v>
          </cell>
          <cell r="G25">
            <v>0.21045599124067871</v>
          </cell>
        </row>
        <row r="26">
          <cell r="A26" t="str">
            <v>23º</v>
          </cell>
          <cell r="B26" t="str">
            <v>23º</v>
          </cell>
          <cell r="C26">
            <v>77</v>
          </cell>
          <cell r="D26" t="str">
            <v>PENHA</v>
          </cell>
          <cell r="E26">
            <v>1022709.37</v>
          </cell>
          <cell r="F26">
            <v>1.9672569407656229E-2</v>
          </cell>
          <cell r="G26">
            <v>0.20465265483871709</v>
          </cell>
        </row>
        <row r="27">
          <cell r="A27" t="str">
            <v>24º</v>
          </cell>
          <cell r="B27" t="str">
            <v>24º</v>
          </cell>
          <cell r="C27">
            <v>26</v>
          </cell>
          <cell r="D27" t="str">
            <v>MERITI 1</v>
          </cell>
          <cell r="E27">
            <v>928637.68</v>
          </cell>
          <cell r="F27">
            <v>1.7863031033307983E-2</v>
          </cell>
          <cell r="G27">
            <v>0.20153645276557114</v>
          </cell>
        </row>
        <row r="28">
          <cell r="A28" t="str">
            <v>25º</v>
          </cell>
          <cell r="B28" t="str">
            <v>25º</v>
          </cell>
          <cell r="C28">
            <v>129</v>
          </cell>
          <cell r="D28" t="str">
            <v>ILHA PLAZA SHOPPING</v>
          </cell>
          <cell r="E28">
            <v>919657.77</v>
          </cell>
          <cell r="F28">
            <v>1.7690295838020287E-2</v>
          </cell>
          <cell r="G28">
            <v>0.20726395237521505</v>
          </cell>
        </row>
        <row r="29">
          <cell r="A29" t="str">
            <v>26º</v>
          </cell>
          <cell r="B29" t="str">
            <v>26º</v>
          </cell>
          <cell r="C29">
            <v>429</v>
          </cell>
          <cell r="D29" t="str">
            <v>CATETE</v>
          </cell>
          <cell r="E29">
            <v>905109.88</v>
          </cell>
          <cell r="F29">
            <v>1.7410456438719635E-2</v>
          </cell>
          <cell r="G29">
            <v>0.21137071382459538</v>
          </cell>
        </row>
        <row r="30">
          <cell r="A30" t="str">
            <v>27º</v>
          </cell>
          <cell r="B30" t="str">
            <v>27º</v>
          </cell>
          <cell r="C30">
            <v>133</v>
          </cell>
          <cell r="D30" t="str">
            <v>NILÓPOLIS 2</v>
          </cell>
          <cell r="E30">
            <v>895442.74</v>
          </cell>
          <cell r="F30">
            <v>1.7224501867262515E-2</v>
          </cell>
          <cell r="G30">
            <v>0.18995062039110919</v>
          </cell>
        </row>
        <row r="31">
          <cell r="A31" t="str">
            <v>28º</v>
          </cell>
          <cell r="B31" t="str">
            <v>28º</v>
          </cell>
          <cell r="C31">
            <v>64</v>
          </cell>
          <cell r="D31" t="str">
            <v>PETRÓPOLIS</v>
          </cell>
          <cell r="E31">
            <v>766341.22</v>
          </cell>
          <cell r="F31">
            <v>1.4741138863720346E-2</v>
          </cell>
          <cell r="G31">
            <v>0.19123770230578055</v>
          </cell>
        </row>
        <row r="32">
          <cell r="A32" t="str">
            <v>29º</v>
          </cell>
          <cell r="B32" t="str">
            <v>29º</v>
          </cell>
          <cell r="C32">
            <v>431</v>
          </cell>
          <cell r="D32" t="str">
            <v>BANGU 2</v>
          </cell>
          <cell r="E32">
            <v>749845.65</v>
          </cell>
          <cell r="F32">
            <v>1.4423834402391464E-2</v>
          </cell>
          <cell r="G32">
            <v>0.20338769813429208</v>
          </cell>
        </row>
        <row r="33">
          <cell r="A33" t="str">
            <v>30º</v>
          </cell>
          <cell r="B33" t="str">
            <v>30º</v>
          </cell>
          <cell r="C33">
            <v>120</v>
          </cell>
          <cell r="D33" t="str">
            <v>CAXIAS 2</v>
          </cell>
          <cell r="E33">
            <v>727786.72</v>
          </cell>
          <cell r="F33">
            <v>1.3999514606158805E-2</v>
          </cell>
          <cell r="G33">
            <v>0.1869360229604152</v>
          </cell>
        </row>
        <row r="34">
          <cell r="A34" t="str">
            <v>31º</v>
          </cell>
          <cell r="B34" t="str">
            <v>31º</v>
          </cell>
          <cell r="C34">
            <v>35</v>
          </cell>
          <cell r="D34" t="str">
            <v>CAMPO GRANDE</v>
          </cell>
          <cell r="E34">
            <v>703776.84</v>
          </cell>
          <cell r="F34">
            <v>1.3537666847034923E-2</v>
          </cell>
          <cell r="G34">
            <v>0.18437038094350974</v>
          </cell>
        </row>
        <row r="35">
          <cell r="A35" t="str">
            <v>32º</v>
          </cell>
          <cell r="B35" t="str">
            <v>32º</v>
          </cell>
          <cell r="C35">
            <v>299</v>
          </cell>
          <cell r="D35" t="str">
            <v>VOLTA REDONDA</v>
          </cell>
          <cell r="E35">
            <v>702995.66</v>
          </cell>
          <cell r="F35">
            <v>1.3522640273288099E-2</v>
          </cell>
          <cell r="G35">
            <v>0.18275361666940235</v>
          </cell>
        </row>
        <row r="36">
          <cell r="A36" t="str">
            <v>33º</v>
          </cell>
          <cell r="B36" t="str">
            <v>33º</v>
          </cell>
          <cell r="C36">
            <v>167</v>
          </cell>
          <cell r="D36" t="str">
            <v>SHOPPING IGUATEMI</v>
          </cell>
          <cell r="E36">
            <v>698199.36</v>
          </cell>
          <cell r="F36">
            <v>1.3430379903511746E-2</v>
          </cell>
          <cell r="G36">
            <v>0.18332407602047288</v>
          </cell>
        </row>
        <row r="37">
          <cell r="A37" t="str">
            <v>34º</v>
          </cell>
          <cell r="B37" t="str">
            <v>34º</v>
          </cell>
          <cell r="C37">
            <v>90</v>
          </cell>
          <cell r="D37" t="str">
            <v>TIJUCA</v>
          </cell>
          <cell r="E37">
            <v>671529.44</v>
          </cell>
          <cell r="F37">
            <v>1.2917364312096327E-2</v>
          </cell>
          <cell r="G37">
            <v>0.20175112002846063</v>
          </cell>
        </row>
        <row r="38">
          <cell r="A38" t="str">
            <v>35º</v>
          </cell>
          <cell r="B38" t="str">
            <v>35º</v>
          </cell>
          <cell r="C38">
            <v>296</v>
          </cell>
          <cell r="D38" t="str">
            <v>WEST SHOPPING</v>
          </cell>
          <cell r="E38">
            <v>664922.69999999995</v>
          </cell>
          <cell r="F38">
            <v>1.2790278792963615E-2</v>
          </cell>
          <cell r="G38">
            <v>0.18905261060184109</v>
          </cell>
        </row>
        <row r="39">
          <cell r="A39" t="str">
            <v>36º</v>
          </cell>
          <cell r="B39" t="str">
            <v>36º</v>
          </cell>
          <cell r="C39">
            <v>121</v>
          </cell>
          <cell r="D39" t="str">
            <v>BELFORD ROXO</v>
          </cell>
          <cell r="E39">
            <v>634031.4</v>
          </cell>
          <cell r="F39">
            <v>1.2196061842215692E-2</v>
          </cell>
          <cell r="G39">
            <v>0.2155273425577571</v>
          </cell>
        </row>
        <row r="40">
          <cell r="A40" t="str">
            <v>37º</v>
          </cell>
          <cell r="B40" t="str">
            <v>37º</v>
          </cell>
          <cell r="C40">
            <v>163</v>
          </cell>
          <cell r="D40" t="str">
            <v>VIA PARQUE</v>
          </cell>
          <cell r="E40">
            <v>622310.89</v>
          </cell>
          <cell r="F40">
            <v>1.1970609183589782E-2</v>
          </cell>
          <cell r="G40">
            <v>0.1954423789760372</v>
          </cell>
        </row>
        <row r="41">
          <cell r="A41" t="str">
            <v>38º</v>
          </cell>
          <cell r="B41" t="str">
            <v>38º</v>
          </cell>
          <cell r="C41">
            <v>62</v>
          </cell>
          <cell r="D41" t="str">
            <v>NITERÓI 2</v>
          </cell>
          <cell r="E41">
            <v>584222.51</v>
          </cell>
          <cell r="F41">
            <v>1.1237951088186603E-2</v>
          </cell>
          <cell r="G41">
            <v>0.1965772655688322</v>
          </cell>
        </row>
        <row r="42">
          <cell r="A42" t="str">
            <v>39º</v>
          </cell>
          <cell r="B42" t="str">
            <v>39º</v>
          </cell>
          <cell r="C42">
            <v>440</v>
          </cell>
          <cell r="D42" t="str">
            <v>MADUREIRA PORTELA</v>
          </cell>
          <cell r="E42">
            <v>570999.47</v>
          </cell>
          <cell r="F42">
            <v>1.0983596156266682E-2</v>
          </cell>
          <cell r="G42">
            <v>0.19570551403634648</v>
          </cell>
        </row>
        <row r="43">
          <cell r="A43" t="str">
            <v>40º</v>
          </cell>
          <cell r="B43" t="str">
            <v>40º</v>
          </cell>
          <cell r="C43">
            <v>176</v>
          </cell>
          <cell r="D43" t="str">
            <v>BARRA DO PIRAI</v>
          </cell>
          <cell r="E43">
            <v>521343.31</v>
          </cell>
          <cell r="F43">
            <v>1.0028423276489819E-2</v>
          </cell>
          <cell r="G43">
            <v>0.1825080764552485</v>
          </cell>
        </row>
        <row r="44">
          <cell r="A44" t="str">
            <v>41º</v>
          </cell>
          <cell r="B44" t="str">
            <v>41º</v>
          </cell>
          <cell r="C44">
            <v>157</v>
          </cell>
          <cell r="D44" t="str">
            <v>TOP SHOPPING</v>
          </cell>
          <cell r="E44">
            <v>482794.78</v>
          </cell>
          <cell r="F44">
            <v>9.2869138562836472E-3</v>
          </cell>
          <cell r="G44">
            <v>0.18794688846615978</v>
          </cell>
        </row>
        <row r="45">
          <cell r="A45" t="str">
            <v>42º</v>
          </cell>
          <cell r="B45" t="str">
            <v>42º</v>
          </cell>
          <cell r="C45">
            <v>128</v>
          </cell>
          <cell r="D45" t="str">
            <v>ITAGUAÍ</v>
          </cell>
          <cell r="E45">
            <v>434634.66</v>
          </cell>
          <cell r="F45">
            <v>8.3605184098617044E-3</v>
          </cell>
          <cell r="G45">
            <v>0.20129281792880113</v>
          </cell>
        </row>
        <row r="46">
          <cell r="A46" t="str">
            <v>43º</v>
          </cell>
          <cell r="B46" t="str">
            <v>43º</v>
          </cell>
          <cell r="C46">
            <v>60</v>
          </cell>
          <cell r="D46" t="str">
            <v>SÃO GONÇALO 1</v>
          </cell>
          <cell r="E46">
            <v>416673.03</v>
          </cell>
          <cell r="F46">
            <v>8.0150132026006824E-3</v>
          </cell>
          <cell r="G46">
            <v>0.18612316458605138</v>
          </cell>
        </row>
        <row r="47">
          <cell r="A47" t="str">
            <v>44º</v>
          </cell>
          <cell r="B47" t="str">
            <v>44º</v>
          </cell>
          <cell r="C47">
            <v>95</v>
          </cell>
          <cell r="D47" t="str">
            <v>BONSUCESSO 1</v>
          </cell>
          <cell r="E47">
            <v>415107.68</v>
          </cell>
          <cell r="F47">
            <v>7.9849025402506588E-3</v>
          </cell>
          <cell r="G47">
            <v>0.20975177481691748</v>
          </cell>
        </row>
        <row r="48">
          <cell r="A48" t="str">
            <v>45º</v>
          </cell>
          <cell r="B48" t="str">
            <v>45º</v>
          </cell>
          <cell r="C48">
            <v>297</v>
          </cell>
          <cell r="D48" t="str">
            <v>QUEIMADOS</v>
          </cell>
          <cell r="E48">
            <v>413520.88</v>
          </cell>
          <cell r="F48">
            <v>7.9543792713222938E-3</v>
          </cell>
          <cell r="G48">
            <v>0.20847148556181108</v>
          </cell>
        </row>
        <row r="49">
          <cell r="A49" t="str">
            <v>46º</v>
          </cell>
          <cell r="B49" t="str">
            <v>46º</v>
          </cell>
          <cell r="C49">
            <v>340</v>
          </cell>
          <cell r="D49" t="str">
            <v>NOVA IGUAÇÚ 3</v>
          </cell>
          <cell r="E49">
            <v>411665.89</v>
          </cell>
          <cell r="F49">
            <v>7.9186971698416864E-3</v>
          </cell>
          <cell r="G49">
            <v>0.19754166049353267</v>
          </cell>
        </row>
        <row r="50">
          <cell r="A50" t="str">
            <v>47º</v>
          </cell>
          <cell r="B50" t="str">
            <v>47º</v>
          </cell>
          <cell r="C50">
            <v>31</v>
          </cell>
          <cell r="D50" t="str">
            <v>SANTA CRUZ</v>
          </cell>
          <cell r="E50">
            <v>399420.22</v>
          </cell>
          <cell r="F50">
            <v>7.683142671090732E-3</v>
          </cell>
          <cell r="G50">
            <v>0.19878112724379296</v>
          </cell>
        </row>
        <row r="51">
          <cell r="A51" t="str">
            <v>48º</v>
          </cell>
          <cell r="B51" t="str">
            <v>48º</v>
          </cell>
          <cell r="C51">
            <v>264</v>
          </cell>
          <cell r="D51" t="str">
            <v>RESENDE</v>
          </cell>
          <cell r="E51">
            <v>391931.1</v>
          </cell>
          <cell r="F51">
            <v>7.5390839215338894E-3</v>
          </cell>
          <cell r="G51">
            <v>0.19742484578436525</v>
          </cell>
        </row>
        <row r="52">
          <cell r="A52" t="str">
            <v>49º</v>
          </cell>
          <cell r="B52" t="str">
            <v>49º</v>
          </cell>
          <cell r="C52">
            <v>175</v>
          </cell>
          <cell r="D52" t="str">
            <v>BARRA MANSA</v>
          </cell>
          <cell r="E52">
            <v>386746.69</v>
          </cell>
          <cell r="F52">
            <v>7.4393579695141614E-3</v>
          </cell>
          <cell r="G52">
            <v>0.19358765743101647</v>
          </cell>
        </row>
        <row r="53">
          <cell r="A53" t="str">
            <v>50º</v>
          </cell>
          <cell r="B53" t="str">
            <v>50º</v>
          </cell>
          <cell r="C53">
            <v>58</v>
          </cell>
          <cell r="D53" t="str">
            <v>ILHA DO GOVERNADOR</v>
          </cell>
          <cell r="E53">
            <v>379029.14</v>
          </cell>
          <cell r="F53">
            <v>7.2909052003446986E-3</v>
          </cell>
          <cell r="G53">
            <v>0.20560005044272392</v>
          </cell>
        </row>
        <row r="54">
          <cell r="A54" t="str">
            <v>51º</v>
          </cell>
          <cell r="B54" t="str">
            <v>51º</v>
          </cell>
          <cell r="C54">
            <v>75</v>
          </cell>
          <cell r="D54" t="str">
            <v>SÃO GONÇALO 2</v>
          </cell>
          <cell r="E54">
            <v>351156.17</v>
          </cell>
          <cell r="F54">
            <v>6.7547480544269678E-3</v>
          </cell>
          <cell r="G54">
            <v>0.18869816612411711</v>
          </cell>
        </row>
        <row r="55">
          <cell r="A55" t="str">
            <v>52º</v>
          </cell>
          <cell r="B55" t="str">
            <v>52º</v>
          </cell>
          <cell r="C55">
            <v>427</v>
          </cell>
          <cell r="D55" t="str">
            <v>CENTER SHOPPING RIO</v>
          </cell>
          <cell r="E55">
            <v>330077.09000000003</v>
          </cell>
          <cell r="F55">
            <v>6.3492763959933137E-3</v>
          </cell>
          <cell r="G55">
            <v>0.1893336424791629</v>
          </cell>
        </row>
        <row r="56">
          <cell r="A56" t="str">
            <v>53º</v>
          </cell>
          <cell r="B56" t="str">
            <v>53º</v>
          </cell>
          <cell r="C56">
            <v>155</v>
          </cell>
          <cell r="D56" t="str">
            <v>MERITI 2</v>
          </cell>
          <cell r="E56">
            <v>315848.17</v>
          </cell>
          <cell r="F56">
            <v>6.0755726200163824E-3</v>
          </cell>
          <cell r="G56">
            <v>0.20484028091717149</v>
          </cell>
        </row>
        <row r="57">
          <cell r="A57" t="str">
            <v>54º</v>
          </cell>
          <cell r="B57" t="str">
            <v>54º</v>
          </cell>
          <cell r="C57">
            <v>66</v>
          </cell>
          <cell r="D57" t="str">
            <v>NOVA IGUAÇU 2</v>
          </cell>
          <cell r="E57">
            <v>112736</v>
          </cell>
          <cell r="F57">
            <v>2.1685601499295275E-3</v>
          </cell>
          <cell r="G57">
            <v>0.18958519616598132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51986568.140000001</v>
          </cell>
          <cell r="F58">
            <v>0.99999999999999978</v>
          </cell>
          <cell r="G58">
            <v>0.19462626485129877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FILIAL</v>
          </cell>
          <cell r="B60" t="str">
            <v>Classif.</v>
          </cell>
          <cell r="C60" t="str">
            <v>CED</v>
          </cell>
          <cell r="D60" t="str">
            <v>LOJA</v>
          </cell>
          <cell r="E60" t="str">
            <v>Venda R$</v>
          </cell>
          <cell r="F60" t="str">
            <v>Participação</v>
          </cell>
          <cell r="G60" t="str">
            <v>M.U.</v>
          </cell>
        </row>
        <row r="61">
          <cell r="A61" t="str">
            <v>INT RJ</v>
          </cell>
          <cell r="B61" t="str">
            <v>1º</v>
          </cell>
          <cell r="C61">
            <v>57</v>
          </cell>
          <cell r="D61" t="str">
            <v>CABO FRIO</v>
          </cell>
          <cell r="E61">
            <v>990449.12</v>
          </cell>
          <cell r="F61">
            <v>0.16383886766119535</v>
          </cell>
          <cell r="G61">
            <v>0.21432613986197724</v>
          </cell>
        </row>
        <row r="62">
          <cell r="A62" t="str">
            <v>59º</v>
          </cell>
          <cell r="B62" t="str">
            <v>2º</v>
          </cell>
          <cell r="C62">
            <v>8</v>
          </cell>
          <cell r="D62" t="str">
            <v>MACAÉ</v>
          </cell>
          <cell r="E62">
            <v>869527.48</v>
          </cell>
          <cell r="F62">
            <v>0.14383615962371968</v>
          </cell>
          <cell r="G62">
            <v>0.2137049854058698</v>
          </cell>
        </row>
        <row r="63">
          <cell r="A63" t="str">
            <v>60º</v>
          </cell>
          <cell r="B63" t="str">
            <v>3º</v>
          </cell>
          <cell r="C63">
            <v>130</v>
          </cell>
          <cell r="D63" t="str">
            <v>CAMPOS</v>
          </cell>
          <cell r="E63">
            <v>791189.66</v>
          </cell>
          <cell r="F63">
            <v>0.13087761438936524</v>
          </cell>
          <cell r="G63">
            <v>0.18583388133160603</v>
          </cell>
        </row>
        <row r="64">
          <cell r="A64" t="str">
            <v>61º</v>
          </cell>
          <cell r="B64" t="str">
            <v>4º</v>
          </cell>
          <cell r="C64">
            <v>106</v>
          </cell>
          <cell r="D64" t="str">
            <v>TERESÓPOLIS</v>
          </cell>
          <cell r="E64">
            <v>595285.80000000005</v>
          </cell>
          <cell r="F64">
            <v>9.8471440316680578E-2</v>
          </cell>
          <cell r="G64">
            <v>0.19896953869610171</v>
          </cell>
        </row>
        <row r="65">
          <cell r="A65" t="str">
            <v>62º</v>
          </cell>
          <cell r="B65" t="str">
            <v>5º</v>
          </cell>
          <cell r="C65">
            <v>118</v>
          </cell>
          <cell r="D65" t="str">
            <v>TRÊS RIOS</v>
          </cell>
          <cell r="E65">
            <v>587840.80000000005</v>
          </cell>
          <cell r="F65">
            <v>9.7239897630532701E-2</v>
          </cell>
          <cell r="G65">
            <v>0.1751301865132526</v>
          </cell>
        </row>
        <row r="66">
          <cell r="A66" t="str">
            <v>63º</v>
          </cell>
          <cell r="B66" t="str">
            <v>6º</v>
          </cell>
          <cell r="C66">
            <v>277</v>
          </cell>
          <cell r="D66" t="str">
            <v>CADIMA SHOPPING</v>
          </cell>
          <cell r="E66">
            <v>537076.79</v>
          </cell>
          <cell r="F66">
            <v>8.8842577921326854E-2</v>
          </cell>
          <cell r="G66">
            <v>0.16582051023798214</v>
          </cell>
        </row>
        <row r="67">
          <cell r="A67" t="str">
            <v>64º</v>
          </cell>
          <cell r="B67" t="str">
            <v>7º</v>
          </cell>
          <cell r="C67">
            <v>258</v>
          </cell>
          <cell r="D67" t="str">
            <v>PIRATAS MALL</v>
          </cell>
          <cell r="E67">
            <v>515895.47</v>
          </cell>
          <cell r="F67">
            <v>8.5338790180701216E-2</v>
          </cell>
          <cell r="G67">
            <v>0.20495913602559848</v>
          </cell>
        </row>
        <row r="68">
          <cell r="A68" t="str">
            <v>65º</v>
          </cell>
          <cell r="B68" t="str">
            <v>8º</v>
          </cell>
          <cell r="C68">
            <v>459</v>
          </cell>
          <cell r="D68" t="str">
            <v>ARARUAMA LAGOA SHOPPING</v>
          </cell>
          <cell r="E68">
            <v>501557.4</v>
          </cell>
          <cell r="F68">
            <v>8.296700438594283E-2</v>
          </cell>
          <cell r="G68">
            <v>0.19573325751587251</v>
          </cell>
        </row>
        <row r="69">
          <cell r="A69" t="str">
            <v>66º</v>
          </cell>
          <cell r="B69" t="str">
            <v>9º</v>
          </cell>
          <cell r="C69">
            <v>252</v>
          </cell>
          <cell r="D69" t="str">
            <v>ITABORAÍ</v>
          </cell>
          <cell r="E69">
            <v>375551.42</v>
          </cell>
          <cell r="F69">
            <v>6.2123251117991794E-2</v>
          </cell>
          <cell r="G69">
            <v>0.19387903594343212</v>
          </cell>
        </row>
        <row r="70">
          <cell r="A70" t="str">
            <v>67º</v>
          </cell>
          <cell r="B70" t="str">
            <v>10º</v>
          </cell>
          <cell r="C70">
            <v>329</v>
          </cell>
          <cell r="D70" t="str">
            <v>MAGÉ</v>
          </cell>
          <cell r="E70">
            <v>280889.52</v>
          </cell>
          <cell r="F70">
            <v>4.6464396772543638E-2</v>
          </cell>
          <cell r="G70">
            <v>0.18102544319988786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6045263.4600000009</v>
          </cell>
          <cell r="F71">
            <v>0.99999999999999989</v>
          </cell>
          <cell r="G71">
            <v>0.195715332379583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FILIAL</v>
          </cell>
          <cell r="B73" t="str">
            <v>Classif.</v>
          </cell>
          <cell r="C73" t="str">
            <v>CED</v>
          </cell>
          <cell r="D73" t="str">
            <v>LOJA</v>
          </cell>
          <cell r="E73" t="str">
            <v>Venda R$</v>
          </cell>
          <cell r="F73" t="str">
            <v>Participação</v>
          </cell>
          <cell r="G73" t="str">
            <v>M.U.</v>
          </cell>
        </row>
        <row r="74">
          <cell r="A74" t="str">
            <v>ES</v>
          </cell>
          <cell r="B74" t="str">
            <v>1º</v>
          </cell>
          <cell r="C74">
            <v>132</v>
          </cell>
          <cell r="D74" t="str">
            <v>SHOPPING VITÓRIA</v>
          </cell>
          <cell r="E74">
            <v>486550.86</v>
          </cell>
          <cell r="F74">
            <v>0.30054770436935979</v>
          </cell>
          <cell r="G74">
            <v>0.18899280256382642</v>
          </cell>
        </row>
        <row r="75">
          <cell r="A75" t="str">
            <v>72º</v>
          </cell>
          <cell r="B75" t="str">
            <v>2º</v>
          </cell>
          <cell r="C75">
            <v>53</v>
          </cell>
          <cell r="D75" t="str">
            <v>PRINCESA ISABEL</v>
          </cell>
          <cell r="E75">
            <v>314629.8</v>
          </cell>
          <cell r="F75">
            <v>0.19435021472614558</v>
          </cell>
          <cell r="G75">
            <v>0.19510833292740748</v>
          </cell>
        </row>
        <row r="76">
          <cell r="A76" t="str">
            <v>73º</v>
          </cell>
          <cell r="B76" t="str">
            <v>3º</v>
          </cell>
          <cell r="C76">
            <v>6</v>
          </cell>
          <cell r="D76" t="str">
            <v>CACHOEIRO DE  ITAPEMIRIM</v>
          </cell>
          <cell r="E76">
            <v>311853.73</v>
          </cell>
          <cell r="F76">
            <v>0.19263540640031371</v>
          </cell>
          <cell r="G76">
            <v>0.1917572134612805</v>
          </cell>
        </row>
        <row r="77">
          <cell r="A77" t="str">
            <v>74º</v>
          </cell>
          <cell r="B77" t="str">
            <v>4º</v>
          </cell>
          <cell r="C77">
            <v>20</v>
          </cell>
          <cell r="D77" t="str">
            <v>LINHARES</v>
          </cell>
          <cell r="E77">
            <v>205002.04</v>
          </cell>
          <cell r="F77">
            <v>0.1266319671350199</v>
          </cell>
          <cell r="G77">
            <v>0.20564573242230719</v>
          </cell>
        </row>
        <row r="78">
          <cell r="A78" t="str">
            <v>75º</v>
          </cell>
          <cell r="B78" t="str">
            <v>5º</v>
          </cell>
          <cell r="C78">
            <v>123</v>
          </cell>
          <cell r="D78" t="str">
            <v>CARIACICA</v>
          </cell>
          <cell r="E78">
            <v>169550.58</v>
          </cell>
          <cell r="F78">
            <v>0.10473321862691494</v>
          </cell>
          <cell r="G78">
            <v>0.20882452502532253</v>
          </cell>
        </row>
        <row r="79">
          <cell r="A79" t="str">
            <v>76º</v>
          </cell>
          <cell r="B79" t="str">
            <v>6º</v>
          </cell>
          <cell r="C79">
            <v>379</v>
          </cell>
          <cell r="D79" t="str">
            <v>VILA VELHA</v>
          </cell>
          <cell r="E79">
            <v>131293.63</v>
          </cell>
          <cell r="F79">
            <v>8.1101488742246E-2</v>
          </cell>
          <cell r="G79">
            <v>0.19370478970481411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1618880.6400000001</v>
          </cell>
          <cell r="F80">
            <v>1</v>
          </cell>
          <cell r="G80">
            <v>0.1952818631827587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FILIAL</v>
          </cell>
          <cell r="B82" t="str">
            <v>Classif.</v>
          </cell>
          <cell r="C82" t="str">
            <v>CED</v>
          </cell>
          <cell r="D82" t="str">
            <v>LOJA</v>
          </cell>
          <cell r="E82" t="str">
            <v>Venda R$</v>
          </cell>
          <cell r="F82" t="str">
            <v>Participação</v>
          </cell>
          <cell r="G82" t="str">
            <v>M.U.</v>
          </cell>
        </row>
        <row r="83">
          <cell r="A83" t="str">
            <v>BH</v>
          </cell>
          <cell r="B83" t="str">
            <v>1º</v>
          </cell>
          <cell r="C83">
            <v>161</v>
          </cell>
          <cell r="D83" t="str">
            <v>BH SHOPPING</v>
          </cell>
          <cell r="E83">
            <v>1655492.65</v>
          </cell>
          <cell r="F83">
            <v>0.12979479171996813</v>
          </cell>
          <cell r="G83">
            <v>0.15053943499890371</v>
          </cell>
        </row>
        <row r="84">
          <cell r="A84" t="str">
            <v>81º</v>
          </cell>
          <cell r="B84" t="str">
            <v>2º</v>
          </cell>
          <cell r="C84">
            <v>122</v>
          </cell>
          <cell r="D84" t="str">
            <v>CINESHOPPING</v>
          </cell>
          <cell r="E84">
            <v>1166809.3799999999</v>
          </cell>
          <cell r="F84">
            <v>9.1480793015906864E-2</v>
          </cell>
          <cell r="G84">
            <v>0.18503147097254824</v>
          </cell>
        </row>
        <row r="85">
          <cell r="A85" t="str">
            <v>82º</v>
          </cell>
          <cell r="B85" t="str">
            <v>3º</v>
          </cell>
          <cell r="C85">
            <v>114</v>
          </cell>
          <cell r="D85" t="str">
            <v>MINAS SHOPPING</v>
          </cell>
          <cell r="E85">
            <v>1112651.48</v>
          </cell>
          <cell r="F85">
            <v>8.7234677304978844E-2</v>
          </cell>
          <cell r="G85">
            <v>0.1500495271596253</v>
          </cell>
        </row>
        <row r="86">
          <cell r="A86" t="str">
            <v>83º</v>
          </cell>
          <cell r="B86" t="str">
            <v>4º</v>
          </cell>
          <cell r="C86">
            <v>28</v>
          </cell>
          <cell r="D86" t="str">
            <v>CURITIBA 1</v>
          </cell>
          <cell r="E86">
            <v>1067836.3400000001</v>
          </cell>
          <cell r="F86">
            <v>8.3721057499900761E-2</v>
          </cell>
          <cell r="G86">
            <v>0.17535491681810947</v>
          </cell>
        </row>
        <row r="87">
          <cell r="A87" t="str">
            <v>84º</v>
          </cell>
          <cell r="B87" t="str">
            <v>5º</v>
          </cell>
          <cell r="C87">
            <v>127</v>
          </cell>
          <cell r="D87" t="str">
            <v>SHOPPING DEL REI</v>
          </cell>
          <cell r="E87">
            <v>911140.13</v>
          </cell>
          <cell r="F87">
            <v>7.143568012884545E-2</v>
          </cell>
          <cell r="G87">
            <v>0.14578607905670132</v>
          </cell>
        </row>
        <row r="88">
          <cell r="A88" t="str">
            <v>85º</v>
          </cell>
          <cell r="B88" t="str">
            <v>6º</v>
          </cell>
          <cell r="C88">
            <v>361</v>
          </cell>
          <cell r="D88" t="str">
            <v>CURITIBA 2</v>
          </cell>
          <cell r="E88">
            <v>806048.26</v>
          </cell>
          <cell r="F88">
            <v>6.3196212935734103E-2</v>
          </cell>
          <cell r="G88">
            <v>0.18369546595782651</v>
          </cell>
        </row>
        <row r="89">
          <cell r="A89" t="str">
            <v>86º</v>
          </cell>
          <cell r="B89" t="str">
            <v>7º</v>
          </cell>
          <cell r="C89">
            <v>149</v>
          </cell>
          <cell r="D89" t="str">
            <v>BIG SHOPPING</v>
          </cell>
          <cell r="E89">
            <v>616770.04</v>
          </cell>
          <cell r="F89">
            <v>4.8356323950406198E-2</v>
          </cell>
          <cell r="G89">
            <v>0.17301617089179888</v>
          </cell>
        </row>
        <row r="90">
          <cell r="A90" t="str">
            <v>87º</v>
          </cell>
          <cell r="B90" t="str">
            <v>8º</v>
          </cell>
          <cell r="C90">
            <v>263</v>
          </cell>
          <cell r="D90" t="str">
            <v>BETIM</v>
          </cell>
          <cell r="E90">
            <v>605603.02</v>
          </cell>
          <cell r="F90">
            <v>4.7480801467698272E-2</v>
          </cell>
          <cell r="G90">
            <v>0.19551613736535958</v>
          </cell>
        </row>
        <row r="91">
          <cell r="A91" t="str">
            <v>88º</v>
          </cell>
          <cell r="B91" t="str">
            <v>9º</v>
          </cell>
          <cell r="C91">
            <v>360</v>
          </cell>
          <cell r="D91" t="str">
            <v>CAETÉS 2</v>
          </cell>
          <cell r="E91">
            <v>605042.44999999995</v>
          </cell>
          <cell r="F91">
            <v>4.7436851368376193E-2</v>
          </cell>
          <cell r="G91">
            <v>0.19110794560886635</v>
          </cell>
        </row>
        <row r="92">
          <cell r="A92" t="str">
            <v>89º</v>
          </cell>
          <cell r="B92" t="str">
            <v>10º</v>
          </cell>
          <cell r="C92">
            <v>330</v>
          </cell>
          <cell r="D92" t="str">
            <v>BARREIRO 2</v>
          </cell>
          <cell r="E92">
            <v>527238.6</v>
          </cell>
          <cell r="F92">
            <v>4.1336833645095064E-2</v>
          </cell>
          <cell r="G92">
            <v>0.17230781967401132</v>
          </cell>
        </row>
        <row r="93">
          <cell r="A93" t="str">
            <v>90º</v>
          </cell>
          <cell r="B93" t="str">
            <v>11º</v>
          </cell>
          <cell r="C93">
            <v>30</v>
          </cell>
          <cell r="D93" t="str">
            <v>RIO DE JANEIRO</v>
          </cell>
          <cell r="E93">
            <v>448069.11</v>
          </cell>
          <cell r="F93">
            <v>3.5129746307603051E-2</v>
          </cell>
          <cell r="G93">
            <v>0.18608330587307037</v>
          </cell>
        </row>
        <row r="94">
          <cell r="A94" t="str">
            <v>91º</v>
          </cell>
          <cell r="B94" t="str">
            <v>12º</v>
          </cell>
          <cell r="C94">
            <v>140</v>
          </cell>
          <cell r="D94" t="str">
            <v>VENDA NOVA</v>
          </cell>
          <cell r="E94">
            <v>424187.3</v>
          </cell>
          <cell r="F94">
            <v>3.3257352277435745E-2</v>
          </cell>
          <cell r="G94">
            <v>0.19656867702605813</v>
          </cell>
        </row>
        <row r="95">
          <cell r="A95" t="str">
            <v>92º</v>
          </cell>
          <cell r="B95" t="str">
            <v>13º</v>
          </cell>
          <cell r="C95">
            <v>364</v>
          </cell>
          <cell r="D95" t="str">
            <v>ELDORADO 2</v>
          </cell>
          <cell r="E95">
            <v>423132.13</v>
          </cell>
          <cell r="F95">
            <v>3.3174624292881323E-2</v>
          </cell>
          <cell r="G95">
            <v>0.18405366454441441</v>
          </cell>
        </row>
        <row r="96">
          <cell r="A96" t="str">
            <v>93º</v>
          </cell>
          <cell r="B96" t="str">
            <v>14º</v>
          </cell>
          <cell r="C96">
            <v>366</v>
          </cell>
          <cell r="D96" t="str">
            <v>NOVA LIMA</v>
          </cell>
          <cell r="E96">
            <v>406905.65</v>
          </cell>
          <cell r="F96">
            <v>3.1902427408196744E-2</v>
          </cell>
          <cell r="G96">
            <v>0.19929117374295571</v>
          </cell>
        </row>
        <row r="97">
          <cell r="A97" t="str">
            <v>94º</v>
          </cell>
          <cell r="B97" t="str">
            <v>15º</v>
          </cell>
          <cell r="C97">
            <v>29</v>
          </cell>
          <cell r="D97" t="str">
            <v>BARREIRO</v>
          </cell>
          <cell r="E97">
            <v>356911.02</v>
          </cell>
          <cell r="F97">
            <v>2.7982722546947811E-2</v>
          </cell>
          <cell r="G97">
            <v>0.17408973645610371</v>
          </cell>
        </row>
        <row r="98">
          <cell r="A98" t="str">
            <v>95º</v>
          </cell>
          <cell r="B98" t="str">
            <v>16º</v>
          </cell>
          <cell r="C98">
            <v>363</v>
          </cell>
          <cell r="D98" t="str">
            <v>BETIM 2</v>
          </cell>
          <cell r="E98">
            <v>312982.2</v>
          </cell>
          <cell r="F98">
            <v>2.4538592461318034E-2</v>
          </cell>
          <cell r="G98">
            <v>0.17252359249862848</v>
          </cell>
        </row>
        <row r="99">
          <cell r="A99" t="str">
            <v>96º</v>
          </cell>
          <cell r="B99" t="str">
            <v>17º</v>
          </cell>
          <cell r="C99">
            <v>32</v>
          </cell>
          <cell r="D99" t="str">
            <v>BAHIA</v>
          </cell>
          <cell r="E99">
            <v>237116.38</v>
          </cell>
          <cell r="F99">
            <v>1.859052116932855E-2</v>
          </cell>
          <cell r="G99">
            <v>0.17530659532513226</v>
          </cell>
        </row>
        <row r="100">
          <cell r="A100" t="str">
            <v>97º</v>
          </cell>
          <cell r="B100" t="str">
            <v>18º</v>
          </cell>
          <cell r="C100">
            <v>365</v>
          </cell>
          <cell r="D100" t="str">
            <v>BAIRRO INDUSTRIAL</v>
          </cell>
          <cell r="E100">
            <v>217216.7</v>
          </cell>
          <cell r="F100">
            <v>1.7030336156792242E-2</v>
          </cell>
          <cell r="G100">
            <v>0.18196976254808617</v>
          </cell>
        </row>
        <row r="101">
          <cell r="A101" t="str">
            <v>98º</v>
          </cell>
          <cell r="B101" t="str">
            <v>19º</v>
          </cell>
          <cell r="C101">
            <v>71</v>
          </cell>
          <cell r="D101" t="str">
            <v>GUARANI</v>
          </cell>
          <cell r="E101">
            <v>211057.35</v>
          </cell>
          <cell r="F101">
            <v>1.6547427609671608E-2</v>
          </cell>
          <cell r="G101">
            <v>0.19083159606950034</v>
          </cell>
        </row>
        <row r="102">
          <cell r="A102" t="str">
            <v>99º</v>
          </cell>
          <cell r="B102" t="str">
            <v>20º</v>
          </cell>
          <cell r="C102">
            <v>335</v>
          </cell>
          <cell r="D102" t="str">
            <v>PRAÇA SÃO VICENTE</v>
          </cell>
          <cell r="E102">
            <v>192928.64000000001</v>
          </cell>
          <cell r="F102">
            <v>1.5126091103827441E-2</v>
          </cell>
          <cell r="G102">
            <v>0.19268326147142592</v>
          </cell>
        </row>
        <row r="103">
          <cell r="A103" t="str">
            <v>100º</v>
          </cell>
          <cell r="B103" t="str">
            <v>21º</v>
          </cell>
          <cell r="C103">
            <v>471</v>
          </cell>
          <cell r="D103" t="str">
            <v>VIASHOPPING BARREIRO</v>
          </cell>
          <cell r="E103">
            <v>179156.38</v>
          </cell>
          <cell r="F103">
            <v>1.4046311246023029E-2</v>
          </cell>
          <cell r="G103">
            <v>0.16966602650315218</v>
          </cell>
        </row>
        <row r="104">
          <cell r="A104" t="str">
            <v>101º</v>
          </cell>
          <cell r="B104" t="str">
            <v>22º</v>
          </cell>
          <cell r="C104">
            <v>79</v>
          </cell>
          <cell r="D104" t="str">
            <v>ELDORADO</v>
          </cell>
          <cell r="E104">
            <v>156310.35999999999</v>
          </cell>
          <cell r="F104">
            <v>1.2255125759617982E-2</v>
          </cell>
          <cell r="G104">
            <v>0.18334186844895214</v>
          </cell>
        </row>
        <row r="105">
          <cell r="A105" t="str">
            <v>102º</v>
          </cell>
          <cell r="B105" t="str">
            <v>23º</v>
          </cell>
          <cell r="C105">
            <v>74</v>
          </cell>
          <cell r="D105" t="str">
            <v>CAETÉS</v>
          </cell>
          <cell r="E105">
            <v>114086.88</v>
          </cell>
          <cell r="F105">
            <v>8.9446986234466216E-3</v>
          </cell>
          <cell r="G105">
            <v>0.17995157905654482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12754692.449999999</v>
          </cell>
          <cell r="F106">
            <v>1.0000000000000002</v>
          </cell>
          <cell r="G106">
            <v>0.17341079801546455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FILIAL</v>
          </cell>
          <cell r="B108" t="str">
            <v>Classif.</v>
          </cell>
          <cell r="C108" t="str">
            <v>CED</v>
          </cell>
          <cell r="D108" t="str">
            <v>LOJA</v>
          </cell>
          <cell r="E108" t="str">
            <v>Venda R$</v>
          </cell>
          <cell r="F108" t="str">
            <v>Participação</v>
          </cell>
          <cell r="G108" t="str">
            <v>M.U.</v>
          </cell>
        </row>
        <row r="109">
          <cell r="A109" t="str">
            <v>MG</v>
          </cell>
          <cell r="B109" t="str">
            <v>1º</v>
          </cell>
          <cell r="C109">
            <v>290</v>
          </cell>
          <cell r="D109" t="str">
            <v>TEÓFILO OTONI</v>
          </cell>
          <cell r="E109">
            <v>730077.4</v>
          </cell>
          <cell r="F109">
            <v>6.2796714468120643E-2</v>
          </cell>
          <cell r="G109">
            <v>0.18240529470904698</v>
          </cell>
        </row>
        <row r="110">
          <cell r="A110" t="str">
            <v>107º</v>
          </cell>
          <cell r="B110" t="str">
            <v>2º</v>
          </cell>
          <cell r="C110">
            <v>378</v>
          </cell>
          <cell r="D110" t="str">
            <v>GOVERNADOR VALADARES 2</v>
          </cell>
          <cell r="E110">
            <v>606342.41</v>
          </cell>
          <cell r="F110">
            <v>5.2153800666452824E-2</v>
          </cell>
          <cell r="G110">
            <v>0.17467686837952037</v>
          </cell>
        </row>
        <row r="111">
          <cell r="A111" t="str">
            <v>108º</v>
          </cell>
          <cell r="B111" t="str">
            <v>3º</v>
          </cell>
          <cell r="C111">
            <v>376</v>
          </cell>
          <cell r="D111" t="str">
            <v>PONTE NOVA</v>
          </cell>
          <cell r="E111">
            <v>568783.6</v>
          </cell>
          <cell r="F111">
            <v>4.8923225569439274E-2</v>
          </cell>
          <cell r="G111">
            <v>0.20812296088260315</v>
          </cell>
        </row>
        <row r="112">
          <cell r="A112" t="str">
            <v>109º</v>
          </cell>
          <cell r="B112" t="str">
            <v>4º</v>
          </cell>
          <cell r="C112">
            <v>257</v>
          </cell>
          <cell r="D112" t="str">
            <v>POÇOS DE CALDAS</v>
          </cell>
          <cell r="E112">
            <v>539936.26</v>
          </cell>
          <cell r="F112">
            <v>4.6441956907863402E-2</v>
          </cell>
          <cell r="G112">
            <v>0.2017844261974226</v>
          </cell>
        </row>
        <row r="113">
          <cell r="A113" t="str">
            <v>110º</v>
          </cell>
          <cell r="B113" t="str">
            <v>5º</v>
          </cell>
          <cell r="C113">
            <v>217</v>
          </cell>
          <cell r="D113" t="str">
            <v>IPATINGA</v>
          </cell>
          <cell r="E113">
            <v>486522.34</v>
          </cell>
          <cell r="F113">
            <v>4.1847623919521293E-2</v>
          </cell>
          <cell r="G113">
            <v>0.18249428015002228</v>
          </cell>
        </row>
        <row r="114">
          <cell r="A114" t="str">
            <v>111º</v>
          </cell>
          <cell r="B114" t="str">
            <v>6º</v>
          </cell>
          <cell r="C114">
            <v>243</v>
          </cell>
          <cell r="D114" t="str">
            <v>MONTES CLAROS 2</v>
          </cell>
          <cell r="E114">
            <v>472069.83</v>
          </cell>
          <cell r="F114">
            <v>4.0604508951412897E-2</v>
          </cell>
          <cell r="G114">
            <v>0.18425142058916316</v>
          </cell>
        </row>
        <row r="115">
          <cell r="A115" t="str">
            <v>112º</v>
          </cell>
          <cell r="B115" t="str">
            <v>7º</v>
          </cell>
          <cell r="C115">
            <v>61</v>
          </cell>
          <cell r="D115" t="str">
            <v>JUIZ DE FORA 2</v>
          </cell>
          <cell r="E115">
            <v>451447.38</v>
          </cell>
          <cell r="F115">
            <v>3.8830694141800799E-2</v>
          </cell>
          <cell r="G115">
            <v>0.18859874135351246</v>
          </cell>
        </row>
        <row r="116">
          <cell r="A116" t="str">
            <v>113º</v>
          </cell>
          <cell r="B116" t="str">
            <v>8º</v>
          </cell>
          <cell r="C116">
            <v>375</v>
          </cell>
          <cell r="D116" t="str">
            <v>IPATINGA 2</v>
          </cell>
          <cell r="E116">
            <v>447770.29</v>
          </cell>
          <cell r="F116">
            <v>3.8514413743580576E-2</v>
          </cell>
          <cell r="G116">
            <v>0.17723623502819791</v>
          </cell>
        </row>
        <row r="117">
          <cell r="A117" t="str">
            <v>114º</v>
          </cell>
          <cell r="B117" t="str">
            <v>9º</v>
          </cell>
          <cell r="C117">
            <v>193</v>
          </cell>
          <cell r="D117" t="str">
            <v>CORONEL FABRICIANO</v>
          </cell>
          <cell r="E117">
            <v>424231.19</v>
          </cell>
          <cell r="F117">
            <v>3.6489726852113269E-2</v>
          </cell>
          <cell r="G117">
            <v>0.19424707505893843</v>
          </cell>
        </row>
        <row r="118">
          <cell r="A118" t="str">
            <v>115º</v>
          </cell>
          <cell r="B118" t="str">
            <v>10º</v>
          </cell>
          <cell r="C118">
            <v>191</v>
          </cell>
          <cell r="D118" t="str">
            <v>CONSELHEIRO LAFAIETE</v>
          </cell>
          <cell r="E118">
            <v>416445.36</v>
          </cell>
          <cell r="F118">
            <v>3.5820038208953887E-2</v>
          </cell>
          <cell r="G118">
            <v>0.19294999920392603</v>
          </cell>
        </row>
        <row r="119">
          <cell r="A119" t="str">
            <v>116º</v>
          </cell>
          <cell r="B119" t="str">
            <v>11º</v>
          </cell>
          <cell r="C119">
            <v>369</v>
          </cell>
          <cell r="D119" t="str">
            <v>MONTES CLAROS 3</v>
          </cell>
          <cell r="E119">
            <v>403033.41</v>
          </cell>
          <cell r="F119">
            <v>3.4666425736343841E-2</v>
          </cell>
          <cell r="G119">
            <v>0.17181234868721226</v>
          </cell>
        </row>
        <row r="120">
          <cell r="A120" t="str">
            <v>117º</v>
          </cell>
          <cell r="B120" t="str">
            <v>12º</v>
          </cell>
          <cell r="C120">
            <v>422</v>
          </cell>
          <cell r="D120" t="str">
            <v>SHOPPING UBERLÂNDIA</v>
          </cell>
          <cell r="E120">
            <v>388981.06</v>
          </cell>
          <cell r="F120">
            <v>3.345773004112565E-2</v>
          </cell>
          <cell r="G120">
            <v>0.16027362669929182</v>
          </cell>
        </row>
        <row r="121">
          <cell r="A121" t="str">
            <v>118º</v>
          </cell>
          <cell r="B121" t="str">
            <v>13º</v>
          </cell>
          <cell r="C121">
            <v>173</v>
          </cell>
          <cell r="D121" t="str">
            <v>BARBACENA</v>
          </cell>
          <cell r="E121">
            <v>384547.72</v>
          </cell>
          <cell r="F121">
            <v>3.3076401724264862E-2</v>
          </cell>
          <cell r="G121">
            <v>0.18392682351500847</v>
          </cell>
        </row>
        <row r="122">
          <cell r="A122" t="str">
            <v>119º</v>
          </cell>
          <cell r="B122" t="str">
            <v>14º</v>
          </cell>
          <cell r="C122">
            <v>288</v>
          </cell>
          <cell r="D122" t="str">
            <v>SETE LAGOAS</v>
          </cell>
          <cell r="E122">
            <v>384254.96</v>
          </cell>
          <cell r="F122">
            <v>3.3051220330993836E-2</v>
          </cell>
          <cell r="G122">
            <v>0.17993420563824689</v>
          </cell>
        </row>
        <row r="123">
          <cell r="A123" t="str">
            <v>120º</v>
          </cell>
          <cell r="B123" t="str">
            <v>15º</v>
          </cell>
          <cell r="C123">
            <v>212</v>
          </cell>
          <cell r="D123" t="str">
            <v>GOVERNADOR  VALADARES</v>
          </cell>
          <cell r="E123">
            <v>357713.42</v>
          </cell>
          <cell r="F123">
            <v>3.0768282235766942E-2</v>
          </cell>
          <cell r="G123">
            <v>0.17125219014945811</v>
          </cell>
        </row>
        <row r="124">
          <cell r="A124" t="str">
            <v>121º</v>
          </cell>
          <cell r="B124" t="str">
            <v>16º</v>
          </cell>
          <cell r="C124">
            <v>242</v>
          </cell>
          <cell r="D124" t="str">
            <v>MONTES CLAROS 1</v>
          </cell>
          <cell r="E124">
            <v>342363.73</v>
          </cell>
          <cell r="F124">
            <v>2.9447997427465566E-2</v>
          </cell>
          <cell r="G124">
            <v>0.18005240277322423</v>
          </cell>
        </row>
        <row r="125">
          <cell r="A125" t="str">
            <v>122º</v>
          </cell>
          <cell r="B125" t="str">
            <v>17º</v>
          </cell>
          <cell r="C125">
            <v>362</v>
          </cell>
          <cell r="D125" t="str">
            <v>GV SHOPPING</v>
          </cell>
          <cell r="E125">
            <v>313075.48</v>
          </cell>
          <cell r="F125">
            <v>2.6928804431598369E-2</v>
          </cell>
          <cell r="G125">
            <v>0.1649017869386791</v>
          </cell>
        </row>
        <row r="126">
          <cell r="A126" t="str">
            <v>123º</v>
          </cell>
          <cell r="B126" t="str">
            <v>18º</v>
          </cell>
          <cell r="C126">
            <v>331</v>
          </cell>
          <cell r="D126" t="str">
            <v>BARBACENA 2</v>
          </cell>
          <cell r="E126">
            <v>309526.12</v>
          </cell>
          <cell r="F126">
            <v>2.6623510573077932E-2</v>
          </cell>
          <cell r="G126">
            <v>0.18654698235868925</v>
          </cell>
        </row>
        <row r="127">
          <cell r="A127" t="str">
            <v>124º</v>
          </cell>
          <cell r="B127" t="str">
            <v>19º</v>
          </cell>
          <cell r="C127">
            <v>280</v>
          </cell>
          <cell r="D127" t="str">
            <v>SÃO JOÃO DEL REI</v>
          </cell>
          <cell r="E127">
            <v>297862.40999999997</v>
          </cell>
          <cell r="F127">
            <v>2.5620270825471768E-2</v>
          </cell>
          <cell r="G127">
            <v>0.18720536360895723</v>
          </cell>
        </row>
        <row r="128">
          <cell r="A128" t="str">
            <v>125º</v>
          </cell>
          <cell r="B128" t="str">
            <v>20º</v>
          </cell>
          <cell r="C128">
            <v>160</v>
          </cell>
          <cell r="D128" t="str">
            <v>UBERLÂNDIA</v>
          </cell>
          <cell r="E128">
            <v>278673.33</v>
          </cell>
          <cell r="F128">
            <v>2.3969745582989366E-2</v>
          </cell>
          <cell r="G128">
            <v>0.17769521245486333</v>
          </cell>
        </row>
        <row r="129">
          <cell r="A129" t="str">
            <v>126º</v>
          </cell>
          <cell r="B129" t="str">
            <v>21º</v>
          </cell>
          <cell r="C129">
            <v>233</v>
          </cell>
          <cell r="D129" t="str">
            <v>LAVRAS</v>
          </cell>
          <cell r="E129">
            <v>275665.09000000003</v>
          </cell>
          <cell r="F129">
            <v>2.371099549932484E-2</v>
          </cell>
          <cell r="G129">
            <v>0.17669618200252032</v>
          </cell>
        </row>
        <row r="130">
          <cell r="A130" t="str">
            <v>127º</v>
          </cell>
          <cell r="B130" t="str">
            <v>22º</v>
          </cell>
          <cell r="C130">
            <v>373</v>
          </cell>
          <cell r="D130" t="str">
            <v>JUIZ DE FORA 3</v>
          </cell>
          <cell r="E130">
            <v>273517.69</v>
          </cell>
          <cell r="F130">
            <v>2.352628951520748E-2</v>
          </cell>
          <cell r="G130">
            <v>0.18485510702295782</v>
          </cell>
        </row>
        <row r="131">
          <cell r="A131" t="str">
            <v>128º</v>
          </cell>
          <cell r="B131" t="str">
            <v>23º</v>
          </cell>
          <cell r="C131">
            <v>421</v>
          </cell>
          <cell r="D131" t="str">
            <v>SHOPPING CENTER UBERABA</v>
          </cell>
          <cell r="E131">
            <v>272625.40000000002</v>
          </cell>
          <cell r="F131">
            <v>2.3449540282382636E-2</v>
          </cell>
          <cell r="G131">
            <v>0.16247320401715779</v>
          </cell>
        </row>
        <row r="132">
          <cell r="A132" t="str">
            <v>129º</v>
          </cell>
          <cell r="B132" t="str">
            <v>24º</v>
          </cell>
          <cell r="C132">
            <v>372</v>
          </cell>
          <cell r="D132" t="str">
            <v>DIVINÓPOLIS 2</v>
          </cell>
          <cell r="E132">
            <v>264602.28000000003</v>
          </cell>
          <cell r="F132">
            <v>2.2759441430146601E-2</v>
          </cell>
          <cell r="G132">
            <v>0.18717600379990232</v>
          </cell>
        </row>
        <row r="133">
          <cell r="A133" t="str">
            <v>130º</v>
          </cell>
          <cell r="B133" t="str">
            <v>25º</v>
          </cell>
          <cell r="C133">
            <v>293</v>
          </cell>
          <cell r="D133" t="str">
            <v>VARGINHA</v>
          </cell>
          <cell r="E133">
            <v>262289.62</v>
          </cell>
          <cell r="F133">
            <v>2.2560520809289351E-2</v>
          </cell>
          <cell r="G133">
            <v>0.18638898919809169</v>
          </cell>
        </row>
        <row r="134">
          <cell r="A134" t="str">
            <v>131º</v>
          </cell>
          <cell r="B134" t="str">
            <v>26º</v>
          </cell>
          <cell r="C134">
            <v>368</v>
          </cell>
          <cell r="D134" t="str">
            <v>CURVELO</v>
          </cell>
          <cell r="E134">
            <v>254002.54</v>
          </cell>
          <cell r="F134">
            <v>2.184771776055168E-2</v>
          </cell>
          <cell r="G134">
            <v>0.19456606991844844</v>
          </cell>
        </row>
        <row r="135">
          <cell r="A135" t="str">
            <v>132º</v>
          </cell>
          <cell r="B135" t="str">
            <v>27º</v>
          </cell>
          <cell r="C135">
            <v>334</v>
          </cell>
          <cell r="D135" t="str">
            <v xml:space="preserve">PASSOS </v>
          </cell>
          <cell r="E135">
            <v>237270.78</v>
          </cell>
          <cell r="F135">
            <v>2.0408555891866083E-2</v>
          </cell>
          <cell r="G135">
            <v>0.18172340924744121</v>
          </cell>
        </row>
        <row r="136">
          <cell r="A136" t="str">
            <v>133º</v>
          </cell>
          <cell r="B136" t="str">
            <v>28º</v>
          </cell>
          <cell r="C136">
            <v>371</v>
          </cell>
          <cell r="D136" t="str">
            <v>ITAÚNA</v>
          </cell>
          <cell r="E136">
            <v>226400.92</v>
          </cell>
          <cell r="F136">
            <v>1.9473598180904963E-2</v>
          </cell>
          <cell r="G136">
            <v>0.17783663254982573</v>
          </cell>
        </row>
        <row r="137">
          <cell r="A137" t="str">
            <v>134º</v>
          </cell>
          <cell r="B137" t="str">
            <v>29º</v>
          </cell>
          <cell r="C137">
            <v>374</v>
          </cell>
          <cell r="D137" t="str">
            <v>JOÃO MONLEVADE</v>
          </cell>
          <cell r="E137">
            <v>225203.23</v>
          </cell>
          <cell r="F137">
            <v>1.9370580340671417E-2</v>
          </cell>
          <cell r="G137">
            <v>0.19069270756414861</v>
          </cell>
        </row>
        <row r="138">
          <cell r="A138" t="str">
            <v>135º</v>
          </cell>
          <cell r="B138" t="str">
            <v>30º</v>
          </cell>
          <cell r="C138">
            <v>377</v>
          </cell>
          <cell r="D138" t="str">
            <v>ITABIRA</v>
          </cell>
          <cell r="E138">
            <v>205978.02</v>
          </cell>
          <cell r="F138">
            <v>1.7716947420436304E-2</v>
          </cell>
          <cell r="G138">
            <v>0.20428880686853995</v>
          </cell>
        </row>
        <row r="139">
          <cell r="A139" t="str">
            <v>136º</v>
          </cell>
          <cell r="B139" t="str">
            <v>31º</v>
          </cell>
          <cell r="C139">
            <v>370</v>
          </cell>
          <cell r="D139" t="str">
            <v>PARÁ DE MINAS</v>
          </cell>
          <cell r="E139">
            <v>198549.31</v>
          </cell>
          <cell r="F139">
            <v>1.7077976017217313E-2</v>
          </cell>
          <cell r="G139">
            <v>0.19832119633479439</v>
          </cell>
        </row>
        <row r="140">
          <cell r="A140" t="str">
            <v>137º</v>
          </cell>
          <cell r="B140" t="str">
            <v>32º</v>
          </cell>
          <cell r="C140">
            <v>159</v>
          </cell>
          <cell r="D140" t="str">
            <v>UBERABA</v>
          </cell>
          <cell r="E140">
            <v>176971.9</v>
          </cell>
          <cell r="F140">
            <v>1.5222021491393652E-2</v>
          </cell>
          <cell r="G140">
            <v>0.17495314621080654</v>
          </cell>
        </row>
        <row r="141">
          <cell r="A141" t="str">
            <v>138º</v>
          </cell>
          <cell r="B141" t="str">
            <v>33º</v>
          </cell>
          <cell r="C141">
            <v>332</v>
          </cell>
          <cell r="D141" t="str">
            <v>FORMIGA</v>
          </cell>
          <cell r="E141">
            <v>149310.07</v>
          </cell>
          <cell r="F141">
            <v>1.2842723022250938E-2</v>
          </cell>
          <cell r="G141">
            <v>0.17325196757596448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11626044.549999997</v>
          </cell>
          <cell r="F142">
            <v>1.0000000000000002</v>
          </cell>
          <cell r="G142">
            <v>0.18359302643451356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FILIAL</v>
          </cell>
          <cell r="B144" t="str">
            <v>Classif.</v>
          </cell>
          <cell r="C144" t="str">
            <v>CED</v>
          </cell>
          <cell r="D144" t="str">
            <v>LOJA</v>
          </cell>
          <cell r="E144" t="str">
            <v>Venda R$</v>
          </cell>
          <cell r="F144" t="str">
            <v>Participação</v>
          </cell>
          <cell r="G144" t="str">
            <v>M.U.</v>
          </cell>
        </row>
        <row r="145">
          <cell r="A145" t="str">
            <v>DF</v>
          </cell>
          <cell r="B145" t="str">
            <v>1º</v>
          </cell>
          <cell r="C145">
            <v>73</v>
          </cell>
          <cell r="D145" t="str">
            <v>CONJUNTO NACIONAL</v>
          </cell>
          <cell r="E145">
            <v>3171524.57</v>
          </cell>
          <cell r="F145">
            <v>0.32492962449221791</v>
          </cell>
          <cell r="G145">
            <v>0.19097835115699024</v>
          </cell>
        </row>
        <row r="146">
          <cell r="A146" t="str">
            <v>143º</v>
          </cell>
          <cell r="B146" t="str">
            <v>2º</v>
          </cell>
          <cell r="C146">
            <v>48</v>
          </cell>
          <cell r="D146" t="str">
            <v>CEILÂNDIA 1</v>
          </cell>
          <cell r="E146">
            <v>1045311.02</v>
          </cell>
          <cell r="F146">
            <v>0.10709439883234999</v>
          </cell>
          <cell r="G146">
            <v>0.20868241785722802</v>
          </cell>
        </row>
        <row r="147">
          <cell r="A147" t="str">
            <v>144º</v>
          </cell>
          <cell r="B147" t="str">
            <v>3º</v>
          </cell>
          <cell r="C147">
            <v>70</v>
          </cell>
          <cell r="D147" t="str">
            <v>GAMA</v>
          </cell>
          <cell r="E147">
            <v>768436.18</v>
          </cell>
          <cell r="F147">
            <v>7.872796628330532E-2</v>
          </cell>
          <cell r="G147">
            <v>0.20531310057297508</v>
          </cell>
        </row>
        <row r="148">
          <cell r="A148" t="str">
            <v>145º</v>
          </cell>
          <cell r="B148" t="str">
            <v>4º</v>
          </cell>
          <cell r="C148">
            <v>49</v>
          </cell>
          <cell r="D148" t="str">
            <v>PARK SHOPPING</v>
          </cell>
          <cell r="E148">
            <v>729164.33</v>
          </cell>
          <cell r="F148">
            <v>7.4704479410676511E-2</v>
          </cell>
          <cell r="G148">
            <v>0.18394052959767601</v>
          </cell>
        </row>
        <row r="149">
          <cell r="A149" t="str">
            <v>146º</v>
          </cell>
          <cell r="B149" t="str">
            <v>5º</v>
          </cell>
          <cell r="C149">
            <v>69</v>
          </cell>
          <cell r="D149" t="str">
            <v>TAGUATINGA</v>
          </cell>
          <cell r="E149">
            <v>640636.43000000005</v>
          </cell>
          <cell r="F149">
            <v>6.5634602552025967E-2</v>
          </cell>
          <cell r="G149">
            <v>0.19370320675944772</v>
          </cell>
        </row>
        <row r="150">
          <cell r="A150" t="str">
            <v>147º</v>
          </cell>
          <cell r="B150" t="str">
            <v>6º</v>
          </cell>
          <cell r="C150">
            <v>56</v>
          </cell>
          <cell r="D150" t="str">
            <v>SOBRADINHO</v>
          </cell>
          <cell r="E150">
            <v>621591.4</v>
          </cell>
          <cell r="F150">
            <v>6.3683397600035635E-2</v>
          </cell>
          <cell r="G150">
            <v>0.20013861248521664</v>
          </cell>
        </row>
        <row r="151">
          <cell r="A151" t="str">
            <v>148º</v>
          </cell>
          <cell r="B151" t="str">
            <v>7º</v>
          </cell>
          <cell r="C151">
            <v>105</v>
          </cell>
          <cell r="D151" t="str">
            <v>TAGUATINGA 3</v>
          </cell>
          <cell r="E151">
            <v>620062.18999999994</v>
          </cell>
          <cell r="F151">
            <v>6.3526726692999344E-2</v>
          </cell>
          <cell r="G151">
            <v>0.19416069997115071</v>
          </cell>
        </row>
        <row r="152">
          <cell r="A152" t="str">
            <v>149º</v>
          </cell>
          <cell r="B152" t="str">
            <v>8º</v>
          </cell>
          <cell r="C152">
            <v>338</v>
          </cell>
          <cell r="D152" t="str">
            <v>CEILANDIA 3</v>
          </cell>
          <cell r="E152">
            <v>484014.78</v>
          </cell>
          <cell r="F152">
            <v>4.9588372167043773E-2</v>
          </cell>
          <cell r="G152">
            <v>0.20636392456660541</v>
          </cell>
        </row>
        <row r="153">
          <cell r="A153" t="str">
            <v>150º</v>
          </cell>
          <cell r="B153" t="str">
            <v>9º</v>
          </cell>
          <cell r="C153">
            <v>181</v>
          </cell>
          <cell r="D153" t="str">
            <v>PLANALTINA</v>
          </cell>
          <cell r="E153">
            <v>410020.14</v>
          </cell>
          <cell r="F153">
            <v>4.2007459562088977E-2</v>
          </cell>
          <cell r="G153">
            <v>0.2127352698517414</v>
          </cell>
        </row>
        <row r="154">
          <cell r="A154" t="str">
            <v>151º</v>
          </cell>
          <cell r="B154" t="str">
            <v>10º</v>
          </cell>
          <cell r="C154">
            <v>424</v>
          </cell>
          <cell r="D154" t="str">
            <v>TAGUATINGA SHOPPING</v>
          </cell>
          <cell r="E154">
            <v>389888.77</v>
          </cell>
          <cell r="F154">
            <v>3.9944956702584439E-2</v>
          </cell>
          <cell r="G154">
            <v>0.19659999974469952</v>
          </cell>
        </row>
        <row r="155">
          <cell r="A155" t="str">
            <v>152º</v>
          </cell>
          <cell r="B155" t="str">
            <v>11º</v>
          </cell>
          <cell r="C155">
            <v>54</v>
          </cell>
          <cell r="D155" t="str">
            <v>BRASÍLIA W3 511</v>
          </cell>
          <cell r="E155">
            <v>364862.65</v>
          </cell>
          <cell r="F155">
            <v>3.7380976006670362E-2</v>
          </cell>
          <cell r="G155">
            <v>0.20762870130468608</v>
          </cell>
        </row>
        <row r="156">
          <cell r="A156" t="str">
            <v>153º</v>
          </cell>
          <cell r="B156" t="str">
            <v>12º</v>
          </cell>
          <cell r="C156">
            <v>350</v>
          </cell>
          <cell r="D156" t="str">
            <v xml:space="preserve">PÁTIO BRASIL </v>
          </cell>
          <cell r="E156">
            <v>316232.73</v>
          </cell>
          <cell r="F156">
            <v>3.2398734407739091E-2</v>
          </cell>
          <cell r="G156">
            <v>0.19612604487334842</v>
          </cell>
        </row>
        <row r="157">
          <cell r="A157" t="str">
            <v>154º</v>
          </cell>
          <cell r="B157" t="str">
            <v>13º</v>
          </cell>
          <cell r="C157">
            <v>63</v>
          </cell>
          <cell r="D157" t="str">
            <v>CEILÂNDIA 2</v>
          </cell>
          <cell r="E157">
            <v>198905.52</v>
          </cell>
          <cell r="F157">
            <v>2.0378305290262765E-2</v>
          </cell>
          <cell r="G157">
            <v>0.19852999150457185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9760650.709999999</v>
          </cell>
          <cell r="F158">
            <v>1.0000000000000002</v>
          </cell>
          <cell r="G158">
            <v>0.19728604165747671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FILIAL</v>
          </cell>
          <cell r="B160" t="str">
            <v>Classif.</v>
          </cell>
          <cell r="C160" t="str">
            <v>CED</v>
          </cell>
          <cell r="D160" t="str">
            <v>LOJA</v>
          </cell>
          <cell r="E160" t="str">
            <v>Venda R$</v>
          </cell>
          <cell r="F160" t="str">
            <v>Participação</v>
          </cell>
          <cell r="G160" t="str">
            <v>M.U.</v>
          </cell>
        </row>
        <row r="161">
          <cell r="A161" t="str">
            <v>GO</v>
          </cell>
          <cell r="B161" t="str">
            <v>1º</v>
          </cell>
          <cell r="C161">
            <v>50</v>
          </cell>
          <cell r="D161" t="str">
            <v>CAMPINAS</v>
          </cell>
          <cell r="E161">
            <v>684567.1</v>
          </cell>
          <cell r="F161">
            <v>0.21712511134817702</v>
          </cell>
          <cell r="G161">
            <v>0.19454368280732895</v>
          </cell>
        </row>
        <row r="162">
          <cell r="A162" t="str">
            <v>159º</v>
          </cell>
          <cell r="B162" t="str">
            <v>2º</v>
          </cell>
          <cell r="C162">
            <v>44</v>
          </cell>
          <cell r="D162" t="str">
            <v>ANHANGUERA 2</v>
          </cell>
          <cell r="E162">
            <v>645313.6</v>
          </cell>
          <cell r="F162">
            <v>0.20467502346299285</v>
          </cell>
          <cell r="G162">
            <v>0.18568895262259549</v>
          </cell>
        </row>
        <row r="163">
          <cell r="A163" t="str">
            <v>160º</v>
          </cell>
          <cell r="B163" t="str">
            <v>3º</v>
          </cell>
          <cell r="C163">
            <v>425</v>
          </cell>
          <cell r="D163" t="str">
            <v>ANÁPOLIS</v>
          </cell>
          <cell r="E163">
            <v>525964.16</v>
          </cell>
          <cell r="F163">
            <v>0.16682079346955236</v>
          </cell>
          <cell r="G163">
            <v>0.20613088277270547</v>
          </cell>
        </row>
        <row r="164">
          <cell r="A164" t="str">
            <v>161º</v>
          </cell>
          <cell r="B164" t="str">
            <v>4º</v>
          </cell>
          <cell r="C164">
            <v>211</v>
          </cell>
          <cell r="D164" t="str">
            <v>FLAMBOYANT S. CENTER</v>
          </cell>
          <cell r="E164">
            <v>492486.74</v>
          </cell>
          <cell r="F164">
            <v>0.15620271301381664</v>
          </cell>
          <cell r="G164">
            <v>0.17873337956285243</v>
          </cell>
        </row>
        <row r="165">
          <cell r="A165" t="str">
            <v>162º</v>
          </cell>
          <cell r="B165" t="str">
            <v>5º</v>
          </cell>
          <cell r="C165">
            <v>40</v>
          </cell>
          <cell r="D165" t="str">
            <v>ANHANGUERA 1</v>
          </cell>
          <cell r="E165">
            <v>376741.26</v>
          </cell>
          <cell r="F165">
            <v>0.1194915560899034</v>
          </cell>
          <cell r="G165">
            <v>0.20633920808877171</v>
          </cell>
        </row>
        <row r="166">
          <cell r="A166" t="str">
            <v>163º</v>
          </cell>
          <cell r="B166" t="str">
            <v>6º</v>
          </cell>
          <cell r="C166">
            <v>253</v>
          </cell>
          <cell r="D166" t="str">
            <v>ANÁPOLIS 2</v>
          </cell>
          <cell r="E166">
            <v>214074.58</v>
          </cell>
          <cell r="F166">
            <v>6.7898336071532256E-2</v>
          </cell>
          <cell r="G166">
            <v>0.18280989171078282</v>
          </cell>
        </row>
        <row r="167">
          <cell r="A167" t="str">
            <v>164º</v>
          </cell>
          <cell r="B167" t="str">
            <v>7º</v>
          </cell>
          <cell r="C167">
            <v>417</v>
          </cell>
          <cell r="D167" t="str">
            <v>LUZIÂNIA</v>
          </cell>
          <cell r="E167">
            <v>213721.87</v>
          </cell>
          <cell r="F167">
            <v>6.7786466544025578E-2</v>
          </cell>
          <cell r="G167">
            <v>0.21870126398649545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3152869.3099999996</v>
          </cell>
          <cell r="F168">
            <v>1</v>
          </cell>
          <cell r="G168">
            <v>0.19444503217886339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FILIAL</v>
          </cell>
          <cell r="B170" t="str">
            <v>Classif.</v>
          </cell>
          <cell r="C170" t="str">
            <v>CED</v>
          </cell>
          <cell r="D170" t="str">
            <v>LOJA</v>
          </cell>
          <cell r="E170" t="str">
            <v>Venda R$</v>
          </cell>
          <cell r="F170" t="str">
            <v>Participação</v>
          </cell>
          <cell r="G170" t="str">
            <v>M.U.</v>
          </cell>
        </row>
        <row r="171">
          <cell r="A171" t="str">
            <v>MT</v>
          </cell>
          <cell r="B171" t="str">
            <v>1º</v>
          </cell>
          <cell r="C171">
            <v>198</v>
          </cell>
          <cell r="D171" t="str">
            <v>CUIABÁ</v>
          </cell>
          <cell r="E171">
            <v>428168.16</v>
          </cell>
          <cell r="F171">
            <v>0.294300579504574</v>
          </cell>
          <cell r="G171">
            <v>0.17634920207262886</v>
          </cell>
        </row>
        <row r="172">
          <cell r="A172" t="str">
            <v>169º</v>
          </cell>
          <cell r="B172" t="str">
            <v>2º</v>
          </cell>
          <cell r="C172">
            <v>270</v>
          </cell>
          <cell r="D172" t="str">
            <v>RONDONÓPOLIS</v>
          </cell>
          <cell r="E172">
            <v>340508.9</v>
          </cell>
          <cell r="F172">
            <v>0.23404815200753146</v>
          </cell>
          <cell r="G172">
            <v>0.18023215056011926</v>
          </cell>
        </row>
        <row r="173">
          <cell r="A173" t="str">
            <v>170º</v>
          </cell>
          <cell r="B173" t="str">
            <v>3º</v>
          </cell>
          <cell r="C173">
            <v>200</v>
          </cell>
          <cell r="D173" t="str">
            <v>CUIABÁ PONCE</v>
          </cell>
          <cell r="E173">
            <v>311071.19</v>
          </cell>
          <cell r="F173">
            <v>0.21381419740360294</v>
          </cell>
          <cell r="G173">
            <v>0.18396976222332312</v>
          </cell>
        </row>
        <row r="174">
          <cell r="A174" t="str">
            <v>171º</v>
          </cell>
          <cell r="B174" t="str">
            <v>4º</v>
          </cell>
          <cell r="C174">
            <v>166</v>
          </cell>
          <cell r="D174" t="str">
            <v>VARZEA GRANDE 2</v>
          </cell>
          <cell r="E174">
            <v>209846.29</v>
          </cell>
          <cell r="F174">
            <v>0.14423745276595276</v>
          </cell>
          <cell r="G174">
            <v>0.17836974137291617</v>
          </cell>
        </row>
        <row r="175">
          <cell r="A175" t="str">
            <v>172º</v>
          </cell>
          <cell r="B175" t="str">
            <v>5º</v>
          </cell>
          <cell r="C175">
            <v>201</v>
          </cell>
          <cell r="D175" t="str">
            <v>CUIABÁ PRAINHA</v>
          </cell>
          <cell r="E175">
            <v>165272.32000000001</v>
          </cell>
          <cell r="F175">
            <v>0.11359961831833876</v>
          </cell>
          <cell r="G175">
            <v>0.18042177259137282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1454866.86</v>
          </cell>
          <cell r="F176">
            <v>1</v>
          </cell>
          <cell r="G176">
            <v>0.17964146284124374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FILIAL</v>
          </cell>
          <cell r="B178" t="str">
            <v>Classif.</v>
          </cell>
          <cell r="C178" t="str">
            <v>CED</v>
          </cell>
          <cell r="D178" t="str">
            <v>LOJA</v>
          </cell>
          <cell r="E178" t="str">
            <v>Venda R$</v>
          </cell>
          <cell r="F178" t="str">
            <v>Participação</v>
          </cell>
          <cell r="G178" t="str">
            <v>M.U.</v>
          </cell>
        </row>
        <row r="179">
          <cell r="A179" t="str">
            <v>SP</v>
          </cell>
          <cell r="B179" t="str">
            <v>1º</v>
          </cell>
          <cell r="C179">
            <v>78</v>
          </cell>
          <cell r="D179" t="str">
            <v>MEGASTORE</v>
          </cell>
          <cell r="E179">
            <v>5412066.4400000004</v>
          </cell>
          <cell r="F179">
            <v>0.21765883702557975</v>
          </cell>
          <cell r="G179">
            <v>0.16450074104681975</v>
          </cell>
        </row>
        <row r="180">
          <cell r="A180" t="str">
            <v>177º</v>
          </cell>
          <cell r="B180" t="str">
            <v>2º</v>
          </cell>
          <cell r="C180">
            <v>83</v>
          </cell>
          <cell r="D180" t="str">
            <v>LAR CENTER</v>
          </cell>
          <cell r="E180">
            <v>1465150.32</v>
          </cell>
          <cell r="F180">
            <v>5.8924427158151445E-2</v>
          </cell>
          <cell r="G180">
            <v>0.14318883979646774</v>
          </cell>
        </row>
        <row r="181">
          <cell r="A181" t="str">
            <v>178º</v>
          </cell>
          <cell r="B181" t="str">
            <v>3º</v>
          </cell>
          <cell r="C181">
            <v>215</v>
          </cell>
          <cell r="D181" t="str">
            <v xml:space="preserve">SHOPPING MORUMBI </v>
          </cell>
          <cell r="E181">
            <v>1023504.87</v>
          </cell>
          <cell r="F181">
            <v>4.116262839046321E-2</v>
          </cell>
          <cell r="G181">
            <v>0.14720805366538139</v>
          </cell>
        </row>
        <row r="182">
          <cell r="A182" t="str">
            <v>179º</v>
          </cell>
          <cell r="B182" t="str">
            <v>4º</v>
          </cell>
          <cell r="C182">
            <v>113</v>
          </cell>
          <cell r="D182" t="str">
            <v>SHOPPING LESTE</v>
          </cell>
          <cell r="E182">
            <v>958866.02</v>
          </cell>
          <cell r="F182">
            <v>3.856302672746683E-2</v>
          </cell>
          <cell r="G182">
            <v>0.16016478313422691</v>
          </cell>
        </row>
        <row r="183">
          <cell r="A183" t="str">
            <v>180º</v>
          </cell>
          <cell r="B183" t="str">
            <v>5º</v>
          </cell>
          <cell r="C183">
            <v>117</v>
          </cell>
          <cell r="D183" t="str">
            <v>ALAMEDA LORENA</v>
          </cell>
          <cell r="E183">
            <v>852229.91000000096</v>
          </cell>
          <cell r="F183">
            <v>3.4274407593749848E-2</v>
          </cell>
          <cell r="G183">
            <v>0.17769415816281903</v>
          </cell>
        </row>
        <row r="184">
          <cell r="A184" t="str">
            <v>181º</v>
          </cell>
          <cell r="B184" t="str">
            <v>6º</v>
          </cell>
          <cell r="C184">
            <v>352</v>
          </cell>
          <cell r="D184" t="str">
            <v>SHOPPING ELDORADO</v>
          </cell>
          <cell r="E184">
            <v>829353.22</v>
          </cell>
          <cell r="F184">
            <v>3.3354368308275935E-2</v>
          </cell>
          <cell r="G184">
            <v>0.13917535105702972</v>
          </cell>
        </row>
        <row r="185">
          <cell r="A185" t="str">
            <v>182º</v>
          </cell>
          <cell r="B185" t="str">
            <v>7º</v>
          </cell>
          <cell r="C185">
            <v>86</v>
          </cell>
          <cell r="D185" t="str">
            <v>INTERLAGOS</v>
          </cell>
          <cell r="E185">
            <v>807557.28</v>
          </cell>
          <cell r="F185">
            <v>3.2477793897212476E-2</v>
          </cell>
          <cell r="G185">
            <v>0.15697543842289868</v>
          </cell>
        </row>
        <row r="186">
          <cell r="A186" t="str">
            <v>183º</v>
          </cell>
          <cell r="B186" t="str">
            <v>8º</v>
          </cell>
          <cell r="C186">
            <v>85</v>
          </cell>
          <cell r="D186" t="str">
            <v>OSASCO</v>
          </cell>
          <cell r="E186">
            <v>733001.97</v>
          </cell>
          <cell r="F186">
            <v>2.9479378735723517E-2</v>
          </cell>
          <cell r="G186">
            <v>0.16025427607608336</v>
          </cell>
        </row>
        <row r="187">
          <cell r="A187" t="str">
            <v>184º</v>
          </cell>
          <cell r="B187" t="str">
            <v>9º</v>
          </cell>
          <cell r="C187">
            <v>283</v>
          </cell>
          <cell r="D187" t="str">
            <v>SÃO MIGUEL PAULISTA</v>
          </cell>
          <cell r="E187">
            <v>693211.29</v>
          </cell>
          <cell r="F187">
            <v>2.7879104010852071E-2</v>
          </cell>
          <cell r="G187">
            <v>0.16421581296012105</v>
          </cell>
        </row>
        <row r="188">
          <cell r="A188" t="str">
            <v>185º</v>
          </cell>
          <cell r="B188" t="str">
            <v>10º</v>
          </cell>
          <cell r="C188">
            <v>275</v>
          </cell>
          <cell r="D188" t="str">
            <v>SANTO AMARO 2</v>
          </cell>
          <cell r="E188">
            <v>657217.68000000098</v>
          </cell>
          <cell r="F188">
            <v>2.6431537285682292E-2</v>
          </cell>
          <cell r="G188">
            <v>0.19395506952246194</v>
          </cell>
        </row>
        <row r="189">
          <cell r="A189" t="str">
            <v>186º</v>
          </cell>
          <cell r="B189" t="str">
            <v>11º</v>
          </cell>
          <cell r="C189">
            <v>423</v>
          </cell>
          <cell r="D189" t="str">
            <v>SHOPPING METRÔ TATUAPÉ</v>
          </cell>
          <cell r="E189">
            <v>487235.79</v>
          </cell>
          <cell r="F189">
            <v>1.959532030590511E-2</v>
          </cell>
          <cell r="G189">
            <v>0.17367483723566601</v>
          </cell>
        </row>
        <row r="190">
          <cell r="A190" t="str">
            <v>187º</v>
          </cell>
          <cell r="B190" t="str">
            <v>12º</v>
          </cell>
          <cell r="C190">
            <v>87</v>
          </cell>
          <cell r="D190" t="str">
            <v>CENTRO</v>
          </cell>
          <cell r="E190">
            <v>457890.33</v>
          </cell>
          <cell r="F190">
            <v>1.8415124392497095E-2</v>
          </cell>
          <cell r="G190">
            <v>0.17297965420552491</v>
          </cell>
        </row>
        <row r="191">
          <cell r="A191" t="str">
            <v>188º</v>
          </cell>
          <cell r="B191" t="str">
            <v>13º</v>
          </cell>
          <cell r="C191">
            <v>47</v>
          </cell>
          <cell r="D191" t="str">
            <v>SÃO BERNARDO DO CAMPO</v>
          </cell>
          <cell r="E191">
            <v>425411.87</v>
          </cell>
          <cell r="F191">
            <v>1.7108927598656218E-2</v>
          </cell>
          <cell r="G191">
            <v>0.15419062819948201</v>
          </cell>
        </row>
        <row r="192">
          <cell r="A192" t="str">
            <v>189º</v>
          </cell>
          <cell r="B192" t="str">
            <v>14º</v>
          </cell>
          <cell r="C192">
            <v>342</v>
          </cell>
          <cell r="D192" t="str">
            <v>SHOPPING GUARULHOS</v>
          </cell>
          <cell r="E192">
            <v>413314.15</v>
          </cell>
          <cell r="F192">
            <v>1.6622389656993201E-2</v>
          </cell>
          <cell r="G192">
            <v>0.15682769564256016</v>
          </cell>
        </row>
        <row r="193">
          <cell r="A193" t="str">
            <v>190º</v>
          </cell>
          <cell r="B193" t="str">
            <v>15º</v>
          </cell>
          <cell r="C193">
            <v>232</v>
          </cell>
          <cell r="D193" t="str">
            <v>LAPA 2</v>
          </cell>
          <cell r="E193">
            <v>397191.04</v>
          </cell>
          <cell r="F193">
            <v>1.5973961295896528E-2</v>
          </cell>
          <cell r="G193">
            <v>0.19194958849375149</v>
          </cell>
        </row>
        <row r="194">
          <cell r="A194" t="str">
            <v>191º</v>
          </cell>
          <cell r="B194" t="str">
            <v>16º</v>
          </cell>
          <cell r="C194">
            <v>279</v>
          </cell>
          <cell r="D194" t="str">
            <v>SÃO BERNARDO DO CAMPO 2</v>
          </cell>
          <cell r="E194">
            <v>377376.79</v>
          </cell>
          <cell r="F194">
            <v>1.5177085156376318E-2</v>
          </cell>
          <cell r="G194">
            <v>0.17528733275672237</v>
          </cell>
        </row>
        <row r="195">
          <cell r="A195" t="str">
            <v>192º</v>
          </cell>
          <cell r="B195" t="str">
            <v>17º</v>
          </cell>
          <cell r="C195">
            <v>216</v>
          </cell>
          <cell r="D195" t="str">
            <v>GUARULHOS 2</v>
          </cell>
          <cell r="E195">
            <v>373485.9</v>
          </cell>
          <cell r="F195">
            <v>1.502060396720702E-2</v>
          </cell>
          <cell r="G195">
            <v>0.16766518025350122</v>
          </cell>
        </row>
        <row r="196">
          <cell r="A196" t="str">
            <v>193º</v>
          </cell>
          <cell r="B196" t="str">
            <v>18º</v>
          </cell>
          <cell r="C196">
            <v>337</v>
          </cell>
          <cell r="D196" t="str">
            <v xml:space="preserve">SHOPPING CENTRAL PLAZA </v>
          </cell>
          <cell r="E196">
            <v>364971.32</v>
          </cell>
          <cell r="F196">
            <v>1.4678170332825905E-2</v>
          </cell>
          <cell r="G196">
            <v>0.15220703597009091</v>
          </cell>
        </row>
        <row r="197">
          <cell r="A197" t="str">
            <v>194º</v>
          </cell>
          <cell r="B197" t="str">
            <v>19º</v>
          </cell>
          <cell r="C197">
            <v>185</v>
          </cell>
          <cell r="D197" t="str">
            <v>CAMPO LIMPO</v>
          </cell>
          <cell r="E197">
            <v>360142.86</v>
          </cell>
          <cell r="F197">
            <v>1.4483982585894895E-2</v>
          </cell>
          <cell r="G197">
            <v>0.19829885506626976</v>
          </cell>
        </row>
        <row r="198">
          <cell r="A198" t="str">
            <v>195º</v>
          </cell>
          <cell r="B198" t="str">
            <v>20º</v>
          </cell>
          <cell r="C198">
            <v>443</v>
          </cell>
          <cell r="D198" t="str">
            <v>CIDADE DUTRA</v>
          </cell>
          <cell r="E198">
            <v>350368.86</v>
          </cell>
          <cell r="F198">
            <v>1.4090898447576737E-2</v>
          </cell>
          <cell r="G198">
            <v>0.16514366081200185</v>
          </cell>
        </row>
        <row r="199">
          <cell r="A199" t="str">
            <v>196º</v>
          </cell>
          <cell r="B199" t="str">
            <v>21º</v>
          </cell>
          <cell r="C199">
            <v>41</v>
          </cell>
          <cell r="D199" t="str">
            <v>GUARULHOS 1</v>
          </cell>
          <cell r="E199">
            <v>348887.5</v>
          </cell>
          <cell r="F199">
            <v>1.4031322110443631E-2</v>
          </cell>
          <cell r="G199">
            <v>0.15819768367355444</v>
          </cell>
        </row>
        <row r="200">
          <cell r="A200" t="str">
            <v>197º</v>
          </cell>
          <cell r="B200" t="str">
            <v>22º</v>
          </cell>
          <cell r="C200">
            <v>221</v>
          </cell>
          <cell r="D200" t="str">
            <v>ITAPECERICA</v>
          </cell>
          <cell r="E200">
            <v>338593.29</v>
          </cell>
          <cell r="F200">
            <v>1.3617316517286667E-2</v>
          </cell>
          <cell r="G200">
            <v>0.20342506284435127</v>
          </cell>
        </row>
        <row r="201">
          <cell r="A201" t="str">
            <v>198º</v>
          </cell>
          <cell r="B201" t="str">
            <v>23º</v>
          </cell>
          <cell r="C201">
            <v>456</v>
          </cell>
          <cell r="D201" t="str">
            <v>SHOPPING CENTER TABOÃO</v>
          </cell>
          <cell r="E201">
            <v>329472.21999999997</v>
          </cell>
          <cell r="F201">
            <v>1.3250491477232482E-2</v>
          </cell>
          <cell r="G201">
            <v>0.18488430570589426</v>
          </cell>
        </row>
        <row r="202">
          <cell r="A202" t="str">
            <v>199º</v>
          </cell>
          <cell r="B202" t="str">
            <v>24º</v>
          </cell>
          <cell r="C202">
            <v>164</v>
          </cell>
          <cell r="D202" t="str">
            <v>PINHEIROS 2</v>
          </cell>
          <cell r="E202">
            <v>309796.87</v>
          </cell>
          <cell r="F202">
            <v>1.2459201524208322E-2</v>
          </cell>
          <cell r="G202">
            <v>0.17970825516802552</v>
          </cell>
        </row>
        <row r="203">
          <cell r="A203" t="str">
            <v>200º</v>
          </cell>
          <cell r="B203" t="str">
            <v>25º</v>
          </cell>
          <cell r="C203">
            <v>339</v>
          </cell>
          <cell r="D203" t="str">
            <v>SÃO MATEUS</v>
          </cell>
          <cell r="E203">
            <v>307785.49</v>
          </cell>
          <cell r="F203">
            <v>1.2378309200274377E-2</v>
          </cell>
          <cell r="G203">
            <v>0.17552847983665515</v>
          </cell>
        </row>
        <row r="204">
          <cell r="A204" t="str">
            <v>201º</v>
          </cell>
          <cell r="B204" t="str">
            <v>26º</v>
          </cell>
          <cell r="C204">
            <v>203</v>
          </cell>
          <cell r="D204" t="str">
            <v>DIADEMA</v>
          </cell>
          <cell r="E204">
            <v>302665.99</v>
          </cell>
          <cell r="F204">
            <v>1.2172416602963164E-2</v>
          </cell>
          <cell r="G204">
            <v>0.18264248531594449</v>
          </cell>
        </row>
        <row r="205">
          <cell r="A205" t="str">
            <v>202º</v>
          </cell>
          <cell r="B205" t="str">
            <v>27º</v>
          </cell>
          <cell r="C205">
            <v>84</v>
          </cell>
          <cell r="D205" t="str">
            <v>PINHEIROS</v>
          </cell>
          <cell r="E205">
            <v>301482.45</v>
          </cell>
          <cell r="F205">
            <v>1.2124817789676376E-2</v>
          </cell>
          <cell r="G205">
            <v>0.1741701990466106</v>
          </cell>
        </row>
        <row r="206">
          <cell r="A206" t="str">
            <v>203º</v>
          </cell>
          <cell r="B206" t="str">
            <v>28º</v>
          </cell>
          <cell r="C206">
            <v>100</v>
          </cell>
          <cell r="D206" t="str">
            <v>SANTO AMARO 1</v>
          </cell>
          <cell r="E206">
            <v>299015.59999999998</v>
          </cell>
          <cell r="F206">
            <v>1.2025607680549083E-2</v>
          </cell>
          <cell r="G206">
            <v>0.16963846118326945</v>
          </cell>
        </row>
        <row r="207">
          <cell r="A207" t="str">
            <v>204º</v>
          </cell>
          <cell r="B207" t="str">
            <v>29º</v>
          </cell>
          <cell r="C207">
            <v>42</v>
          </cell>
          <cell r="D207" t="str">
            <v>LAPA 1</v>
          </cell>
          <cell r="E207">
            <v>294714.56</v>
          </cell>
          <cell r="F207">
            <v>1.1852631355372909E-2</v>
          </cell>
          <cell r="G207">
            <v>0.1812819513701561</v>
          </cell>
        </row>
        <row r="208">
          <cell r="A208" t="str">
            <v>205º</v>
          </cell>
          <cell r="B208" t="str">
            <v>30º</v>
          </cell>
          <cell r="C208">
            <v>273</v>
          </cell>
          <cell r="D208" t="str">
            <v>SANTANA</v>
          </cell>
          <cell r="E208">
            <v>278198.21000000002</v>
          </cell>
          <cell r="F208">
            <v>1.1188387933241634E-2</v>
          </cell>
          <cell r="G208">
            <v>0.17419534222385141</v>
          </cell>
        </row>
        <row r="209">
          <cell r="A209" t="str">
            <v>206º</v>
          </cell>
          <cell r="B209" t="str">
            <v>31º</v>
          </cell>
          <cell r="C209">
            <v>462</v>
          </cell>
          <cell r="D209" t="str">
            <v>PIRAJUSSARA</v>
          </cell>
          <cell r="E209">
            <v>252139.05</v>
          </cell>
          <cell r="F209">
            <v>1.0140358216248081E-2</v>
          </cell>
          <cell r="G209">
            <v>0.19909199683260514</v>
          </cell>
        </row>
        <row r="210">
          <cell r="A210" t="str">
            <v>207º</v>
          </cell>
          <cell r="B210" t="str">
            <v>32º</v>
          </cell>
          <cell r="C210">
            <v>178</v>
          </cell>
          <cell r="D210" t="str">
            <v>BOSQUE DA SAÚDE</v>
          </cell>
          <cell r="E210">
            <v>247111.21</v>
          </cell>
          <cell r="F210">
            <v>9.9381519389817041E-3</v>
          </cell>
          <cell r="G210">
            <v>0.18653736605609045</v>
          </cell>
        </row>
        <row r="211">
          <cell r="A211" t="str">
            <v>208º</v>
          </cell>
          <cell r="B211" t="str">
            <v>33º</v>
          </cell>
          <cell r="C211">
            <v>196</v>
          </cell>
          <cell r="D211" t="str">
            <v>COTIA</v>
          </cell>
          <cell r="E211">
            <v>246697.28</v>
          </cell>
          <cell r="F211">
            <v>9.921504781484871E-3</v>
          </cell>
          <cell r="G211">
            <v>0.19471116192901913</v>
          </cell>
        </row>
        <row r="212">
          <cell r="A212" t="str">
            <v>209º</v>
          </cell>
          <cell r="B212" t="str">
            <v>34º</v>
          </cell>
          <cell r="C212">
            <v>174</v>
          </cell>
          <cell r="D212" t="str">
            <v>BARUERI</v>
          </cell>
          <cell r="E212">
            <v>239810.18</v>
          </cell>
          <cell r="F212">
            <v>9.6445240398221974E-3</v>
          </cell>
          <cell r="G212">
            <v>0.18526021239189386</v>
          </cell>
        </row>
        <row r="213">
          <cell r="A213" t="str">
            <v>210º</v>
          </cell>
          <cell r="B213" t="str">
            <v>35º</v>
          </cell>
          <cell r="C213">
            <v>209</v>
          </cell>
          <cell r="D213" t="str">
            <v>FRANCO DA ROCHA</v>
          </cell>
          <cell r="E213">
            <v>237016.84</v>
          </cell>
          <cell r="F213">
            <v>9.5321833761297849E-3</v>
          </cell>
          <cell r="G213">
            <v>0.19636226306682328</v>
          </cell>
        </row>
        <row r="214">
          <cell r="A214" t="str">
            <v>211º</v>
          </cell>
          <cell r="B214" t="str">
            <v>36º</v>
          </cell>
          <cell r="C214">
            <v>241</v>
          </cell>
          <cell r="D214" t="str">
            <v>MOGI DAS CRUZES</v>
          </cell>
          <cell r="E214">
            <v>232960.47</v>
          </cell>
          <cell r="F214">
            <v>9.3690470239556883E-3</v>
          </cell>
          <cell r="G214">
            <v>0.17673231411327223</v>
          </cell>
        </row>
        <row r="215">
          <cell r="A215" t="str">
            <v>212º</v>
          </cell>
          <cell r="B215" t="str">
            <v>37º</v>
          </cell>
          <cell r="C215">
            <v>333</v>
          </cell>
          <cell r="D215" t="str">
            <v>MARECHAL TITO</v>
          </cell>
          <cell r="E215">
            <v>232113.7</v>
          </cell>
          <cell r="F215">
            <v>9.3349921993389848E-3</v>
          </cell>
          <cell r="G215">
            <v>0.18626031510046367</v>
          </cell>
        </row>
        <row r="216">
          <cell r="A216" t="str">
            <v>213º</v>
          </cell>
          <cell r="B216" t="str">
            <v>38º</v>
          </cell>
          <cell r="C216">
            <v>104</v>
          </cell>
          <cell r="D216" t="str">
            <v>SUZANO</v>
          </cell>
          <cell r="E216">
            <v>231246.14</v>
          </cell>
          <cell r="F216">
            <v>9.3001012565275144E-3</v>
          </cell>
          <cell r="G216">
            <v>0.18976743945839669</v>
          </cell>
        </row>
        <row r="217">
          <cell r="A217" t="str">
            <v>214º</v>
          </cell>
          <cell r="B217" t="str">
            <v>39º</v>
          </cell>
          <cell r="C217">
            <v>452</v>
          </cell>
          <cell r="D217" t="str">
            <v>SHOPPING MAUÁ</v>
          </cell>
          <cell r="E217">
            <v>224469.85</v>
          </cell>
          <cell r="F217">
            <v>9.0275769966908104E-3</v>
          </cell>
          <cell r="G217">
            <v>0.16007882207433469</v>
          </cell>
        </row>
        <row r="218">
          <cell r="A218" t="str">
            <v>215º</v>
          </cell>
          <cell r="B218" t="str">
            <v>40º</v>
          </cell>
          <cell r="C218">
            <v>222</v>
          </cell>
          <cell r="D218" t="str">
            <v>ITAPEVI</v>
          </cell>
          <cell r="E218">
            <v>224003.61</v>
          </cell>
          <cell r="F218">
            <v>9.0088260709030605E-3</v>
          </cell>
          <cell r="G218">
            <v>0.19294593004357369</v>
          </cell>
        </row>
        <row r="219">
          <cell r="A219" t="str">
            <v>216º</v>
          </cell>
          <cell r="B219" t="str">
            <v>41º</v>
          </cell>
          <cell r="C219">
            <v>265</v>
          </cell>
          <cell r="D219" t="str">
            <v>RIBEIRÃO PIRES</v>
          </cell>
          <cell r="E219">
            <v>219502.36</v>
          </cell>
          <cell r="F219">
            <v>8.8277978350114507E-3</v>
          </cell>
          <cell r="G219">
            <v>0.18510500606145</v>
          </cell>
        </row>
        <row r="220">
          <cell r="A220" t="str">
            <v>217º</v>
          </cell>
          <cell r="B220" t="str">
            <v>42º</v>
          </cell>
          <cell r="C220">
            <v>430</v>
          </cell>
          <cell r="D220" t="str">
            <v>GUAIANAZES</v>
          </cell>
          <cell r="E220">
            <v>208772.93</v>
          </cell>
          <cell r="F220">
            <v>8.3962888575001976E-3</v>
          </cell>
          <cell r="G220">
            <v>0.1542962235934619</v>
          </cell>
        </row>
        <row r="221">
          <cell r="A221" t="str">
            <v>218º</v>
          </cell>
          <cell r="B221" t="str">
            <v>43º</v>
          </cell>
          <cell r="C221">
            <v>291</v>
          </cell>
          <cell r="D221" t="str">
            <v>TUCURUVI</v>
          </cell>
          <cell r="E221">
            <v>208301.83</v>
          </cell>
          <cell r="F221">
            <v>8.3773424755110744E-3</v>
          </cell>
          <cell r="G221">
            <v>0.19982921839847306</v>
          </cell>
        </row>
        <row r="222">
          <cell r="A222" t="str">
            <v>219º</v>
          </cell>
          <cell r="B222" t="str">
            <v>44º</v>
          </cell>
          <cell r="C222">
            <v>108</v>
          </cell>
          <cell r="D222" t="str">
            <v>PENHA</v>
          </cell>
          <cell r="E222">
            <v>202957.88</v>
          </cell>
          <cell r="F222">
            <v>8.1624230995170806E-3</v>
          </cell>
          <cell r="G222">
            <v>0.17533994639998549</v>
          </cell>
        </row>
        <row r="223">
          <cell r="A223" t="str">
            <v>220º</v>
          </cell>
          <cell r="B223" t="str">
            <v>45º</v>
          </cell>
          <cell r="C223">
            <v>351</v>
          </cell>
          <cell r="D223" t="str">
            <v xml:space="preserve">SP MARKET </v>
          </cell>
          <cell r="E223">
            <v>200300.24</v>
          </cell>
          <cell r="F223">
            <v>8.0555399268794833E-3</v>
          </cell>
          <cell r="G223">
            <v>0.14447541612518891</v>
          </cell>
        </row>
        <row r="224">
          <cell r="A224" t="str">
            <v>221º</v>
          </cell>
          <cell r="B224" t="str">
            <v>46º</v>
          </cell>
          <cell r="C224">
            <v>169</v>
          </cell>
          <cell r="D224" t="str">
            <v>JANDIRA</v>
          </cell>
          <cell r="E224">
            <v>166556.18</v>
          </cell>
          <cell r="F224">
            <v>6.6984440860306804E-3</v>
          </cell>
          <cell r="G224">
            <v>0.18161936803371523</v>
          </cell>
        </row>
        <row r="225">
          <cell r="A225" t="str">
            <v>222º</v>
          </cell>
          <cell r="B225" t="str">
            <v>47º</v>
          </cell>
          <cell r="C225">
            <v>107</v>
          </cell>
          <cell r="D225" t="str">
            <v>ITAQUERA</v>
          </cell>
          <cell r="E225">
            <v>161914.03</v>
          </cell>
          <cell r="F225">
            <v>6.5117492289922495E-3</v>
          </cell>
          <cell r="G225">
            <v>0.18631750975996311</v>
          </cell>
        </row>
        <row r="226">
          <cell r="A226" t="str">
            <v>223º</v>
          </cell>
          <cell r="B226" t="str">
            <v>48º</v>
          </cell>
          <cell r="C226">
            <v>255</v>
          </cell>
          <cell r="D226" t="str">
            <v>FRANCISCO MORATO</v>
          </cell>
          <cell r="E226">
            <v>161874.63</v>
          </cell>
          <cell r="F226">
            <v>6.5101646663720597E-3</v>
          </cell>
          <cell r="G226">
            <v>0.2002711309236111</v>
          </cell>
        </row>
        <row r="227">
          <cell r="A227" t="str">
            <v>224º</v>
          </cell>
          <cell r="B227" t="str">
            <v>49º</v>
          </cell>
          <cell r="C227">
            <v>45</v>
          </cell>
          <cell r="D227" t="str">
            <v>MAUÁ</v>
          </cell>
          <cell r="E227">
            <v>152754.09</v>
          </cell>
          <cell r="F227">
            <v>6.1433609415003296E-3</v>
          </cell>
          <cell r="G227">
            <v>0.16509546142535855</v>
          </cell>
        </row>
        <row r="228">
          <cell r="A228" t="str">
            <v>225º</v>
          </cell>
          <cell r="B228" t="str">
            <v>50º</v>
          </cell>
          <cell r="C228">
            <v>102</v>
          </cell>
          <cell r="D228" t="str">
            <v>VILA FORMOSA</v>
          </cell>
          <cell r="E228">
            <v>138246.29999999999</v>
          </cell>
          <cell r="F228">
            <v>5.5598964304454102E-3</v>
          </cell>
          <cell r="G228">
            <v>0.18230412837948112</v>
          </cell>
        </row>
        <row r="229">
          <cell r="A229" t="str">
            <v>226º</v>
          </cell>
          <cell r="B229" t="str">
            <v>51º</v>
          </cell>
          <cell r="C229">
            <v>109</v>
          </cell>
          <cell r="D229" t="str">
            <v>SÃO CAETANO DO SUL</v>
          </cell>
          <cell r="E229">
            <v>125996.73</v>
          </cell>
          <cell r="F229">
            <v>5.0672514879226008E-3</v>
          </cell>
          <cell r="G229">
            <v>0.17301212694697887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24864905.619999994</v>
          </cell>
          <cell r="F230">
            <v>1.0000000000000004</v>
          </cell>
          <cell r="G230">
            <v>0.16821629611016758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FILIAL</v>
          </cell>
          <cell r="B232" t="str">
            <v>Classif.</v>
          </cell>
          <cell r="C232" t="str">
            <v>CED</v>
          </cell>
          <cell r="D232" t="str">
            <v>LOJA</v>
          </cell>
          <cell r="E232" t="str">
            <v>Venda R$</v>
          </cell>
          <cell r="F232" t="str">
            <v>Participação</v>
          </cell>
          <cell r="G232" t="str">
            <v>M.U.</v>
          </cell>
        </row>
        <row r="233">
          <cell r="A233" t="str">
            <v>INT SP</v>
          </cell>
          <cell r="B233" t="str">
            <v>1º</v>
          </cell>
          <cell r="C233">
            <v>468</v>
          </cell>
          <cell r="D233" t="str">
            <v>MAXI SHOPPING JUNDIAÍ</v>
          </cell>
          <cell r="E233">
            <v>600606.09</v>
          </cell>
          <cell r="F233">
            <v>5.7966904184725915E-2</v>
          </cell>
          <cell r="G233">
            <v>0.17248216623147036</v>
          </cell>
        </row>
        <row r="234">
          <cell r="A234" t="str">
            <v>231º</v>
          </cell>
          <cell r="B234" t="str">
            <v>2º</v>
          </cell>
          <cell r="C234">
            <v>382</v>
          </cell>
          <cell r="D234" t="str">
            <v>SHOPPING RIO PRETO</v>
          </cell>
          <cell r="E234">
            <v>523524.97</v>
          </cell>
          <cell r="F234">
            <v>5.0527495940478243E-2</v>
          </cell>
          <cell r="G234">
            <v>0.14087063514762951</v>
          </cell>
        </row>
        <row r="235">
          <cell r="A235" t="str">
            <v>232º</v>
          </cell>
          <cell r="B235" t="str">
            <v>3º</v>
          </cell>
          <cell r="C235">
            <v>256</v>
          </cell>
          <cell r="D235" t="str">
            <v>PIRACICABA</v>
          </cell>
          <cell r="E235">
            <v>484519.6</v>
          </cell>
          <cell r="F235">
            <v>4.6762931139811996E-2</v>
          </cell>
          <cell r="G235">
            <v>0.14078683988216964</v>
          </cell>
        </row>
        <row r="236">
          <cell r="A236" t="str">
            <v>233º</v>
          </cell>
          <cell r="B236" t="str">
            <v>4º</v>
          </cell>
          <cell r="C236">
            <v>234</v>
          </cell>
          <cell r="D236" t="str">
            <v>LIMEIRA</v>
          </cell>
          <cell r="E236">
            <v>472903.98</v>
          </cell>
          <cell r="F236">
            <v>4.5641861036133581E-2</v>
          </cell>
          <cell r="G236">
            <v>0.1662331949216998</v>
          </cell>
        </row>
        <row r="237">
          <cell r="A237" t="str">
            <v>234º</v>
          </cell>
          <cell r="B237" t="str">
            <v>5º</v>
          </cell>
          <cell r="C237">
            <v>27</v>
          </cell>
          <cell r="D237" t="str">
            <v>AMERICANA</v>
          </cell>
          <cell r="E237">
            <v>458603.21</v>
          </cell>
          <cell r="F237">
            <v>4.426163632952463E-2</v>
          </cell>
          <cell r="G237">
            <v>0.13811029535055819</v>
          </cell>
        </row>
        <row r="238">
          <cell r="A238" t="str">
            <v>235º</v>
          </cell>
          <cell r="B238" t="str">
            <v>6º</v>
          </cell>
          <cell r="C238">
            <v>286</v>
          </cell>
          <cell r="D238" t="str">
            <v>SOROCABA</v>
          </cell>
          <cell r="E238">
            <v>418468.62</v>
          </cell>
          <cell r="F238">
            <v>4.0388085974710115E-2</v>
          </cell>
          <cell r="G238">
            <v>0.16777154795562679</v>
          </cell>
        </row>
        <row r="239">
          <cell r="A239" t="str">
            <v>236º</v>
          </cell>
          <cell r="B239" t="str">
            <v>7º</v>
          </cell>
          <cell r="C239">
            <v>150</v>
          </cell>
          <cell r="D239" t="str">
            <v>CAMPINAS 2</v>
          </cell>
          <cell r="E239">
            <v>417538.68</v>
          </cell>
          <cell r="F239">
            <v>4.0298333733141026E-2</v>
          </cell>
          <cell r="G239">
            <v>0.15948663081754225</v>
          </cell>
        </row>
        <row r="240">
          <cell r="A240" t="str">
            <v>237º</v>
          </cell>
          <cell r="B240" t="str">
            <v>8º</v>
          </cell>
          <cell r="C240">
            <v>282</v>
          </cell>
          <cell r="D240" t="str">
            <v>SÃO JOSÉ DOS CAMPOS</v>
          </cell>
          <cell r="E240">
            <v>403876.52</v>
          </cell>
          <cell r="F240">
            <v>3.8979743840593661E-2</v>
          </cell>
          <cell r="G240">
            <v>0.15181517515678422</v>
          </cell>
        </row>
        <row r="241">
          <cell r="A241" t="str">
            <v>238º</v>
          </cell>
          <cell r="B241" t="str">
            <v>9º</v>
          </cell>
          <cell r="C241">
            <v>214</v>
          </cell>
          <cell r="D241" t="str">
            <v>GUARATINGUETÁ</v>
          </cell>
          <cell r="E241">
            <v>378681.88</v>
          </cell>
          <cell r="F241">
            <v>3.6548108019437295E-2</v>
          </cell>
          <cell r="G241">
            <v>0.15888753730277813</v>
          </cell>
        </row>
        <row r="242">
          <cell r="A242" t="str">
            <v>239º</v>
          </cell>
          <cell r="B242" t="str">
            <v>10º</v>
          </cell>
          <cell r="C242">
            <v>289</v>
          </cell>
          <cell r="D242" t="str">
            <v>TAUBATÉ</v>
          </cell>
          <cell r="E242">
            <v>373743.08</v>
          </cell>
          <cell r="F242">
            <v>3.6071444610334125E-2</v>
          </cell>
          <cell r="G242">
            <v>0.18153327904386465</v>
          </cell>
        </row>
        <row r="243">
          <cell r="A243" t="str">
            <v>240º</v>
          </cell>
          <cell r="B243" t="str">
            <v>11º</v>
          </cell>
          <cell r="C243">
            <v>195</v>
          </cell>
          <cell r="D243" t="str">
            <v>ARAÇATUBA</v>
          </cell>
          <cell r="E243">
            <v>361409.35</v>
          </cell>
          <cell r="F243">
            <v>3.4881066828533279E-2</v>
          </cell>
          <cell r="G243">
            <v>0.18718923149949149</v>
          </cell>
        </row>
        <row r="244">
          <cell r="A244" t="str">
            <v>241º</v>
          </cell>
          <cell r="B244" t="str">
            <v>12º</v>
          </cell>
          <cell r="C244">
            <v>197</v>
          </cell>
          <cell r="D244" t="str">
            <v>CRUZEIRO</v>
          </cell>
          <cell r="E244">
            <v>342228.9</v>
          </cell>
          <cell r="F244">
            <v>3.302988462129005E-2</v>
          </cell>
          <cell r="G244">
            <v>0.17685242407669272</v>
          </cell>
        </row>
        <row r="245">
          <cell r="A245" t="str">
            <v>242º</v>
          </cell>
          <cell r="B245" t="str">
            <v>13º</v>
          </cell>
          <cell r="C245">
            <v>336</v>
          </cell>
          <cell r="D245" t="str">
            <v>SHOPPING RIBEIRÃO PRETO</v>
          </cell>
          <cell r="E245">
            <v>333260.21999999997</v>
          </cell>
          <cell r="F245">
            <v>3.2164281320092303E-2</v>
          </cell>
          <cell r="G245">
            <v>0.13666729369370265</v>
          </cell>
        </row>
        <row r="246">
          <cell r="A246" t="str">
            <v>243º</v>
          </cell>
          <cell r="B246" t="str">
            <v>14º</v>
          </cell>
          <cell r="C246">
            <v>180</v>
          </cell>
          <cell r="D246" t="str">
            <v>CAÇAPAVA</v>
          </cell>
          <cell r="E246">
            <v>330671.46000000002</v>
          </cell>
          <cell r="F246">
            <v>3.191442970290799E-2</v>
          </cell>
          <cell r="G246">
            <v>0.17513595070260732</v>
          </cell>
        </row>
        <row r="247">
          <cell r="A247" t="str">
            <v>244º</v>
          </cell>
          <cell r="B247" t="str">
            <v>15º</v>
          </cell>
          <cell r="C247">
            <v>464</v>
          </cell>
          <cell r="D247" t="str">
            <v>TIVOLLI SHOPPING CENTER</v>
          </cell>
          <cell r="E247">
            <v>307897.05</v>
          </cell>
          <cell r="F247">
            <v>2.9716379992267086E-2</v>
          </cell>
          <cell r="G247">
            <v>0.15697088352028371</v>
          </cell>
        </row>
        <row r="248">
          <cell r="A248" t="str">
            <v>245º</v>
          </cell>
          <cell r="B248" t="str">
            <v>16º</v>
          </cell>
          <cell r="C248">
            <v>237</v>
          </cell>
          <cell r="D248" t="str">
            <v>LORENA</v>
          </cell>
          <cell r="E248">
            <v>297060.57</v>
          </cell>
          <cell r="F248">
            <v>2.8670507816945492E-2</v>
          </cell>
          <cell r="G248">
            <v>0.18028712815350478</v>
          </cell>
        </row>
        <row r="249">
          <cell r="A249" t="str">
            <v>246º</v>
          </cell>
          <cell r="B249" t="str">
            <v>17º</v>
          </cell>
          <cell r="C249">
            <v>229</v>
          </cell>
          <cell r="D249" t="str">
            <v>JUNDIAÍ</v>
          </cell>
          <cell r="E249">
            <v>290665.76</v>
          </cell>
          <cell r="F249">
            <v>2.8053319039273376E-2</v>
          </cell>
          <cell r="G249">
            <v>0.16744867266139599</v>
          </cell>
        </row>
        <row r="250">
          <cell r="A250" t="str">
            <v>247º</v>
          </cell>
          <cell r="B250" t="str">
            <v>18º</v>
          </cell>
          <cell r="C250">
            <v>246</v>
          </cell>
          <cell r="D250" t="str">
            <v>OURINHOS</v>
          </cell>
          <cell r="E250">
            <v>289037.53000000003</v>
          </cell>
          <cell r="F250">
            <v>2.7896172027326336E-2</v>
          </cell>
          <cell r="G250">
            <v>0.16000872993222362</v>
          </cell>
        </row>
        <row r="251">
          <cell r="A251" t="str">
            <v>248º</v>
          </cell>
          <cell r="B251" t="str">
            <v>19º</v>
          </cell>
          <cell r="C251">
            <v>177</v>
          </cell>
          <cell r="D251" t="str">
            <v>BAURU</v>
          </cell>
          <cell r="E251">
            <v>284956.76</v>
          </cell>
          <cell r="F251">
            <v>2.7502320537092687E-2</v>
          </cell>
          <cell r="G251">
            <v>0.13205656666739851</v>
          </cell>
        </row>
        <row r="252">
          <cell r="A252" t="str">
            <v>249º</v>
          </cell>
          <cell r="B252" t="str">
            <v>20º</v>
          </cell>
          <cell r="C252">
            <v>261</v>
          </cell>
          <cell r="D252" t="str">
            <v>PRESIDENTE PRUDENTE</v>
          </cell>
          <cell r="E252">
            <v>272532.90999999997</v>
          </cell>
          <cell r="F252">
            <v>2.630324491240928E-2</v>
          </cell>
          <cell r="G252">
            <v>0.17307885173122861</v>
          </cell>
        </row>
        <row r="253">
          <cell r="A253" t="str">
            <v>250º</v>
          </cell>
          <cell r="B253" t="str">
            <v>21º</v>
          </cell>
          <cell r="C253">
            <v>420</v>
          </cell>
          <cell r="D253" t="str">
            <v>CATANDUVA</v>
          </cell>
          <cell r="E253">
            <v>265341.61</v>
          </cell>
          <cell r="F253">
            <v>2.5609183688248834E-2</v>
          </cell>
          <cell r="G253">
            <v>0.15695185367901426</v>
          </cell>
        </row>
        <row r="254">
          <cell r="A254" t="str">
            <v>251º</v>
          </cell>
          <cell r="B254" t="str">
            <v>22º</v>
          </cell>
          <cell r="C254">
            <v>470</v>
          </cell>
          <cell r="D254" t="str">
            <v>ASSIS</v>
          </cell>
          <cell r="E254">
            <v>243709.7</v>
          </cell>
          <cell r="F254">
            <v>2.3521401237853415E-2</v>
          </cell>
          <cell r="G254">
            <v>0.15022953185773774</v>
          </cell>
        </row>
        <row r="255">
          <cell r="A255" t="str">
            <v>252º</v>
          </cell>
          <cell r="B255" t="str">
            <v>23º</v>
          </cell>
          <cell r="C255">
            <v>266</v>
          </cell>
          <cell r="D255" t="str">
            <v>RIBEIRÃO PRETO</v>
          </cell>
          <cell r="E255">
            <v>233381.06</v>
          </cell>
          <cell r="F255">
            <v>2.2524542739068412E-2</v>
          </cell>
          <cell r="G255">
            <v>0.16410390199773336</v>
          </cell>
        </row>
        <row r="256">
          <cell r="A256" t="str">
            <v>253º</v>
          </cell>
          <cell r="B256" t="str">
            <v>24º</v>
          </cell>
          <cell r="C256">
            <v>267</v>
          </cell>
          <cell r="D256" t="str">
            <v>RIO CLARO</v>
          </cell>
          <cell r="E256">
            <v>229899.07</v>
          </cell>
          <cell r="F256">
            <v>2.2188481909744866E-2</v>
          </cell>
          <cell r="G256">
            <v>0.16670097071792159</v>
          </cell>
        </row>
        <row r="257">
          <cell r="A257" t="str">
            <v>254º</v>
          </cell>
          <cell r="B257" t="str">
            <v>25º</v>
          </cell>
          <cell r="C257">
            <v>170</v>
          </cell>
          <cell r="D257" t="str">
            <v>MOGI GUAÇU</v>
          </cell>
          <cell r="E257">
            <v>219380.33</v>
          </cell>
          <cell r="F257">
            <v>2.1173276097023179E-2</v>
          </cell>
          <cell r="G257">
            <v>0.15539724650211389</v>
          </cell>
        </row>
        <row r="258">
          <cell r="A258" t="str">
            <v>255º</v>
          </cell>
          <cell r="B258" t="str">
            <v>26º</v>
          </cell>
          <cell r="C258">
            <v>238</v>
          </cell>
          <cell r="D258" t="str">
            <v>MARÍLIA</v>
          </cell>
          <cell r="E258">
            <v>209874.09</v>
          </cell>
          <cell r="F258">
            <v>2.0255790722812257E-2</v>
          </cell>
          <cell r="G258">
            <v>0.15651873352864978</v>
          </cell>
        </row>
        <row r="259">
          <cell r="A259" t="str">
            <v>256º</v>
          </cell>
          <cell r="B259" t="str">
            <v>27º</v>
          </cell>
          <cell r="C259">
            <v>455</v>
          </cell>
          <cell r="D259" t="str">
            <v>BRAGANÇA PAULISTA</v>
          </cell>
          <cell r="E259">
            <v>207343.46</v>
          </cell>
          <cell r="F259">
            <v>2.001154946522362E-2</v>
          </cell>
          <cell r="G259">
            <v>0.19006987880434334</v>
          </cell>
        </row>
        <row r="260">
          <cell r="A260" t="str">
            <v>257º</v>
          </cell>
          <cell r="B260" t="str">
            <v>28º</v>
          </cell>
          <cell r="C260">
            <v>254</v>
          </cell>
          <cell r="D260" t="str">
            <v>PINDAMONHANGABA</v>
          </cell>
          <cell r="E260">
            <v>194432.29</v>
          </cell>
          <cell r="F260">
            <v>1.876544063155744E-2</v>
          </cell>
          <cell r="G260">
            <v>0.15801439189353825</v>
          </cell>
        </row>
        <row r="261">
          <cell r="A261" t="str">
            <v>258º</v>
          </cell>
          <cell r="B261" t="str">
            <v>29º</v>
          </cell>
          <cell r="C261">
            <v>225</v>
          </cell>
          <cell r="D261" t="str">
            <v>JACAREÍ</v>
          </cell>
          <cell r="E261">
            <v>190744.82</v>
          </cell>
          <cell r="F261">
            <v>1.8409548102771973E-2</v>
          </cell>
          <cell r="G261">
            <v>0.152819091544911</v>
          </cell>
        </row>
        <row r="262">
          <cell r="A262" t="str">
            <v>259º</v>
          </cell>
          <cell r="B262" t="str">
            <v>30º</v>
          </cell>
          <cell r="C262">
            <v>171</v>
          </cell>
          <cell r="D262" t="str">
            <v>ARARAQUARA</v>
          </cell>
          <cell r="E262">
            <v>172119.39</v>
          </cell>
          <cell r="F262">
            <v>1.6611933103214908E-2</v>
          </cell>
          <cell r="G262">
            <v>0.17465226235034181</v>
          </cell>
        </row>
        <row r="263">
          <cell r="A263" t="str">
            <v>260º</v>
          </cell>
          <cell r="B263" t="str">
            <v>31º</v>
          </cell>
          <cell r="C263">
            <v>465</v>
          </cell>
          <cell r="D263" t="str">
            <v>FRANCA</v>
          </cell>
          <cell r="E263">
            <v>130455.95</v>
          </cell>
          <cell r="F263">
            <v>1.2590827299099473E-2</v>
          </cell>
          <cell r="G263">
            <v>0.15492063123447966</v>
          </cell>
        </row>
        <row r="264">
          <cell r="A264" t="str">
            <v>261º</v>
          </cell>
          <cell r="B264" t="str">
            <v>32º</v>
          </cell>
          <cell r="C264">
            <v>457</v>
          </cell>
          <cell r="D264" t="str">
            <v>BIRIGUI</v>
          </cell>
          <cell r="E264">
            <v>129694.75</v>
          </cell>
          <cell r="F264">
            <v>1.2517360832142048E-2</v>
          </cell>
          <cell r="G264">
            <v>0.17382920539905536</v>
          </cell>
        </row>
        <row r="265">
          <cell r="A265" t="str">
            <v>262º</v>
          </cell>
          <cell r="B265" t="str">
            <v>33º</v>
          </cell>
          <cell r="C265">
            <v>458</v>
          </cell>
          <cell r="D265" t="str">
            <v>AMPARO</v>
          </cell>
          <cell r="E265">
            <v>116952.26</v>
          </cell>
          <cell r="F265">
            <v>1.1287531982246721E-2</v>
          </cell>
          <cell r="G265">
            <v>0.16931090166718496</v>
          </cell>
        </row>
        <row r="266">
          <cell r="A266" t="str">
            <v>263º</v>
          </cell>
          <cell r="B266" t="str">
            <v>34º</v>
          </cell>
          <cell r="C266">
            <v>463</v>
          </cell>
          <cell r="D266" t="str">
            <v>CAMPINAS 3</v>
          </cell>
          <cell r="E266">
            <v>94414.02</v>
          </cell>
          <cell r="F266">
            <v>9.1122759861372651E-3</v>
          </cell>
          <cell r="G266">
            <v>0.17407307276274603</v>
          </cell>
        </row>
        <row r="267">
          <cell r="A267" t="str">
            <v>264º</v>
          </cell>
          <cell r="B267" t="str">
            <v>35º</v>
          </cell>
          <cell r="C267">
            <v>453</v>
          </cell>
          <cell r="D267" t="str">
            <v>HORTOLÂNDIA</v>
          </cell>
          <cell r="E267">
            <v>81259.75</v>
          </cell>
          <cell r="F267">
            <v>7.8427045958271609E-3</v>
          </cell>
          <cell r="G267">
            <v>0.16667731684435233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10361189.689999999</v>
          </cell>
          <cell r="F268">
            <v>1</v>
          </cell>
          <cell r="G268">
            <v>0.16123413305199194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FILIAL</v>
          </cell>
          <cell r="B270" t="str">
            <v>Classif.</v>
          </cell>
          <cell r="C270" t="str">
            <v>CED</v>
          </cell>
          <cell r="D270" t="str">
            <v>LOJA</v>
          </cell>
          <cell r="E270" t="str">
            <v>Venda R$</v>
          </cell>
          <cell r="F270" t="str">
            <v>Participação</v>
          </cell>
          <cell r="G270" t="str">
            <v>M.U.</v>
          </cell>
        </row>
        <row r="271">
          <cell r="A271" t="str">
            <v>BS</v>
          </cell>
          <cell r="B271" t="str">
            <v>1º</v>
          </cell>
          <cell r="C271">
            <v>284</v>
          </cell>
          <cell r="D271" t="str">
            <v>SÃO SEBASTIÃO</v>
          </cell>
          <cell r="E271">
            <v>559740.23</v>
          </cell>
          <cell r="F271">
            <v>0.29922057173247624</v>
          </cell>
          <cell r="G271">
            <v>0.18474060115271912</v>
          </cell>
        </row>
        <row r="272">
          <cell r="A272" t="str">
            <v>269º</v>
          </cell>
          <cell r="B272" t="str">
            <v>2º</v>
          </cell>
          <cell r="C272">
            <v>262</v>
          </cell>
          <cell r="D272" t="str">
            <v>REGISTRO</v>
          </cell>
          <cell r="E272">
            <v>318310.59999999998</v>
          </cell>
          <cell r="F272">
            <v>0.17015943220752161</v>
          </cell>
          <cell r="G272">
            <v>0.18644078497154884</v>
          </cell>
        </row>
        <row r="273">
          <cell r="A273" t="str">
            <v>270º</v>
          </cell>
          <cell r="B273" t="str">
            <v>3º</v>
          </cell>
          <cell r="C273">
            <v>467</v>
          </cell>
          <cell r="D273" t="str">
            <v>UBATUBA</v>
          </cell>
          <cell r="E273">
            <v>254367.43</v>
          </cell>
          <cell r="F273">
            <v>0.13597730474852707</v>
          </cell>
          <cell r="G273">
            <v>0.16716719562343382</v>
          </cell>
        </row>
        <row r="274">
          <cell r="A274" t="str">
            <v>271º</v>
          </cell>
          <cell r="B274" t="str">
            <v>4º</v>
          </cell>
          <cell r="C274">
            <v>278</v>
          </cell>
          <cell r="D274" t="str">
            <v>SANTOS AMADOR</v>
          </cell>
          <cell r="E274">
            <v>224658.97</v>
          </cell>
          <cell r="F274">
            <v>0.12009604070843583</v>
          </cell>
          <cell r="G274">
            <v>0.16604792769539339</v>
          </cell>
        </row>
        <row r="275">
          <cell r="A275" t="str">
            <v>272º</v>
          </cell>
          <cell r="B275" t="str">
            <v>5º</v>
          </cell>
          <cell r="C275">
            <v>295</v>
          </cell>
          <cell r="D275" t="str">
            <v>VICENTE DE CARVALHO</v>
          </cell>
          <cell r="E275">
            <v>199215.9</v>
          </cell>
          <cell r="F275">
            <v>0.1064949280065144</v>
          </cell>
          <cell r="G275">
            <v>0.17093765215140291</v>
          </cell>
        </row>
        <row r="276">
          <cell r="A276" t="str">
            <v>273º</v>
          </cell>
          <cell r="B276" t="str">
            <v>6º</v>
          </cell>
          <cell r="C276">
            <v>285</v>
          </cell>
          <cell r="D276" t="str">
            <v>PRAIA GRANDE</v>
          </cell>
          <cell r="E276">
            <v>176810.44</v>
          </cell>
          <cell r="F276">
            <v>9.4517631768348487E-2</v>
          </cell>
          <cell r="G276">
            <v>0.17512563182331825</v>
          </cell>
        </row>
        <row r="277">
          <cell r="A277" t="str">
            <v>274º</v>
          </cell>
          <cell r="B277" t="str">
            <v>7º</v>
          </cell>
          <cell r="C277">
            <v>466</v>
          </cell>
          <cell r="D277" t="str">
            <v>SÃO VICENTE</v>
          </cell>
          <cell r="E277">
            <v>137557.35</v>
          </cell>
          <cell r="F277">
            <v>7.3534090828176399E-2</v>
          </cell>
          <cell r="G277">
            <v>0.17031778292383695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1870660.92</v>
          </cell>
          <cell r="F278">
            <v>1</v>
          </cell>
          <cell r="G278">
            <v>0.17695610605802012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FILIAL</v>
          </cell>
          <cell r="B280" t="str">
            <v>Classif.</v>
          </cell>
          <cell r="C280" t="str">
            <v>CED</v>
          </cell>
          <cell r="D280" t="str">
            <v>LOJA</v>
          </cell>
          <cell r="E280" t="str">
            <v>Venda R$</v>
          </cell>
          <cell r="F280" t="str">
            <v>Participação</v>
          </cell>
          <cell r="G280" t="str">
            <v>M.U.</v>
          </cell>
        </row>
        <row r="281">
          <cell r="A281" t="str">
            <v>RS</v>
          </cell>
          <cell r="B281" t="str">
            <v>1º</v>
          </cell>
          <cell r="C281">
            <v>341</v>
          </cell>
          <cell r="D281" t="str">
            <v>IGUATEMI PORTO ALEGRE</v>
          </cell>
          <cell r="E281">
            <v>1224951.96</v>
          </cell>
          <cell r="F281">
            <v>0.12366250574977485</v>
          </cell>
          <cell r="G281">
            <v>0.15781491466130307</v>
          </cell>
        </row>
        <row r="282">
          <cell r="A282" t="str">
            <v>279º</v>
          </cell>
          <cell r="B282" t="str">
            <v>2º</v>
          </cell>
          <cell r="C282">
            <v>451</v>
          </cell>
          <cell r="D282" t="str">
            <v>SHOPPING PRAIA  DE BELAS</v>
          </cell>
          <cell r="E282">
            <v>801208.29</v>
          </cell>
          <cell r="F282">
            <v>8.0884335063141799E-2</v>
          </cell>
          <cell r="G282">
            <v>0.16465730971292503</v>
          </cell>
        </row>
        <row r="283">
          <cell r="A283" t="str">
            <v>280º</v>
          </cell>
          <cell r="B283" t="str">
            <v>3º</v>
          </cell>
          <cell r="C283">
            <v>186</v>
          </cell>
          <cell r="D283" t="str">
            <v>CANOAS</v>
          </cell>
          <cell r="E283">
            <v>532173.56999999995</v>
          </cell>
          <cell r="F283">
            <v>5.3724488232177854E-2</v>
          </cell>
          <cell r="G283">
            <v>0.20377520711179595</v>
          </cell>
        </row>
        <row r="284">
          <cell r="A284" t="str">
            <v>281º</v>
          </cell>
          <cell r="B284" t="str">
            <v>4º</v>
          </cell>
          <cell r="C284">
            <v>347</v>
          </cell>
          <cell r="D284" t="str">
            <v>DR. FLORES 2</v>
          </cell>
          <cell r="E284">
            <v>447422.16</v>
          </cell>
          <cell r="F284">
            <v>4.5168583944775006E-2</v>
          </cell>
          <cell r="G284">
            <v>0.19484078178254252</v>
          </cell>
        </row>
        <row r="285">
          <cell r="A285" t="str">
            <v>282º</v>
          </cell>
          <cell r="B285" t="str">
            <v>5º</v>
          </cell>
          <cell r="C285">
            <v>147</v>
          </cell>
          <cell r="D285" t="str">
            <v>ASSIS BRASIL</v>
          </cell>
          <cell r="E285">
            <v>395492.42</v>
          </cell>
          <cell r="F285">
            <v>3.9926123847536327E-2</v>
          </cell>
          <cell r="G285">
            <v>0.20123696765873408</v>
          </cell>
        </row>
        <row r="286">
          <cell r="A286" t="str">
            <v>283º</v>
          </cell>
          <cell r="B286" t="str">
            <v>6º</v>
          </cell>
          <cell r="C286">
            <v>348</v>
          </cell>
          <cell r="D286" t="str">
            <v>DR. FLORES 3</v>
          </cell>
          <cell r="E286">
            <v>351062.16</v>
          </cell>
          <cell r="F286">
            <v>3.544075832943553E-2</v>
          </cell>
          <cell r="G286">
            <v>0.19496843643445463</v>
          </cell>
        </row>
        <row r="287">
          <cell r="A287" t="str">
            <v>284º</v>
          </cell>
          <cell r="B287" t="str">
            <v>7º</v>
          </cell>
          <cell r="C287">
            <v>244</v>
          </cell>
          <cell r="D287" t="str">
            <v>NOVO HAMBURGO</v>
          </cell>
          <cell r="E287">
            <v>337059.11</v>
          </cell>
          <cell r="F287">
            <v>3.4027109216910836E-2</v>
          </cell>
          <cell r="G287">
            <v>0.18771998205220061</v>
          </cell>
        </row>
        <row r="288">
          <cell r="A288" t="str">
            <v>285º</v>
          </cell>
          <cell r="B288" t="str">
            <v>8º</v>
          </cell>
          <cell r="C288">
            <v>354</v>
          </cell>
          <cell r="D288" t="str">
            <v>RIO GRANDE 2</v>
          </cell>
          <cell r="E288">
            <v>321596</v>
          </cell>
          <cell r="F288">
            <v>3.2466062750007428E-2</v>
          </cell>
          <cell r="G288">
            <v>0.19562865824765505</v>
          </cell>
        </row>
        <row r="289">
          <cell r="A289" t="str">
            <v>286º</v>
          </cell>
          <cell r="B289" t="str">
            <v>9º</v>
          </cell>
          <cell r="C289">
            <v>274</v>
          </cell>
          <cell r="D289" t="str">
            <v>PELOTAS 3</v>
          </cell>
          <cell r="E289">
            <v>302050.43</v>
          </cell>
          <cell r="F289">
            <v>3.0492879930243928E-2</v>
          </cell>
          <cell r="G289">
            <v>0.18985657705330311</v>
          </cell>
        </row>
        <row r="290">
          <cell r="A290" t="str">
            <v>287º</v>
          </cell>
          <cell r="B290" t="str">
            <v>10º</v>
          </cell>
          <cell r="C290">
            <v>81</v>
          </cell>
          <cell r="D290" t="str">
            <v>CAVALHADA</v>
          </cell>
          <cell r="E290">
            <v>301094.53999999998</v>
          </cell>
          <cell r="F290">
            <v>3.0396380021283292E-2</v>
          </cell>
          <cell r="G290">
            <v>0.19717420402712732</v>
          </cell>
        </row>
        <row r="291">
          <cell r="A291" t="str">
            <v>288º</v>
          </cell>
          <cell r="B291" t="str">
            <v>11º</v>
          </cell>
          <cell r="C291">
            <v>324</v>
          </cell>
          <cell r="D291" t="str">
            <v>GRAVATAÍ</v>
          </cell>
          <cell r="E291">
            <v>298479.89</v>
          </cell>
          <cell r="F291">
            <v>3.01324234081124E-2</v>
          </cell>
          <cell r="G291">
            <v>0.21763683341316531</v>
          </cell>
        </row>
        <row r="292">
          <cell r="A292" t="str">
            <v>289º</v>
          </cell>
          <cell r="B292" t="str">
            <v>12º</v>
          </cell>
          <cell r="C292">
            <v>413</v>
          </cell>
          <cell r="D292" t="str">
            <v>CAXIAS DO SUL</v>
          </cell>
          <cell r="E292">
            <v>294804.49</v>
          </cell>
          <cell r="F292">
            <v>2.9761380960347573E-2</v>
          </cell>
          <cell r="G292">
            <v>0.20138038077930734</v>
          </cell>
        </row>
        <row r="293">
          <cell r="A293" t="str">
            <v>290º</v>
          </cell>
          <cell r="B293" t="str">
            <v>13º</v>
          </cell>
          <cell r="C293">
            <v>249</v>
          </cell>
          <cell r="D293" t="str">
            <v>PELOTAS</v>
          </cell>
          <cell r="E293">
            <v>281462.77</v>
          </cell>
          <cell r="F293">
            <v>2.8414495057808273E-2</v>
          </cell>
          <cell r="G293">
            <v>0.19918706503882666</v>
          </cell>
        </row>
        <row r="294">
          <cell r="A294" t="str">
            <v>291º</v>
          </cell>
          <cell r="B294" t="str">
            <v>14º</v>
          </cell>
          <cell r="C294">
            <v>136</v>
          </cell>
          <cell r="D294" t="str">
            <v>AZENHA</v>
          </cell>
          <cell r="E294">
            <v>252723.53</v>
          </cell>
          <cell r="F294">
            <v>2.5513184191915898E-2</v>
          </cell>
          <cell r="G294">
            <v>0.1966558074346286</v>
          </cell>
        </row>
        <row r="295">
          <cell r="A295" t="str">
            <v>292º</v>
          </cell>
          <cell r="B295" t="str">
            <v>15º</v>
          </cell>
          <cell r="C295">
            <v>248</v>
          </cell>
          <cell r="D295" t="str">
            <v>PASSO FUNDO</v>
          </cell>
          <cell r="E295">
            <v>230607.47</v>
          </cell>
          <cell r="F295">
            <v>2.3280502840957153E-2</v>
          </cell>
          <cell r="G295">
            <v>0.19678258896093384</v>
          </cell>
        </row>
        <row r="296">
          <cell r="A296" t="str">
            <v>293º</v>
          </cell>
          <cell r="B296" t="str">
            <v>16º</v>
          </cell>
          <cell r="C296">
            <v>358</v>
          </cell>
          <cell r="D296" t="str">
            <v>VIAMÃO</v>
          </cell>
          <cell r="E296">
            <v>222234.42</v>
          </cell>
          <cell r="F296">
            <v>2.2435218799150197E-2</v>
          </cell>
          <cell r="G296">
            <v>0.19567510038382935</v>
          </cell>
        </row>
        <row r="297">
          <cell r="A297" t="str">
            <v>294º</v>
          </cell>
          <cell r="B297" t="str">
            <v>17º</v>
          </cell>
          <cell r="C297">
            <v>357</v>
          </cell>
          <cell r="D297" t="str">
            <v xml:space="preserve">SÃO LEOPOLDO </v>
          </cell>
          <cell r="E297">
            <v>215575.85</v>
          </cell>
          <cell r="F297">
            <v>2.176301655955357E-2</v>
          </cell>
          <cell r="G297">
            <v>0.19785980308852308</v>
          </cell>
        </row>
        <row r="298">
          <cell r="A298" t="str">
            <v>295º</v>
          </cell>
          <cell r="B298" t="str">
            <v>18º</v>
          </cell>
          <cell r="C298">
            <v>251</v>
          </cell>
          <cell r="D298" t="str">
            <v>DR. FLORES</v>
          </cell>
          <cell r="E298">
            <v>208970.72</v>
          </cell>
          <cell r="F298">
            <v>2.1096209245246311E-2</v>
          </cell>
          <cell r="G298">
            <v>0.18678438570674769</v>
          </cell>
        </row>
        <row r="299">
          <cell r="A299" t="str">
            <v>296º</v>
          </cell>
          <cell r="B299" t="str">
            <v>19º</v>
          </cell>
          <cell r="C299">
            <v>15</v>
          </cell>
          <cell r="D299" t="str">
            <v>ASSIS BRASIL 2</v>
          </cell>
          <cell r="E299">
            <v>206081.04</v>
          </cell>
          <cell r="F299">
            <v>2.0804487544082612E-2</v>
          </cell>
          <cell r="G299">
            <v>0.19788065708170463</v>
          </cell>
        </row>
        <row r="300">
          <cell r="A300" t="str">
            <v>297º</v>
          </cell>
          <cell r="B300" t="str">
            <v>20º</v>
          </cell>
          <cell r="C300">
            <v>326</v>
          </cell>
          <cell r="D300" t="str">
            <v>NOVO HAMBURGO 2</v>
          </cell>
          <cell r="E300">
            <v>192877.9</v>
          </cell>
          <cell r="F300">
            <v>1.9471591700424316E-2</v>
          </cell>
          <cell r="G300">
            <v>0.15865281495821396</v>
          </cell>
        </row>
        <row r="301">
          <cell r="A301" t="str">
            <v>298º</v>
          </cell>
          <cell r="B301" t="str">
            <v>21º</v>
          </cell>
          <cell r="C301">
            <v>416</v>
          </cell>
          <cell r="D301" t="str">
            <v>AZENHA 3</v>
          </cell>
          <cell r="E301">
            <v>192113.74</v>
          </cell>
          <cell r="F301">
            <v>1.9394447499280501E-2</v>
          </cell>
          <cell r="G301">
            <v>0.19368457787797849</v>
          </cell>
        </row>
        <row r="302">
          <cell r="A302" t="str">
            <v>299º</v>
          </cell>
          <cell r="B302" t="str">
            <v>22º</v>
          </cell>
          <cell r="C302">
            <v>292</v>
          </cell>
          <cell r="D302" t="str">
            <v>URUGUAIANA</v>
          </cell>
          <cell r="E302">
            <v>188095.4</v>
          </cell>
          <cell r="F302">
            <v>1.8988784249144106E-2</v>
          </cell>
          <cell r="G302">
            <v>0.17823062616317875</v>
          </cell>
        </row>
        <row r="303">
          <cell r="A303" t="str">
            <v>300º</v>
          </cell>
          <cell r="B303" t="str">
            <v>23º</v>
          </cell>
          <cell r="C303">
            <v>220</v>
          </cell>
          <cell r="D303" t="str">
            <v>SANTA MARIA 2</v>
          </cell>
          <cell r="E303">
            <v>186544.67</v>
          </cell>
          <cell r="F303">
            <v>1.8832233491397371E-2</v>
          </cell>
          <cell r="G303">
            <v>0.20223430956681754</v>
          </cell>
        </row>
        <row r="304">
          <cell r="A304" t="str">
            <v>301º</v>
          </cell>
          <cell r="B304" t="str">
            <v>24º</v>
          </cell>
          <cell r="C304">
            <v>76</v>
          </cell>
          <cell r="D304" t="str">
            <v>CAMAQUÃ</v>
          </cell>
          <cell r="E304">
            <v>176485.58</v>
          </cell>
          <cell r="F304">
            <v>1.7816738749087228E-2</v>
          </cell>
          <cell r="G304">
            <v>0.20185162131881343</v>
          </cell>
        </row>
        <row r="305">
          <cell r="A305" t="str">
            <v>302º</v>
          </cell>
          <cell r="B305" t="str">
            <v>25º</v>
          </cell>
          <cell r="C305">
            <v>52</v>
          </cell>
          <cell r="D305" t="str">
            <v>CACHOEIRINHA</v>
          </cell>
          <cell r="E305">
            <v>172437.23</v>
          </cell>
          <cell r="F305">
            <v>1.7408045901122726E-2</v>
          </cell>
          <cell r="G305">
            <v>0.18447268942227288</v>
          </cell>
        </row>
        <row r="306">
          <cell r="A306" t="str">
            <v>303º</v>
          </cell>
          <cell r="B306" t="str">
            <v>26º</v>
          </cell>
          <cell r="C306">
            <v>327</v>
          </cell>
          <cell r="D306" t="str">
            <v>PELOTAS 2</v>
          </cell>
          <cell r="E306">
            <v>162311.23000000001</v>
          </cell>
          <cell r="F306">
            <v>1.6385796397377108E-2</v>
          </cell>
          <cell r="G306">
            <v>0.17028710677641756</v>
          </cell>
        </row>
        <row r="307">
          <cell r="A307" t="str">
            <v>304º</v>
          </cell>
          <cell r="B307" t="str">
            <v>27º</v>
          </cell>
          <cell r="C307">
            <v>322</v>
          </cell>
          <cell r="D307" t="str">
            <v>ERECHIM</v>
          </cell>
          <cell r="E307">
            <v>157864.39000000001</v>
          </cell>
          <cell r="F307">
            <v>1.5936874811041325E-2</v>
          </cell>
          <cell r="G307">
            <v>0.19950783219476653</v>
          </cell>
        </row>
        <row r="308">
          <cell r="A308" t="str">
            <v>305º</v>
          </cell>
          <cell r="B308" t="str">
            <v>28º</v>
          </cell>
          <cell r="C308">
            <v>321</v>
          </cell>
          <cell r="D308" t="str">
            <v>CACHOEIRINHA 2</v>
          </cell>
          <cell r="E308">
            <v>140131.78</v>
          </cell>
          <cell r="F308">
            <v>1.4146715639343263E-2</v>
          </cell>
          <cell r="G308">
            <v>0.18401749204794124</v>
          </cell>
        </row>
        <row r="309">
          <cell r="A309" t="str">
            <v>306º</v>
          </cell>
          <cell r="B309" t="str">
            <v>29º</v>
          </cell>
          <cell r="C309">
            <v>356</v>
          </cell>
          <cell r="D309" t="str">
            <v>SANTA MARIA 3</v>
          </cell>
          <cell r="E309">
            <v>125510.54</v>
          </cell>
          <cell r="F309">
            <v>1.2670658426806669E-2</v>
          </cell>
          <cell r="G309">
            <v>0.18910645000273285</v>
          </cell>
        </row>
        <row r="310">
          <cell r="A310" t="str">
            <v>307º</v>
          </cell>
          <cell r="B310" t="str">
            <v>30º</v>
          </cell>
          <cell r="C310">
            <v>325</v>
          </cell>
          <cell r="D310" t="str">
            <v>GUAÍBA</v>
          </cell>
          <cell r="E310">
            <v>118147.66</v>
          </cell>
          <cell r="F310">
            <v>1.1927354019722083E-2</v>
          </cell>
          <cell r="G310">
            <v>0.21819243408515365</v>
          </cell>
        </row>
        <row r="311">
          <cell r="A311" t="str">
            <v>308º</v>
          </cell>
          <cell r="B311" t="str">
            <v>31º</v>
          </cell>
          <cell r="C311">
            <v>172</v>
          </cell>
          <cell r="D311" t="str">
            <v>BAGÉ</v>
          </cell>
          <cell r="E311">
            <v>106031.8</v>
          </cell>
          <cell r="F311">
            <v>1.070422229224318E-2</v>
          </cell>
          <cell r="G311">
            <v>0.19688075130352065</v>
          </cell>
        </row>
        <row r="312">
          <cell r="A312" t="str">
            <v>309º</v>
          </cell>
          <cell r="B312" t="str">
            <v>32º</v>
          </cell>
          <cell r="C312">
            <v>323</v>
          </cell>
          <cell r="D312" t="str">
            <v>ESTEIO</v>
          </cell>
          <cell r="E312">
            <v>103025.33</v>
          </cell>
          <cell r="F312">
            <v>1.0400710296832745E-2</v>
          </cell>
          <cell r="G312">
            <v>0.20019091624440474</v>
          </cell>
        </row>
        <row r="313">
          <cell r="A313" t="str">
            <v>310º</v>
          </cell>
          <cell r="B313" t="str">
            <v>33º</v>
          </cell>
          <cell r="C313">
            <v>148</v>
          </cell>
          <cell r="D313" t="str">
            <v>ALVORADA</v>
          </cell>
          <cell r="E313">
            <v>99594.15</v>
          </cell>
          <cell r="F313">
            <v>1.0054322576877984E-2</v>
          </cell>
          <cell r="G313">
            <v>0.20950108336271309</v>
          </cell>
        </row>
        <row r="314">
          <cell r="A314" t="str">
            <v>311º</v>
          </cell>
          <cell r="B314" t="str">
            <v>34º</v>
          </cell>
          <cell r="C314">
            <v>271</v>
          </cell>
          <cell r="D314" t="str">
            <v>SAPIRANGA</v>
          </cell>
          <cell r="E314">
            <v>88265.84</v>
          </cell>
          <cell r="F314">
            <v>8.910696339886429E-3</v>
          </cell>
          <cell r="G314">
            <v>0.1786953724994047</v>
          </cell>
        </row>
        <row r="315">
          <cell r="A315" t="str">
            <v>312º</v>
          </cell>
          <cell r="B315" t="str">
            <v>35º</v>
          </cell>
          <cell r="C315">
            <v>194</v>
          </cell>
          <cell r="D315" t="str">
            <v>SANTANA LIVRAMENTO</v>
          </cell>
          <cell r="E315">
            <v>86200.07</v>
          </cell>
          <cell r="F315">
            <v>8.7021507782280658E-3</v>
          </cell>
          <cell r="G315">
            <v>0.19197123448531794</v>
          </cell>
        </row>
        <row r="316">
          <cell r="A316" t="str">
            <v>313º</v>
          </cell>
          <cell r="B316" t="str">
            <v>36º</v>
          </cell>
          <cell r="C316">
            <v>208</v>
          </cell>
          <cell r="D316" t="str">
            <v>QUARAÍ</v>
          </cell>
          <cell r="E316">
            <v>77292.72</v>
          </cell>
          <cell r="F316">
            <v>7.8029275788217339E-3</v>
          </cell>
          <cell r="G316">
            <v>0.1359289648927727</v>
          </cell>
        </row>
        <row r="317">
          <cell r="A317" t="str">
            <v>314º</v>
          </cell>
          <cell r="B317" t="str">
            <v>37º</v>
          </cell>
          <cell r="C317">
            <v>218</v>
          </cell>
          <cell r="D317" t="str">
            <v>SANTIAGO</v>
          </cell>
          <cell r="E317">
            <v>76448.19</v>
          </cell>
          <cell r="F317">
            <v>7.7176697896257744E-3</v>
          </cell>
          <cell r="G317">
            <v>0.12213608226075034</v>
          </cell>
        </row>
        <row r="318">
          <cell r="A318" t="str">
            <v>315º</v>
          </cell>
          <cell r="B318" t="str">
            <v>38º</v>
          </cell>
          <cell r="C318">
            <v>268</v>
          </cell>
          <cell r="D318" t="str">
            <v>RIO GRANDE BACELAR</v>
          </cell>
          <cell r="E318">
            <v>55769.96</v>
          </cell>
          <cell r="F318">
            <v>5.6301416091164205E-3</v>
          </cell>
          <cell r="G318">
            <v>0.14535027344539841</v>
          </cell>
        </row>
        <row r="319">
          <cell r="A319" t="str">
            <v>316º</v>
          </cell>
          <cell r="B319" t="str">
            <v>39º</v>
          </cell>
          <cell r="C319">
            <v>224</v>
          </cell>
          <cell r="D319" t="str">
            <v>SÃO GABRIEL</v>
          </cell>
          <cell r="E319">
            <v>42692.81</v>
          </cell>
          <cell r="F319">
            <v>4.3099648267831215E-3</v>
          </cell>
          <cell r="G319">
            <v>1.8424762032344198E-2</v>
          </cell>
        </row>
        <row r="320">
          <cell r="A320" t="str">
            <v>317º</v>
          </cell>
          <cell r="B320" t="str">
            <v>40º</v>
          </cell>
          <cell r="C320">
            <v>9</v>
          </cell>
          <cell r="D320" t="str">
            <v>ALEGRETE</v>
          </cell>
          <cell r="E320">
            <v>41491.99</v>
          </cell>
          <cell r="F320">
            <v>4.188738513422682E-3</v>
          </cell>
          <cell r="G320">
            <v>0.10342145040840237</v>
          </cell>
        </row>
        <row r="321">
          <cell r="A321" t="str">
            <v>318º</v>
          </cell>
          <cell r="B321" t="str">
            <v>41º</v>
          </cell>
          <cell r="C321">
            <v>223</v>
          </cell>
          <cell r="D321" t="str">
            <v>SÃO BORJA</v>
          </cell>
          <cell r="E321">
            <v>37516.22</v>
          </cell>
          <cell r="F321">
            <v>3.7873728300821022E-3</v>
          </cell>
          <cell r="G321">
            <v>0.13840717123493471</v>
          </cell>
        </row>
        <row r="322">
          <cell r="A322" t="str">
            <v>319º</v>
          </cell>
          <cell r="B322" t="str">
            <v>42º</v>
          </cell>
          <cell r="C322">
            <v>110</v>
          </cell>
          <cell r="D322" t="str">
            <v>DOM PEDRITO</v>
          </cell>
          <cell r="E322">
            <v>35686.080000000002</v>
          </cell>
          <cell r="F322">
            <v>3.6026148104509547E-3</v>
          </cell>
          <cell r="G322">
            <v>0.15493563759401016</v>
          </cell>
        </row>
        <row r="323">
          <cell r="A323" t="str">
            <v>320º</v>
          </cell>
          <cell r="B323" t="str">
            <v>43º</v>
          </cell>
          <cell r="C323">
            <v>298</v>
          </cell>
          <cell r="D323" t="str">
            <v>TORRES</v>
          </cell>
          <cell r="E323">
            <v>18019.099999999999</v>
          </cell>
          <cell r="F323">
            <v>1.8190811804209594E-3</v>
          </cell>
          <cell r="G323">
            <v>-9.1638639630461746E-2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9905605.200000003</v>
          </cell>
          <cell r="F324">
            <v>1</v>
          </cell>
          <cell r="G324">
            <v>0.18483775594231236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FILIAL</v>
          </cell>
          <cell r="B326" t="str">
            <v>Classif.</v>
          </cell>
          <cell r="C326" t="str">
            <v>CED</v>
          </cell>
          <cell r="D326" t="str">
            <v>LOJA</v>
          </cell>
          <cell r="E326" t="str">
            <v>Venda R$</v>
          </cell>
          <cell r="F326" t="str">
            <v>Participação</v>
          </cell>
          <cell r="G326" t="str">
            <v>M.U.</v>
          </cell>
        </row>
        <row r="327">
          <cell r="A327" t="str">
            <v>SC</v>
          </cell>
          <cell r="B327" t="str">
            <v>1º</v>
          </cell>
          <cell r="C327">
            <v>146</v>
          </cell>
          <cell r="D327" t="str">
            <v>FLORIANÓPOLIS 2</v>
          </cell>
          <cell r="E327">
            <v>518361.7</v>
          </cell>
          <cell r="F327">
            <v>0.11185872021523451</v>
          </cell>
          <cell r="G327">
            <v>0.18498938208422955</v>
          </cell>
        </row>
        <row r="328">
          <cell r="A328" t="str">
            <v>325º</v>
          </cell>
          <cell r="B328" t="str">
            <v>2º</v>
          </cell>
          <cell r="C328">
            <v>392</v>
          </cell>
          <cell r="D328" t="str">
            <v>ILHA</v>
          </cell>
          <cell r="E328">
            <v>455101.66</v>
          </cell>
          <cell r="F328">
            <v>9.8207659353360358E-2</v>
          </cell>
          <cell r="G328">
            <v>0.19771862366302187</v>
          </cell>
        </row>
        <row r="329">
          <cell r="A329" t="str">
            <v>326º</v>
          </cell>
          <cell r="B329" t="str">
            <v>3º</v>
          </cell>
          <cell r="C329">
            <v>381</v>
          </cell>
          <cell r="D329" t="str">
            <v>SÃO JOSÉ</v>
          </cell>
          <cell r="E329">
            <v>338012.31</v>
          </cell>
          <cell r="F329">
            <v>7.2940621217954776E-2</v>
          </cell>
          <cell r="G329">
            <v>0.17903182187979688</v>
          </cell>
        </row>
        <row r="330">
          <cell r="A330" t="str">
            <v>327º</v>
          </cell>
          <cell r="B330" t="str">
            <v>4º</v>
          </cell>
          <cell r="C330">
            <v>367</v>
          </cell>
          <cell r="D330" t="str">
            <v>SHOPPING MUELLER</v>
          </cell>
          <cell r="E330">
            <v>240525.03</v>
          </cell>
          <cell r="F330">
            <v>5.1903568561355681E-2</v>
          </cell>
          <cell r="G330">
            <v>0.18532907188390393</v>
          </cell>
        </row>
        <row r="331">
          <cell r="A331" t="str">
            <v>328º</v>
          </cell>
          <cell r="B331" t="str">
            <v>5º</v>
          </cell>
          <cell r="C331">
            <v>391</v>
          </cell>
          <cell r="D331" t="str">
            <v>CRICIÚMA</v>
          </cell>
          <cell r="E331">
            <v>221934.23</v>
          </cell>
          <cell r="F331">
            <v>4.7891807862643986E-2</v>
          </cell>
          <cell r="G331">
            <v>0.20160273665828182</v>
          </cell>
        </row>
        <row r="332">
          <cell r="A332" t="str">
            <v>329º</v>
          </cell>
          <cell r="B332" t="str">
            <v>6º</v>
          </cell>
          <cell r="C332">
            <v>399</v>
          </cell>
          <cell r="D332" t="str">
            <v>SÃO JOSÉ  2</v>
          </cell>
          <cell r="E332">
            <v>219016.48</v>
          </cell>
          <cell r="F332">
            <v>4.72621784341812E-2</v>
          </cell>
          <cell r="G332">
            <v>0.17981402237600261</v>
          </cell>
        </row>
        <row r="333">
          <cell r="A333" t="str">
            <v>330º</v>
          </cell>
          <cell r="B333" t="str">
            <v>7º</v>
          </cell>
          <cell r="C333">
            <v>239</v>
          </cell>
          <cell r="D333" t="str">
            <v>BLUMENAU</v>
          </cell>
          <cell r="E333">
            <v>214587.91</v>
          </cell>
          <cell r="F333">
            <v>4.6306524934735575E-2</v>
          </cell>
          <cell r="G333">
            <v>0.19254119172582182</v>
          </cell>
        </row>
        <row r="334">
          <cell r="A334" t="str">
            <v>331º</v>
          </cell>
          <cell r="B334" t="str">
            <v>8º</v>
          </cell>
          <cell r="C334">
            <v>393</v>
          </cell>
          <cell r="D334" t="str">
            <v>ITAJAÍ 2</v>
          </cell>
          <cell r="E334">
            <v>191846.61</v>
          </cell>
          <cell r="F334">
            <v>4.1399116239165062E-2</v>
          </cell>
          <cell r="G334">
            <v>0.19348671983861643</v>
          </cell>
        </row>
        <row r="335">
          <cell r="A335" t="str">
            <v>332º</v>
          </cell>
          <cell r="B335" t="str">
            <v>9º</v>
          </cell>
          <cell r="C335">
            <v>230</v>
          </cell>
          <cell r="D335" t="str">
            <v>LAGES</v>
          </cell>
          <cell r="E335">
            <v>186149.05</v>
          </cell>
          <cell r="F335">
            <v>4.0169623840422039E-2</v>
          </cell>
          <cell r="G335">
            <v>0.21974941368545176</v>
          </cell>
        </row>
        <row r="336">
          <cell r="A336" t="str">
            <v>333º</v>
          </cell>
          <cell r="B336" t="str">
            <v>10º</v>
          </cell>
          <cell r="C336">
            <v>385</v>
          </cell>
          <cell r="D336" t="str">
            <v xml:space="preserve">CAÇADOR </v>
          </cell>
          <cell r="E336">
            <v>177077.88</v>
          </cell>
          <cell r="F336">
            <v>3.8212130709554488E-2</v>
          </cell>
          <cell r="G336">
            <v>0.19902839461334546</v>
          </cell>
        </row>
        <row r="337">
          <cell r="A337" t="str">
            <v>334º</v>
          </cell>
          <cell r="B337" t="str">
            <v>11º</v>
          </cell>
          <cell r="C337">
            <v>228</v>
          </cell>
          <cell r="D337" t="str">
            <v>JOINVILLE</v>
          </cell>
          <cell r="E337">
            <v>170516</v>
          </cell>
          <cell r="F337">
            <v>3.679612428198481E-2</v>
          </cell>
          <cell r="G337">
            <v>0.19533525782917177</v>
          </cell>
        </row>
        <row r="338">
          <cell r="A338" t="str">
            <v>335º</v>
          </cell>
          <cell r="B338" t="str">
            <v>12º</v>
          </cell>
          <cell r="C338">
            <v>112</v>
          </cell>
          <cell r="D338" t="str">
            <v>TUBARÃO</v>
          </cell>
          <cell r="E338">
            <v>167844.97</v>
          </cell>
          <cell r="F338">
            <v>3.6219735251976429E-2</v>
          </cell>
          <cell r="G338">
            <v>0.1974537349748445</v>
          </cell>
        </row>
        <row r="339">
          <cell r="A339" t="str">
            <v>336º</v>
          </cell>
          <cell r="B339" t="str">
            <v>13º</v>
          </cell>
          <cell r="C339">
            <v>387</v>
          </cell>
          <cell r="D339" t="str">
            <v>CHAPECÓ</v>
          </cell>
          <cell r="E339">
            <v>154306.75</v>
          </cell>
          <cell r="F339">
            <v>3.3298284914900417E-2</v>
          </cell>
          <cell r="G339">
            <v>0.18009692315736403</v>
          </cell>
        </row>
        <row r="340">
          <cell r="A340" t="str">
            <v>337º</v>
          </cell>
          <cell r="B340" t="str">
            <v>14º</v>
          </cell>
          <cell r="C340">
            <v>386</v>
          </cell>
          <cell r="D340" t="str">
            <v>CANOINHAS</v>
          </cell>
          <cell r="E340">
            <v>148314.60999999999</v>
          </cell>
          <cell r="F340">
            <v>3.2005224274520322E-2</v>
          </cell>
          <cell r="G340">
            <v>0.19446858653089757</v>
          </cell>
        </row>
        <row r="341">
          <cell r="A341" t="str">
            <v>338º</v>
          </cell>
          <cell r="B341" t="str">
            <v>15º</v>
          </cell>
          <cell r="C341">
            <v>396</v>
          </cell>
          <cell r="D341" t="str">
            <v>JOINVILLE 2</v>
          </cell>
          <cell r="E341">
            <v>125623.05</v>
          </cell>
          <cell r="F341">
            <v>2.7108549112587629E-2</v>
          </cell>
          <cell r="G341">
            <v>0.19310884541857337</v>
          </cell>
        </row>
        <row r="342">
          <cell r="A342" t="str">
            <v>339º</v>
          </cell>
          <cell r="B342" t="str">
            <v>16º</v>
          </cell>
          <cell r="C342">
            <v>383</v>
          </cell>
          <cell r="D342" t="str">
            <v>CAMBORIÚ</v>
          </cell>
          <cell r="E342">
            <v>124765.25</v>
          </cell>
          <cell r="F342">
            <v>2.6923442052786281E-2</v>
          </cell>
          <cell r="G342">
            <v>0.19948935145258326</v>
          </cell>
        </row>
        <row r="343">
          <cell r="A343" t="str">
            <v>340º</v>
          </cell>
          <cell r="B343" t="str">
            <v>17º</v>
          </cell>
          <cell r="C343">
            <v>395</v>
          </cell>
          <cell r="D343" t="str">
            <v>JOAÇABA</v>
          </cell>
          <cell r="E343">
            <v>122758.22</v>
          </cell>
          <cell r="F343">
            <v>2.6490339438851682E-2</v>
          </cell>
          <cell r="G343">
            <v>0.19816360544638739</v>
          </cell>
        </row>
        <row r="344">
          <cell r="A344" t="str">
            <v>341º</v>
          </cell>
          <cell r="B344" t="str">
            <v>18º</v>
          </cell>
          <cell r="C344">
            <v>219</v>
          </cell>
          <cell r="D344" t="str">
            <v>ITAJAÍ</v>
          </cell>
          <cell r="E344">
            <v>121866.2</v>
          </cell>
          <cell r="F344">
            <v>2.6297847949595447E-2</v>
          </cell>
          <cell r="G344">
            <v>0.19684720152298626</v>
          </cell>
        </row>
        <row r="345">
          <cell r="A345" t="str">
            <v>342º</v>
          </cell>
          <cell r="B345" t="str">
            <v>19º</v>
          </cell>
          <cell r="C345">
            <v>205</v>
          </cell>
          <cell r="D345" t="str">
            <v>VIDEIRA</v>
          </cell>
          <cell r="E345">
            <v>119819.32</v>
          </cell>
          <cell r="F345">
            <v>2.5856145992768472E-2</v>
          </cell>
          <cell r="G345">
            <v>0.20337182233670131</v>
          </cell>
        </row>
        <row r="346">
          <cell r="A346" t="str">
            <v>343º</v>
          </cell>
          <cell r="B346" t="str">
            <v>20º</v>
          </cell>
          <cell r="C346">
            <v>398</v>
          </cell>
          <cell r="D346" t="str">
            <v>RIO DO SUL</v>
          </cell>
          <cell r="E346">
            <v>115427.72</v>
          </cell>
          <cell r="F346">
            <v>2.4908470352964788E-2</v>
          </cell>
          <cell r="G346">
            <v>0.19734963025934002</v>
          </cell>
        </row>
        <row r="347">
          <cell r="A347" t="str">
            <v>344º</v>
          </cell>
          <cell r="B347" t="str">
            <v>21º</v>
          </cell>
          <cell r="C347">
            <v>397</v>
          </cell>
          <cell r="D347" t="str">
            <v>MAFRA</v>
          </cell>
          <cell r="E347">
            <v>112893.07</v>
          </cell>
          <cell r="F347">
            <v>2.4361511144378307E-2</v>
          </cell>
          <cell r="G347">
            <v>0.19791512862636862</v>
          </cell>
        </row>
        <row r="348">
          <cell r="A348" t="str">
            <v>345º</v>
          </cell>
          <cell r="B348" t="str">
            <v>22º</v>
          </cell>
          <cell r="C348">
            <v>359</v>
          </cell>
          <cell r="D348" t="str">
            <v>ARARANGUÁ</v>
          </cell>
          <cell r="E348">
            <v>104865.92</v>
          </cell>
          <cell r="F348">
            <v>2.2629310007651345E-2</v>
          </cell>
          <cell r="G348">
            <v>0.20203272081220183</v>
          </cell>
        </row>
        <row r="349">
          <cell r="A349" t="str">
            <v>346º</v>
          </cell>
          <cell r="B349" t="str">
            <v>23º</v>
          </cell>
          <cell r="C349">
            <v>394</v>
          </cell>
          <cell r="D349" t="str">
            <v>JARAGUÁ DO SUL</v>
          </cell>
          <cell r="E349">
            <v>103756.37</v>
          </cell>
          <cell r="F349">
            <v>2.2389877111635273E-2</v>
          </cell>
          <cell r="G349">
            <v>7.1204964091653444E-3</v>
          </cell>
        </row>
        <row r="350">
          <cell r="A350" t="str">
            <v>347º</v>
          </cell>
          <cell r="B350" t="str">
            <v>24º</v>
          </cell>
          <cell r="C350">
            <v>390</v>
          </cell>
          <cell r="D350" t="str">
            <v>CONCÓRDIA</v>
          </cell>
          <cell r="E350">
            <v>98676.879999999903</v>
          </cell>
          <cell r="F350">
            <v>2.1293759765878262E-2</v>
          </cell>
          <cell r="G350">
            <v>0.18529624625731986</v>
          </cell>
        </row>
        <row r="351">
          <cell r="A351" t="str">
            <v>348º</v>
          </cell>
          <cell r="B351" t="str">
            <v>25º</v>
          </cell>
          <cell r="C351">
            <v>287</v>
          </cell>
          <cell r="D351" t="str">
            <v>XANXERÊ</v>
          </cell>
          <cell r="E351">
            <v>80027.820000000007</v>
          </cell>
          <cell r="F351">
            <v>1.7269426978912889E-2</v>
          </cell>
          <cell r="G351">
            <v>9.9137716850757521E-2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4634075.01</v>
          </cell>
          <cell r="F352">
            <v>1.0000000000000002</v>
          </cell>
          <cell r="G352">
            <v>0.18727700158315186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  <row r="354">
          <cell r="A354" t="str">
            <v>FILIAL</v>
          </cell>
          <cell r="B354" t="str">
            <v>Classif.</v>
          </cell>
          <cell r="C354" t="str">
            <v>CED</v>
          </cell>
          <cell r="D354" t="str">
            <v>LOJA</v>
          </cell>
          <cell r="E354" t="str">
            <v>Venda R$</v>
          </cell>
          <cell r="F354" t="str">
            <v>Participação</v>
          </cell>
          <cell r="G354" t="str">
            <v>M.U.</v>
          </cell>
        </row>
        <row r="355">
          <cell r="A355" t="str">
            <v>PR</v>
          </cell>
          <cell r="B355" t="str">
            <v>1º</v>
          </cell>
          <cell r="C355">
            <v>199</v>
          </cell>
          <cell r="D355" t="str">
            <v>DEODORO</v>
          </cell>
          <cell r="E355">
            <v>452097.12</v>
          </cell>
          <cell r="F355">
            <v>7.411071748468806E-2</v>
          </cell>
          <cell r="G355">
            <v>0.18455623069076194</v>
          </cell>
        </row>
        <row r="356">
          <cell r="B356" t="str">
            <v>2º</v>
          </cell>
          <cell r="C356">
            <v>126</v>
          </cell>
          <cell r="D356" t="str">
            <v>SHOPPING CURITIBA</v>
          </cell>
          <cell r="E356">
            <v>429222.14</v>
          </cell>
          <cell r="F356">
            <v>7.036090111724938E-2</v>
          </cell>
          <cell r="G356">
            <v>0.17135535433021176</v>
          </cell>
        </row>
        <row r="357">
          <cell r="B357" t="str">
            <v>3º</v>
          </cell>
          <cell r="C357">
            <v>311</v>
          </cell>
          <cell r="D357" t="str">
            <v>LONDRINA 2</v>
          </cell>
          <cell r="E357">
            <v>404509.96</v>
          </cell>
          <cell r="F357">
            <v>6.6309918907031459E-2</v>
          </cell>
          <cell r="G357">
            <v>0.17898047307484419</v>
          </cell>
        </row>
        <row r="358">
          <cell r="B358" t="str">
            <v>4º</v>
          </cell>
          <cell r="C358">
            <v>313</v>
          </cell>
          <cell r="D358" t="str">
            <v>PARANAGUÁ 2</v>
          </cell>
          <cell r="E358">
            <v>380304.48</v>
          </cell>
          <cell r="F358">
            <v>6.2341998275594411E-2</v>
          </cell>
          <cell r="G358">
            <v>0.19102261996685857</v>
          </cell>
        </row>
        <row r="359">
          <cell r="B359" t="str">
            <v>5º</v>
          </cell>
          <cell r="C359">
            <v>139</v>
          </cell>
          <cell r="D359" t="str">
            <v>MONSENHOR CELSO</v>
          </cell>
          <cell r="E359">
            <v>298256.28000000003</v>
          </cell>
          <cell r="F359">
            <v>4.8892120580449665E-2</v>
          </cell>
          <cell r="G359">
            <v>0.18255412306462512</v>
          </cell>
        </row>
        <row r="360">
          <cell r="B360" t="str">
            <v>6º</v>
          </cell>
          <cell r="C360">
            <v>124</v>
          </cell>
          <cell r="D360" t="str">
            <v>NOVO MUNDO</v>
          </cell>
          <cell r="E360">
            <v>269642.09999999998</v>
          </cell>
          <cell r="F360">
            <v>4.4201497003736732E-2</v>
          </cell>
          <cell r="G360">
            <v>0.17242608963422457</v>
          </cell>
        </row>
        <row r="361">
          <cell r="B361" t="str">
            <v>7º</v>
          </cell>
          <cell r="C361">
            <v>240</v>
          </cell>
          <cell r="D361" t="str">
            <v>MARINGÁ</v>
          </cell>
          <cell r="E361">
            <v>264626.11</v>
          </cell>
          <cell r="F361">
            <v>4.3379243108830214E-2</v>
          </cell>
          <cell r="G361">
            <v>0.18352706955083511</v>
          </cell>
        </row>
        <row r="362">
          <cell r="B362" t="str">
            <v>8º</v>
          </cell>
          <cell r="C362">
            <v>115</v>
          </cell>
          <cell r="D362" t="str">
            <v>BARÃO</v>
          </cell>
          <cell r="E362">
            <v>260841.41</v>
          </cell>
          <cell r="F362">
            <v>4.2758830325700124E-2</v>
          </cell>
          <cell r="G362">
            <v>0.18224114507171171</v>
          </cell>
        </row>
        <row r="363">
          <cell r="B363" t="str">
            <v>9º</v>
          </cell>
          <cell r="C363">
            <v>207</v>
          </cell>
          <cell r="D363" t="str">
            <v>FOZ DO IGUAÇU</v>
          </cell>
          <cell r="E363">
            <v>236604.1</v>
          </cell>
          <cell r="F363">
            <v>3.8785691912434396E-2</v>
          </cell>
          <cell r="G363">
            <v>0.18458420127072836</v>
          </cell>
        </row>
        <row r="364">
          <cell r="B364" t="str">
            <v>10º</v>
          </cell>
          <cell r="C364">
            <v>318</v>
          </cell>
          <cell r="D364" t="str">
            <v>TOLEDO</v>
          </cell>
          <cell r="E364">
            <v>233987.72</v>
          </cell>
          <cell r="F364">
            <v>3.8356797786737271E-2</v>
          </cell>
          <cell r="G364">
            <v>0.18146850891074184</v>
          </cell>
        </row>
        <row r="365">
          <cell r="B365" t="str">
            <v>11º</v>
          </cell>
          <cell r="C365">
            <v>189</v>
          </cell>
          <cell r="D365" t="str">
            <v>CASCAVEL</v>
          </cell>
          <cell r="E365">
            <v>228007.67</v>
          </cell>
          <cell r="F365">
            <v>3.7376508869846344E-2</v>
          </cell>
          <cell r="G365">
            <v>0.18448879204824822</v>
          </cell>
        </row>
        <row r="366">
          <cell r="B366" t="str">
            <v>12º</v>
          </cell>
          <cell r="C366">
            <v>43</v>
          </cell>
          <cell r="D366" t="str">
            <v>ARAUCÁRIA</v>
          </cell>
          <cell r="E366">
            <v>209193.87</v>
          </cell>
          <cell r="F366">
            <v>3.4292427695842349E-2</v>
          </cell>
          <cell r="G366">
            <v>0.19754352066453457</v>
          </cell>
        </row>
        <row r="367">
          <cell r="B367" t="str">
            <v>13º</v>
          </cell>
          <cell r="C367">
            <v>68</v>
          </cell>
          <cell r="D367" t="str">
            <v>CAMPO MOURÃO</v>
          </cell>
          <cell r="E367">
            <v>187372.82</v>
          </cell>
          <cell r="F367">
            <v>3.071537842870866E-2</v>
          </cell>
          <cell r="G367">
            <v>0.18858692671200691</v>
          </cell>
        </row>
        <row r="368">
          <cell r="B368" t="str">
            <v>14º</v>
          </cell>
          <cell r="C368">
            <v>184</v>
          </cell>
          <cell r="D368" t="str">
            <v>BACACHERI</v>
          </cell>
          <cell r="E368">
            <v>169409.47</v>
          </cell>
          <cell r="F368">
            <v>2.777070858226378E-2</v>
          </cell>
          <cell r="G368">
            <v>0.19615635967312109</v>
          </cell>
        </row>
        <row r="369">
          <cell r="B369" t="str">
            <v>15º</v>
          </cell>
          <cell r="C369">
            <v>414</v>
          </cell>
          <cell r="D369" t="str">
            <v>DEODORO 2</v>
          </cell>
          <cell r="E369">
            <v>156243.65</v>
          </cell>
          <cell r="F369">
            <v>2.561248123838188E-2</v>
          </cell>
          <cell r="G369">
            <v>0.17913975986665684</v>
          </cell>
        </row>
        <row r="370">
          <cell r="B370" t="str">
            <v>16º</v>
          </cell>
          <cell r="C370">
            <v>312</v>
          </cell>
          <cell r="D370" t="str">
            <v>MARINGÁ 2</v>
          </cell>
          <cell r="E370">
            <v>149803.96</v>
          </cell>
          <cell r="F370">
            <v>2.4556845125771894E-2</v>
          </cell>
          <cell r="G370">
            <v>0.18947103139903854</v>
          </cell>
        </row>
        <row r="371">
          <cell r="B371" t="str">
            <v>17º</v>
          </cell>
          <cell r="C371">
            <v>33</v>
          </cell>
          <cell r="D371" t="str">
            <v>ARAPONGAS</v>
          </cell>
          <cell r="E371">
            <v>145609.89000000001</v>
          </cell>
          <cell r="F371">
            <v>2.3869325734184078E-2</v>
          </cell>
          <cell r="G371">
            <v>0.1871756591068133</v>
          </cell>
        </row>
        <row r="372">
          <cell r="B372" t="str">
            <v>18º</v>
          </cell>
          <cell r="C372">
            <v>99</v>
          </cell>
          <cell r="D372" t="str">
            <v>CIANORTE</v>
          </cell>
          <cell r="E372">
            <v>127253.11</v>
          </cell>
          <cell r="F372">
            <v>2.0860162268359361E-2</v>
          </cell>
          <cell r="G372">
            <v>0.1920095540112812</v>
          </cell>
        </row>
        <row r="373">
          <cell r="B373" t="str">
            <v>19º</v>
          </cell>
          <cell r="C373">
            <v>314</v>
          </cell>
          <cell r="D373" t="str">
            <v>PINHAIS</v>
          </cell>
          <cell r="E373">
            <v>126985.88</v>
          </cell>
          <cell r="F373">
            <v>2.0816356178567343E-2</v>
          </cell>
          <cell r="G373">
            <v>0.19798205242922565</v>
          </cell>
        </row>
        <row r="374">
          <cell r="B374" t="str">
            <v>20º</v>
          </cell>
          <cell r="C374">
            <v>10</v>
          </cell>
          <cell r="D374" t="str">
            <v>APUCARANA</v>
          </cell>
          <cell r="E374">
            <v>125632.8</v>
          </cell>
          <cell r="F374">
            <v>2.0594550453252872E-2</v>
          </cell>
          <cell r="G374">
            <v>0.18343123561224772</v>
          </cell>
        </row>
        <row r="375">
          <cell r="B375" t="str">
            <v>21º</v>
          </cell>
          <cell r="C375">
            <v>135</v>
          </cell>
          <cell r="D375" t="str">
            <v>CURITIBA</v>
          </cell>
          <cell r="E375">
            <v>124555.57</v>
          </cell>
          <cell r="F375">
            <v>2.0417963864521608E-2</v>
          </cell>
          <cell r="G375">
            <v>0.18153590441425918</v>
          </cell>
        </row>
        <row r="376">
          <cell r="B376" t="str">
            <v>22º</v>
          </cell>
          <cell r="C376">
            <v>259</v>
          </cell>
          <cell r="D376" t="str">
            <v>PONTA GROSSA</v>
          </cell>
          <cell r="E376">
            <v>116731.78</v>
          </cell>
          <cell r="F376">
            <v>1.9135437025267404E-2</v>
          </cell>
          <cell r="G376">
            <v>0.17215568780270402</v>
          </cell>
        </row>
        <row r="377">
          <cell r="B377" t="str">
            <v>23º</v>
          </cell>
          <cell r="C377">
            <v>319</v>
          </cell>
          <cell r="D377" t="str">
            <v>UNIÃO DA VITÓRIA</v>
          </cell>
          <cell r="E377">
            <v>116246.87</v>
          </cell>
          <cell r="F377">
            <v>1.9055947405834526E-2</v>
          </cell>
          <cell r="G377">
            <v>-2.3962935336080313E-3</v>
          </cell>
        </row>
        <row r="378">
          <cell r="B378" t="str">
            <v>24º</v>
          </cell>
          <cell r="C378">
            <v>91</v>
          </cell>
          <cell r="D378" t="str">
            <v>CASCAVEL 2</v>
          </cell>
          <cell r="E378">
            <v>100347.72</v>
          </cell>
          <cell r="F378">
            <v>1.6449654727180262E-2</v>
          </cell>
          <cell r="G378">
            <v>-2.7209043440523394E-2</v>
          </cell>
        </row>
        <row r="379">
          <cell r="B379" t="str">
            <v>25º</v>
          </cell>
          <cell r="C379">
            <v>316</v>
          </cell>
          <cell r="D379" t="str">
            <v>SÃO JOSÉ DOS PINHAS</v>
          </cell>
          <cell r="E379">
            <v>99486.09</v>
          </cell>
          <cell r="F379">
            <v>1.6308410700882701E-2</v>
          </cell>
          <cell r="G379">
            <v>0.1855526107669962</v>
          </cell>
        </row>
        <row r="380">
          <cell r="B380" t="str">
            <v>26º</v>
          </cell>
          <cell r="C380">
            <v>142</v>
          </cell>
          <cell r="D380" t="str">
            <v>TOALDO TÚLIO</v>
          </cell>
          <cell r="E380">
            <v>96234.879999999903</v>
          </cell>
          <cell r="F380">
            <v>1.5775451088590988E-2</v>
          </cell>
          <cell r="G380">
            <v>0.18391010793817966</v>
          </cell>
        </row>
        <row r="381">
          <cell r="B381" t="str">
            <v>27º</v>
          </cell>
          <cell r="C381">
            <v>131</v>
          </cell>
          <cell r="D381" t="str">
            <v>PINHEIRINHO</v>
          </cell>
          <cell r="E381">
            <v>94874.92</v>
          </cell>
          <cell r="F381">
            <v>1.5552517548668262E-2</v>
          </cell>
          <cell r="G381">
            <v>0.18044065033801285</v>
          </cell>
        </row>
        <row r="382">
          <cell r="B382" t="str">
            <v>28º</v>
          </cell>
          <cell r="C382">
            <v>206</v>
          </cell>
          <cell r="D382" t="str">
            <v>SANTA FELICIDADE</v>
          </cell>
          <cell r="E382">
            <v>88443.71</v>
          </cell>
          <cell r="F382">
            <v>1.4498271533133591E-2</v>
          </cell>
          <cell r="G382">
            <v>0.19871465926262047</v>
          </cell>
        </row>
        <row r="383">
          <cell r="B383" t="str">
            <v>29º</v>
          </cell>
          <cell r="C383">
            <v>144</v>
          </cell>
          <cell r="D383" t="str">
            <v>VILA HAUER</v>
          </cell>
          <cell r="E383">
            <v>83981.75</v>
          </cell>
          <cell r="F383">
            <v>1.3766837860236096E-2</v>
          </cell>
          <cell r="G383">
            <v>0.18366673016126381</v>
          </cell>
        </row>
        <row r="384">
          <cell r="B384" t="str">
            <v>30º</v>
          </cell>
          <cell r="C384">
            <v>59</v>
          </cell>
          <cell r="D384" t="str">
            <v>CAMPO LARGO</v>
          </cell>
          <cell r="E384">
            <v>71690.710000000006</v>
          </cell>
          <cell r="F384">
            <v>1.1752010176677751E-2</v>
          </cell>
          <cell r="G384">
            <v>0.17422490940957025</v>
          </cell>
        </row>
        <row r="385">
          <cell r="B385" t="str">
            <v>31º</v>
          </cell>
          <cell r="C385">
            <v>103</v>
          </cell>
          <cell r="D385" t="str">
            <v>ALTO MARACANÃ</v>
          </cell>
          <cell r="E385">
            <v>62736.04</v>
          </cell>
          <cell r="F385">
            <v>1.0284102089719327E-2</v>
          </cell>
          <cell r="G385">
            <v>0.14543888634864205</v>
          </cell>
        </row>
        <row r="386">
          <cell r="B386" t="str">
            <v>32º</v>
          </cell>
          <cell r="C386">
            <v>168</v>
          </cell>
          <cell r="D386" t="str">
            <v>PORTÃO</v>
          </cell>
          <cell r="E386">
            <v>56557.94</v>
          </cell>
          <cell r="F386">
            <v>9.2713475212050419E-3</v>
          </cell>
          <cell r="G386">
            <v>8.3505793668565809E-2</v>
          </cell>
        </row>
        <row r="387">
          <cell r="B387" t="str">
            <v>33º</v>
          </cell>
          <cell r="C387">
            <v>236</v>
          </cell>
          <cell r="D387" t="str">
            <v>LONDRINA</v>
          </cell>
          <cell r="E387">
            <v>45747.97</v>
          </cell>
          <cell r="F387">
            <v>7.4993065210589823E-3</v>
          </cell>
          <cell r="G387">
            <v>-3.8846313104361367E-2</v>
          </cell>
        </row>
        <row r="388">
          <cell r="B388" t="str">
            <v>34º</v>
          </cell>
          <cell r="C388">
            <v>187</v>
          </cell>
          <cell r="D388" t="str">
            <v>SÍTIO CERCADO</v>
          </cell>
          <cell r="E388">
            <v>43964.3</v>
          </cell>
          <cell r="F388">
            <v>7.2069156660676623E-3</v>
          </cell>
          <cell r="G388">
            <v>0.1430195948227995</v>
          </cell>
        </row>
        <row r="389">
          <cell r="B389" t="str">
            <v>35º</v>
          </cell>
          <cell r="C389">
            <v>272</v>
          </cell>
          <cell r="D389" t="str">
            <v>GUARAPUAVA</v>
          </cell>
          <cell r="E389">
            <v>43088.6</v>
          </cell>
          <cell r="F389">
            <v>7.0633651933255624E-3</v>
          </cell>
          <cell r="G389">
            <v>0.19198766834333925</v>
          </cell>
        </row>
        <row r="390">
          <cell r="E390">
            <v>6100293.3899999997</v>
          </cell>
          <cell r="F390">
            <v>1.0000000000000004</v>
          </cell>
          <cell r="G390">
            <v>0.17351812328424734</v>
          </cell>
        </row>
        <row r="392">
          <cell r="A392" t="str">
            <v>OPER.</v>
          </cell>
          <cell r="B392" t="str">
            <v>Classif.</v>
          </cell>
          <cell r="C392" t="str">
            <v>CED</v>
          </cell>
          <cell r="D392" t="str">
            <v>LOJA</v>
          </cell>
          <cell r="E392" t="str">
            <v>Venda R$</v>
          </cell>
          <cell r="F392" t="str">
            <v>Participação</v>
          </cell>
          <cell r="G392" t="str">
            <v>M.U.</v>
          </cell>
        </row>
        <row r="393">
          <cell r="A393" t="str">
            <v>VIRTUAL</v>
          </cell>
          <cell r="B393" t="str">
            <v>1º</v>
          </cell>
          <cell r="D393" t="str">
            <v>INTERNET</v>
          </cell>
          <cell r="E393">
            <v>3075426.31</v>
          </cell>
          <cell r="F393">
            <v>0.53682923007463312</v>
          </cell>
          <cell r="G393">
            <v>0.14919854409080835</v>
          </cell>
        </row>
        <row r="394">
          <cell r="B394" t="str">
            <v>2º</v>
          </cell>
          <cell r="D394" t="str">
            <v>TELEVENDAS</v>
          </cell>
          <cell r="E394">
            <v>2653446.37</v>
          </cell>
          <cell r="F394">
            <v>0.46317076992536693</v>
          </cell>
          <cell r="G394">
            <v>0.13450175915941959</v>
          </cell>
        </row>
        <row r="395">
          <cell r="E395">
            <v>5728872.6799999997</v>
          </cell>
          <cell r="F395">
            <v>1</v>
          </cell>
          <cell r="G395">
            <v>0.14239142289870949</v>
          </cell>
        </row>
      </sheetData>
      <sheetData sheetId="1">
        <row r="3">
          <cell r="A3" t="str">
            <v>Classif.</v>
          </cell>
        </row>
      </sheetData>
      <sheetData sheetId="2" refreshError="1">
        <row r="3">
          <cell r="A3" t="str">
            <v>Classif.</v>
          </cell>
          <cell r="B3" t="str">
            <v>FILIAL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1º</v>
          </cell>
          <cell r="B4" t="str">
            <v>SP</v>
          </cell>
          <cell r="C4">
            <v>78</v>
          </cell>
          <cell r="D4" t="str">
            <v>MEGASTORE</v>
          </cell>
          <cell r="E4">
            <v>5412066.4400000004</v>
          </cell>
          <cell r="F4">
            <v>3.3435589992568862E-2</v>
          </cell>
          <cell r="G4">
            <v>0.16450074104681975</v>
          </cell>
        </row>
        <row r="5">
          <cell r="A5" t="str">
            <v>2º</v>
          </cell>
          <cell r="B5" t="str">
            <v>RJ</v>
          </cell>
          <cell r="C5">
            <v>17</v>
          </cell>
          <cell r="D5" t="str">
            <v>NORTE SHOPPING</v>
          </cell>
          <cell r="E5">
            <v>3801017.48</v>
          </cell>
          <cell r="F5">
            <v>2.3482576096362059E-2</v>
          </cell>
          <cell r="G5">
            <v>0.19006666788084661</v>
          </cell>
        </row>
        <row r="6">
          <cell r="A6" t="str">
            <v>3º</v>
          </cell>
          <cell r="B6" t="str">
            <v>RJ</v>
          </cell>
          <cell r="C6">
            <v>11</v>
          </cell>
          <cell r="D6" t="str">
            <v>MATRIZ</v>
          </cell>
          <cell r="E6">
            <v>3233000.15</v>
          </cell>
          <cell r="F6">
            <v>1.9973381454148155E-2</v>
          </cell>
          <cell r="G6">
            <v>0.20263125725151518</v>
          </cell>
        </row>
        <row r="7">
          <cell r="A7" t="str">
            <v>4º</v>
          </cell>
          <cell r="B7" t="str">
            <v>DF</v>
          </cell>
          <cell r="C7">
            <v>73</v>
          </cell>
          <cell r="D7" t="str">
            <v>CONJUNTO NACIONAL</v>
          </cell>
          <cell r="E7">
            <v>3171524.57</v>
          </cell>
          <cell r="F7">
            <v>1.9593587098291104E-2</v>
          </cell>
          <cell r="G7">
            <v>0.19097835115699024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INTERNET</v>
          </cell>
          <cell r="E8">
            <v>3075426.31</v>
          </cell>
          <cell r="F8">
            <v>1.8999894826405527E-2</v>
          </cell>
          <cell r="G8">
            <v>0.1492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TELEVENDAS</v>
          </cell>
          <cell r="E9">
            <v>2653446.37</v>
          </cell>
          <cell r="F9">
            <v>1.6392914957376277E-2</v>
          </cell>
          <cell r="G9">
            <v>0.13450000000000001</v>
          </cell>
        </row>
        <row r="10">
          <cell r="A10" t="str">
            <v>7º</v>
          </cell>
          <cell r="B10" t="str">
            <v>RJ</v>
          </cell>
          <cell r="C10">
            <v>461</v>
          </cell>
          <cell r="D10" t="str">
            <v>MEGASTORE BARRA SHOPPING</v>
          </cell>
          <cell r="E10">
            <v>2093281.24</v>
          </cell>
          <cell r="F10">
            <v>1.2932230979739438E-2</v>
          </cell>
          <cell r="G10">
            <v>0.16563760567826161</v>
          </cell>
        </row>
        <row r="11">
          <cell r="A11" t="str">
            <v>8º</v>
          </cell>
          <cell r="B11" t="str">
            <v>RJ</v>
          </cell>
          <cell r="C11">
            <v>25</v>
          </cell>
          <cell r="D11" t="str">
            <v>NOVA IGUAÇU 1</v>
          </cell>
          <cell r="E11">
            <v>1737841.86</v>
          </cell>
          <cell r="F11">
            <v>1.0736336766568457E-2</v>
          </cell>
          <cell r="G11">
            <v>0.19928277217207291</v>
          </cell>
        </row>
        <row r="12">
          <cell r="A12" t="str">
            <v>9º</v>
          </cell>
          <cell r="B12" t="str">
            <v>BH</v>
          </cell>
          <cell r="C12">
            <v>161</v>
          </cell>
          <cell r="D12" t="str">
            <v>BH SHOPPING</v>
          </cell>
          <cell r="E12">
            <v>1655492.65</v>
          </cell>
          <cell r="F12">
            <v>1.0227585728070128E-2</v>
          </cell>
          <cell r="G12">
            <v>0.15053943499890371</v>
          </cell>
        </row>
        <row r="13">
          <cell r="A13" t="str">
            <v>10º</v>
          </cell>
          <cell r="B13" t="str">
            <v>RJ</v>
          </cell>
          <cell r="C13">
            <v>418</v>
          </cell>
          <cell r="D13" t="str">
            <v>CAXIAS 3</v>
          </cell>
          <cell r="E13">
            <v>1647224.68</v>
          </cell>
          <cell r="F13">
            <v>1.0176506448453807E-2</v>
          </cell>
          <cell r="G13">
            <v>0.20772132054881842</v>
          </cell>
        </row>
        <row r="14">
          <cell r="A14" t="str">
            <v>11º</v>
          </cell>
          <cell r="B14" t="str">
            <v>RJ</v>
          </cell>
          <cell r="C14">
            <v>39</v>
          </cell>
          <cell r="D14" t="str">
            <v>COPACABANA</v>
          </cell>
          <cell r="E14">
            <v>1625726.42</v>
          </cell>
          <cell r="F14">
            <v>1.0043690819731844E-2</v>
          </cell>
          <cell r="G14">
            <v>0.1932068970966499</v>
          </cell>
        </row>
        <row r="15">
          <cell r="A15" t="str">
            <v>12º</v>
          </cell>
          <cell r="B15" t="str">
            <v>RJ</v>
          </cell>
          <cell r="C15">
            <v>72</v>
          </cell>
          <cell r="D15" t="str">
            <v>BARRA SHOPPING</v>
          </cell>
          <cell r="E15">
            <v>1472187.03</v>
          </cell>
          <cell r="F15">
            <v>9.0951289074451339E-3</v>
          </cell>
          <cell r="G15">
            <v>0.17645316341268197</v>
          </cell>
        </row>
        <row r="16">
          <cell r="A16" t="str">
            <v>13º</v>
          </cell>
          <cell r="B16" t="str">
            <v>SP</v>
          </cell>
          <cell r="C16">
            <v>83</v>
          </cell>
          <cell r="D16" t="str">
            <v>LAR CENTER</v>
          </cell>
          <cell r="E16">
            <v>1465150.32</v>
          </cell>
          <cell r="F16">
            <v>9.0516563165106059E-3</v>
          </cell>
          <cell r="G16">
            <v>0.14318883979646774</v>
          </cell>
        </row>
        <row r="17">
          <cell r="A17" t="str">
            <v>14º</v>
          </cell>
          <cell r="B17" t="str">
            <v>RJ</v>
          </cell>
          <cell r="C17">
            <v>38</v>
          </cell>
          <cell r="D17" t="str">
            <v>PLAZA SHOPPING</v>
          </cell>
          <cell r="E17">
            <v>1385997.3</v>
          </cell>
          <cell r="F17">
            <v>8.5626512474239816E-3</v>
          </cell>
          <cell r="G17">
            <v>0.17317949680053088</v>
          </cell>
        </row>
        <row r="18">
          <cell r="A18" t="str">
            <v>15º</v>
          </cell>
          <cell r="B18" t="str">
            <v>RJ</v>
          </cell>
          <cell r="C18">
            <v>13</v>
          </cell>
          <cell r="D18" t="str">
            <v>CAXIAS</v>
          </cell>
          <cell r="E18">
            <v>1344398.55</v>
          </cell>
          <cell r="F18">
            <v>8.3056553726277033E-3</v>
          </cell>
          <cell r="G18">
            <v>0.19395132850403277</v>
          </cell>
        </row>
        <row r="19">
          <cell r="A19" t="str">
            <v>16º</v>
          </cell>
          <cell r="B19" t="str">
            <v>RJ</v>
          </cell>
          <cell r="C19">
            <v>12</v>
          </cell>
          <cell r="D19" t="str">
            <v>CARIOCA</v>
          </cell>
          <cell r="E19">
            <v>1271287.9099999999</v>
          </cell>
          <cell r="F19">
            <v>7.8539799524836914E-3</v>
          </cell>
          <cell r="G19">
            <v>0.1595565473849663</v>
          </cell>
        </row>
        <row r="20">
          <cell r="A20" t="str">
            <v>17º</v>
          </cell>
          <cell r="B20" t="str">
            <v>RJ</v>
          </cell>
          <cell r="C20">
            <v>134</v>
          </cell>
          <cell r="D20" t="str">
            <v>SHOPPING NOVA AMÉRICA</v>
          </cell>
          <cell r="E20">
            <v>1249419.9099999999</v>
          </cell>
          <cell r="F20">
            <v>7.7188800807316557E-3</v>
          </cell>
          <cell r="G20">
            <v>0.20232606545556742</v>
          </cell>
        </row>
        <row r="21">
          <cell r="A21" t="str">
            <v>18º</v>
          </cell>
          <cell r="B21" t="str">
            <v>RJ</v>
          </cell>
          <cell r="C21">
            <v>51</v>
          </cell>
          <cell r="D21" t="str">
            <v>ALCÂNTARA</v>
          </cell>
          <cell r="E21">
            <v>1243862.6599999999</v>
          </cell>
          <cell r="F21">
            <v>7.684547550902956E-3</v>
          </cell>
          <cell r="G21">
            <v>0.18997471715396075</v>
          </cell>
        </row>
        <row r="22">
          <cell r="A22" t="str">
            <v>19º</v>
          </cell>
          <cell r="B22" t="str">
            <v>RS</v>
          </cell>
          <cell r="C22">
            <v>341</v>
          </cell>
          <cell r="D22" t="str">
            <v>IGUATEMI PORTO ALEGRE</v>
          </cell>
          <cell r="E22">
            <v>1224951.96</v>
          </cell>
          <cell r="F22">
            <v>7.5677177930494159E-3</v>
          </cell>
          <cell r="G22">
            <v>0.15781491466130307</v>
          </cell>
        </row>
        <row r="23">
          <cell r="A23" t="str">
            <v>20º</v>
          </cell>
          <cell r="B23" t="str">
            <v>RJ</v>
          </cell>
          <cell r="C23">
            <v>7</v>
          </cell>
          <cell r="D23" t="str">
            <v>BONSUCESSO 2</v>
          </cell>
          <cell r="E23">
            <v>1222717.6499999999</v>
          </cell>
          <cell r="F23">
            <v>7.5539142904678218E-3</v>
          </cell>
          <cell r="G23">
            <v>0.21024035624030477</v>
          </cell>
        </row>
        <row r="24">
          <cell r="A24" t="str">
            <v>21º</v>
          </cell>
          <cell r="B24" t="str">
            <v>RJ</v>
          </cell>
          <cell r="C24">
            <v>24</v>
          </cell>
          <cell r="D24" t="str">
            <v>NITERÓI 1</v>
          </cell>
          <cell r="E24">
            <v>1220844.47</v>
          </cell>
          <cell r="F24">
            <v>7.5423418385852327E-3</v>
          </cell>
          <cell r="G24">
            <v>0.1970797360377145</v>
          </cell>
        </row>
        <row r="25">
          <cell r="A25" t="str">
            <v>22º</v>
          </cell>
          <cell r="B25" t="str">
            <v>RJ</v>
          </cell>
          <cell r="C25">
            <v>23</v>
          </cell>
          <cell r="D25" t="str">
            <v>MÉIER</v>
          </cell>
          <cell r="E25">
            <v>1167783.1399999999</v>
          </cell>
          <cell r="F25">
            <v>7.2145304759552503E-3</v>
          </cell>
          <cell r="G25">
            <v>0.20712834787469736</v>
          </cell>
        </row>
        <row r="26">
          <cell r="A26" t="str">
            <v>23º</v>
          </cell>
          <cell r="B26" t="str">
            <v>BH</v>
          </cell>
          <cell r="C26">
            <v>122</v>
          </cell>
          <cell r="D26" t="str">
            <v>CINESHOPPING</v>
          </cell>
          <cell r="E26">
            <v>1166809.3799999999</v>
          </cell>
          <cell r="F26">
            <v>7.2085146148286152E-3</v>
          </cell>
          <cell r="G26">
            <v>0.18503147097254824</v>
          </cell>
        </row>
        <row r="27">
          <cell r="A27" t="str">
            <v>24º</v>
          </cell>
          <cell r="B27" t="str">
            <v>RJ</v>
          </cell>
          <cell r="C27">
            <v>151</v>
          </cell>
          <cell r="D27" t="str">
            <v>SHOPPING GRANDE RIO</v>
          </cell>
          <cell r="E27">
            <v>1138770.49</v>
          </cell>
          <cell r="F27">
            <v>7.0352911630694502E-3</v>
          </cell>
          <cell r="G27">
            <v>0.19527167565444611</v>
          </cell>
        </row>
        <row r="28">
          <cell r="A28" t="str">
            <v>25º</v>
          </cell>
          <cell r="B28" t="str">
            <v>RJ</v>
          </cell>
          <cell r="C28">
            <v>94</v>
          </cell>
          <cell r="D28" t="str">
            <v>IPANEMA</v>
          </cell>
          <cell r="E28">
            <v>1126429.17</v>
          </cell>
          <cell r="F28">
            <v>6.9590468449218902E-3</v>
          </cell>
          <cell r="G28">
            <v>0.19332581230443854</v>
          </cell>
        </row>
        <row r="29">
          <cell r="A29" t="str">
            <v>26º</v>
          </cell>
          <cell r="B29" t="str">
            <v>RJ</v>
          </cell>
          <cell r="C29">
            <v>80</v>
          </cell>
          <cell r="D29" t="str">
            <v>BANGU</v>
          </cell>
          <cell r="E29">
            <v>1124601.54</v>
          </cell>
          <cell r="F29">
            <v>6.9477557996223587E-3</v>
          </cell>
          <cell r="G29">
            <v>0.20554102045089714</v>
          </cell>
        </row>
        <row r="30">
          <cell r="A30" t="str">
            <v>27º</v>
          </cell>
          <cell r="B30" t="str">
            <v>BH</v>
          </cell>
          <cell r="C30">
            <v>114</v>
          </cell>
          <cell r="D30" t="str">
            <v>MINAS SHOPPING</v>
          </cell>
          <cell r="E30">
            <v>1112651.48</v>
          </cell>
          <cell r="F30">
            <v>6.8739286744426836E-3</v>
          </cell>
          <cell r="G30">
            <v>0.1500495271596253</v>
          </cell>
        </row>
        <row r="31">
          <cell r="A31" t="str">
            <v>28º</v>
          </cell>
          <cell r="B31" t="str">
            <v>RJ</v>
          </cell>
          <cell r="C31">
            <v>152</v>
          </cell>
          <cell r="D31" t="str">
            <v>CORONEL AGOSTINHO</v>
          </cell>
          <cell r="E31">
            <v>1103961.93</v>
          </cell>
          <cell r="F31">
            <v>6.8202448857750909E-3</v>
          </cell>
          <cell r="G31">
            <v>0.20442631565099795</v>
          </cell>
        </row>
        <row r="32">
          <cell r="A32" t="str">
            <v>29º</v>
          </cell>
          <cell r="B32" t="str">
            <v>RJ</v>
          </cell>
          <cell r="C32">
            <v>18</v>
          </cell>
          <cell r="D32" t="str">
            <v>MADUREIRA 1</v>
          </cell>
          <cell r="E32">
            <v>1099087.56</v>
          </cell>
          <cell r="F32">
            <v>6.7901311688429548E-3</v>
          </cell>
          <cell r="G32">
            <v>0.1983635965555697</v>
          </cell>
        </row>
        <row r="33">
          <cell r="A33" t="str">
            <v>30º</v>
          </cell>
          <cell r="B33" t="str">
            <v>RJ</v>
          </cell>
          <cell r="C33">
            <v>89</v>
          </cell>
          <cell r="D33" t="str">
            <v>SHOPPING RIO</v>
          </cell>
          <cell r="E33">
            <v>1085464.57</v>
          </cell>
          <cell r="F33">
            <v>6.7059687304910588E-3</v>
          </cell>
          <cell r="G33">
            <v>0.19815627496558846</v>
          </cell>
        </row>
        <row r="34">
          <cell r="A34" t="str">
            <v>31º</v>
          </cell>
          <cell r="B34" t="str">
            <v>BH</v>
          </cell>
          <cell r="C34">
            <v>28</v>
          </cell>
          <cell r="D34" t="str">
            <v>CURITIBA 1</v>
          </cell>
          <cell r="E34">
            <v>1067836.3400000001</v>
          </cell>
          <cell r="F34">
            <v>6.5970620352187254E-3</v>
          </cell>
          <cell r="G34">
            <v>0.17535491681810947</v>
          </cell>
        </row>
        <row r="35">
          <cell r="A35" t="str">
            <v>32º</v>
          </cell>
          <cell r="B35" t="str">
            <v>RJ</v>
          </cell>
          <cell r="C35">
            <v>281</v>
          </cell>
          <cell r="D35" t="str">
            <v>TAQUARA</v>
          </cell>
          <cell r="E35">
            <v>1060458.32</v>
          </cell>
          <cell r="F35">
            <v>6.5514808409721575E-3</v>
          </cell>
          <cell r="G35">
            <v>0.21045599124067871</v>
          </cell>
        </row>
        <row r="36">
          <cell r="A36" t="str">
            <v>33º</v>
          </cell>
          <cell r="B36" t="str">
            <v>DF</v>
          </cell>
          <cell r="C36">
            <v>48</v>
          </cell>
          <cell r="D36" t="str">
            <v>CEILÂNDIA 1</v>
          </cell>
          <cell r="E36">
            <v>1045311.02</v>
          </cell>
          <cell r="F36">
            <v>6.4579012595111359E-3</v>
          </cell>
          <cell r="G36">
            <v>0.20868241785722802</v>
          </cell>
        </row>
        <row r="37">
          <cell r="A37" t="str">
            <v>34º</v>
          </cell>
          <cell r="B37" t="str">
            <v>SP</v>
          </cell>
          <cell r="C37">
            <v>215</v>
          </cell>
          <cell r="D37" t="str">
            <v xml:space="preserve">SHOPPING MORUMBI </v>
          </cell>
          <cell r="E37">
            <v>1023504.87</v>
          </cell>
          <cell r="F37">
            <v>6.3231834952708916E-3</v>
          </cell>
          <cell r="G37">
            <v>0.14720805366538139</v>
          </cell>
        </row>
        <row r="38">
          <cell r="A38" t="str">
            <v>35º</v>
          </cell>
          <cell r="B38" t="str">
            <v>RJ</v>
          </cell>
          <cell r="C38">
            <v>77</v>
          </cell>
          <cell r="D38" t="str">
            <v>PENHA</v>
          </cell>
          <cell r="E38">
            <v>1022709.37</v>
          </cell>
          <cell r="F38">
            <v>6.3182689192704004E-3</v>
          </cell>
          <cell r="G38">
            <v>0.20465265483871709</v>
          </cell>
        </row>
        <row r="39">
          <cell r="A39" t="str">
            <v>36º</v>
          </cell>
          <cell r="B39" t="str">
            <v>INT RJ</v>
          </cell>
          <cell r="C39">
            <v>57</v>
          </cell>
          <cell r="D39" t="str">
            <v>CABO FRIO</v>
          </cell>
          <cell r="E39">
            <v>990449.12</v>
          </cell>
          <cell r="F39">
            <v>6.1189660274792628E-3</v>
          </cell>
          <cell r="G39">
            <v>0.21432613986197724</v>
          </cell>
        </row>
        <row r="40">
          <cell r="A40" t="str">
            <v>37º</v>
          </cell>
          <cell r="B40" t="str">
            <v>SP</v>
          </cell>
          <cell r="C40">
            <v>113</v>
          </cell>
          <cell r="D40" t="str">
            <v>SHOPPING LESTE</v>
          </cell>
          <cell r="E40">
            <v>958866.02</v>
          </cell>
          <cell r="F40">
            <v>5.923846548810353E-3</v>
          </cell>
          <cell r="G40">
            <v>0.16016478313422691</v>
          </cell>
        </row>
        <row r="41">
          <cell r="A41" t="str">
            <v>38º</v>
          </cell>
          <cell r="B41" t="str">
            <v>RJ</v>
          </cell>
          <cell r="C41">
            <v>26</v>
          </cell>
          <cell r="D41" t="str">
            <v>MERITI 1</v>
          </cell>
          <cell r="E41">
            <v>928637.68</v>
          </cell>
          <cell r="F41">
            <v>5.7370967382526011E-3</v>
          </cell>
          <cell r="G41">
            <v>0.20153645276557114</v>
          </cell>
        </row>
        <row r="42">
          <cell r="A42" t="str">
            <v>39º</v>
          </cell>
          <cell r="B42" t="str">
            <v>RJ</v>
          </cell>
          <cell r="C42">
            <v>129</v>
          </cell>
          <cell r="D42" t="str">
            <v>ILHA PLAZA SHOPPING</v>
          </cell>
          <cell r="E42">
            <v>919657.77</v>
          </cell>
          <cell r="F42">
            <v>5.6816191138999014E-3</v>
          </cell>
          <cell r="G42">
            <v>0.20726395237521505</v>
          </cell>
        </row>
        <row r="43">
          <cell r="A43" t="str">
            <v>40º</v>
          </cell>
          <cell r="B43" t="str">
            <v>BH</v>
          </cell>
          <cell r="C43">
            <v>127</v>
          </cell>
          <cell r="D43" t="str">
            <v>SHOPPING DEL REI</v>
          </cell>
          <cell r="E43">
            <v>911140.13</v>
          </cell>
          <cell r="F43">
            <v>5.6289973802420455E-3</v>
          </cell>
          <cell r="G43">
            <v>0.14578607905670132</v>
          </cell>
        </row>
        <row r="44">
          <cell r="A44" t="str">
            <v>41º</v>
          </cell>
          <cell r="B44" t="str">
            <v>RJ</v>
          </cell>
          <cell r="C44">
            <v>429</v>
          </cell>
          <cell r="D44" t="str">
            <v>CATETE</v>
          </cell>
          <cell r="E44">
            <v>905109.88</v>
          </cell>
          <cell r="F44">
            <v>5.5917426700887295E-3</v>
          </cell>
          <cell r="G44">
            <v>0.21137071382459538</v>
          </cell>
        </row>
        <row r="45">
          <cell r="A45" t="str">
            <v>42º</v>
          </cell>
          <cell r="B45" t="str">
            <v>RJ</v>
          </cell>
          <cell r="C45">
            <v>133</v>
          </cell>
          <cell r="D45" t="str">
            <v>NILÓPOLIS 2</v>
          </cell>
          <cell r="E45">
            <v>895442.74</v>
          </cell>
          <cell r="F45">
            <v>5.5320193586652347E-3</v>
          </cell>
          <cell r="G45">
            <v>0.18995062039110919</v>
          </cell>
        </row>
        <row r="46">
          <cell r="A46" t="str">
            <v>43º</v>
          </cell>
          <cell r="B46" t="str">
            <v>INT RJ</v>
          </cell>
          <cell r="C46">
            <v>8</v>
          </cell>
          <cell r="D46" t="str">
            <v>MACAÉ</v>
          </cell>
          <cell r="E46">
            <v>869527.48</v>
          </cell>
          <cell r="F46">
            <v>5.3719156316476445E-3</v>
          </cell>
          <cell r="G46">
            <v>0.2137049854058698</v>
          </cell>
        </row>
        <row r="47">
          <cell r="A47" t="str">
            <v>44º</v>
          </cell>
          <cell r="B47" t="str">
            <v>SP</v>
          </cell>
          <cell r="C47">
            <v>117</v>
          </cell>
          <cell r="D47" t="str">
            <v>ALAMEDA LORENA</v>
          </cell>
          <cell r="E47">
            <v>852229.91000000096</v>
          </cell>
          <cell r="F47">
            <v>5.2650517442952701E-3</v>
          </cell>
          <cell r="G47">
            <v>0.17769415816281903</v>
          </cell>
        </row>
        <row r="48">
          <cell r="A48" t="str">
            <v>45º</v>
          </cell>
          <cell r="B48" t="str">
            <v>SP</v>
          </cell>
          <cell r="C48">
            <v>352</v>
          </cell>
          <cell r="D48" t="str">
            <v>SHOPPING ELDORADO</v>
          </cell>
          <cell r="E48">
            <v>829353.22</v>
          </cell>
          <cell r="F48">
            <v>5.1237202148864897E-3</v>
          </cell>
          <cell r="G48">
            <v>0.13917535105702972</v>
          </cell>
        </row>
        <row r="49">
          <cell r="A49" t="str">
            <v>46º</v>
          </cell>
          <cell r="B49" t="str">
            <v>SP</v>
          </cell>
          <cell r="C49">
            <v>86</v>
          </cell>
          <cell r="D49" t="str">
            <v>INTERLAGOS</v>
          </cell>
          <cell r="E49">
            <v>807557.28</v>
          </cell>
          <cell r="F49">
            <v>4.989065527731055E-3</v>
          </cell>
          <cell r="G49">
            <v>0.15697543842289868</v>
          </cell>
        </row>
        <row r="50">
          <cell r="A50" t="str">
            <v>47º</v>
          </cell>
          <cell r="B50" t="str">
            <v>BH</v>
          </cell>
          <cell r="C50">
            <v>361</v>
          </cell>
          <cell r="D50" t="str">
            <v>CURITIBA 2</v>
          </cell>
          <cell r="E50">
            <v>806048.26</v>
          </cell>
          <cell r="F50">
            <v>4.9797428457998647E-3</v>
          </cell>
          <cell r="G50">
            <v>0.18369546595782651</v>
          </cell>
        </row>
        <row r="51">
          <cell r="A51" t="str">
            <v>48º</v>
          </cell>
          <cell r="B51" t="str">
            <v>RS</v>
          </cell>
          <cell r="C51">
            <v>451</v>
          </cell>
          <cell r="D51" t="str">
            <v>SHOPPING PRAIA  DE BELAS</v>
          </cell>
          <cell r="E51">
            <v>801208.29</v>
          </cell>
          <cell r="F51">
            <v>4.9498416510731546E-3</v>
          </cell>
          <cell r="G51">
            <v>0.16465730971292503</v>
          </cell>
        </row>
        <row r="52">
          <cell r="A52" t="str">
            <v>49º</v>
          </cell>
          <cell r="B52" t="str">
            <v>INT RJ</v>
          </cell>
          <cell r="C52">
            <v>130</v>
          </cell>
          <cell r="D52" t="str">
            <v>CAMPOS</v>
          </cell>
          <cell r="E52">
            <v>791189.66</v>
          </cell>
          <cell r="F52">
            <v>4.8879468445919448E-3</v>
          </cell>
          <cell r="G52">
            <v>0.18583388133160603</v>
          </cell>
        </row>
        <row r="53">
          <cell r="A53" t="str">
            <v>50º</v>
          </cell>
          <cell r="B53" t="str">
            <v>DF</v>
          </cell>
          <cell r="C53">
            <v>70</v>
          </cell>
          <cell r="D53" t="str">
            <v>GAMA</v>
          </cell>
          <cell r="E53">
            <v>768436.18</v>
          </cell>
          <cell r="F53">
            <v>4.7473765030009215E-3</v>
          </cell>
          <cell r="G53">
            <v>0.20531310057297508</v>
          </cell>
        </row>
        <row r="54">
          <cell r="A54" t="str">
            <v>51º</v>
          </cell>
          <cell r="B54" t="str">
            <v>RJ</v>
          </cell>
          <cell r="C54">
            <v>64</v>
          </cell>
          <cell r="D54" t="str">
            <v>PETRÓPOLIS</v>
          </cell>
          <cell r="E54">
            <v>766341.22</v>
          </cell>
          <cell r="F54">
            <v>4.7344339006904377E-3</v>
          </cell>
          <cell r="G54">
            <v>0.19123770230578055</v>
          </cell>
        </row>
        <row r="55">
          <cell r="A55" t="str">
            <v>52º</v>
          </cell>
          <cell r="B55" t="str">
            <v>RJ</v>
          </cell>
          <cell r="C55">
            <v>431</v>
          </cell>
          <cell r="D55" t="str">
            <v>BANGU 2</v>
          </cell>
          <cell r="E55">
            <v>749845.65</v>
          </cell>
          <cell r="F55">
            <v>4.6325247461506212E-3</v>
          </cell>
          <cell r="G55">
            <v>0.20338769813429208</v>
          </cell>
        </row>
        <row r="56">
          <cell r="A56" t="str">
            <v>53º</v>
          </cell>
          <cell r="B56" t="str">
            <v>SP</v>
          </cell>
          <cell r="C56">
            <v>85</v>
          </cell>
          <cell r="D56" t="str">
            <v>OSASCO</v>
          </cell>
          <cell r="E56">
            <v>733001.97</v>
          </cell>
          <cell r="F56">
            <v>4.5284649780953645E-3</v>
          </cell>
          <cell r="G56">
            <v>0.16025427607608336</v>
          </cell>
        </row>
        <row r="57">
          <cell r="A57" t="str">
            <v>54º</v>
          </cell>
          <cell r="B57" t="str">
            <v>MG</v>
          </cell>
          <cell r="C57">
            <v>290</v>
          </cell>
          <cell r="D57" t="str">
            <v>TEÓFILO OTONI</v>
          </cell>
          <cell r="E57">
            <v>730077.4</v>
          </cell>
          <cell r="F57">
            <v>4.5103970691905797E-3</v>
          </cell>
          <cell r="G57">
            <v>0.18240529470904698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729164.33</v>
          </cell>
          <cell r="F58">
            <v>4.5047561491292736E-3</v>
          </cell>
          <cell r="G58">
            <v>0.18394052959767601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57º</v>
          </cell>
          <cell r="B60" t="str">
            <v>RJ</v>
          </cell>
          <cell r="C60">
            <v>35</v>
          </cell>
          <cell r="D60" t="str">
            <v>CAMPO GRANDE</v>
          </cell>
          <cell r="E60">
            <v>703776.84</v>
          </cell>
          <cell r="F60">
            <v>4.3479129699127888E-3</v>
          </cell>
          <cell r="G60">
            <v>0.18437038094350974</v>
          </cell>
        </row>
        <row r="61">
          <cell r="A61" t="str">
            <v>58º</v>
          </cell>
          <cell r="B61" t="str">
            <v>RJ</v>
          </cell>
          <cell r="C61">
            <v>299</v>
          </cell>
          <cell r="D61" t="str">
            <v>VOLTA REDONDA</v>
          </cell>
          <cell r="E61">
            <v>702995.66</v>
          </cell>
          <cell r="F61">
            <v>4.3430868624582779E-3</v>
          </cell>
          <cell r="G61">
            <v>0.18275361666940235</v>
          </cell>
        </row>
        <row r="62">
          <cell r="A62" t="str">
            <v>59º</v>
          </cell>
          <cell r="B62" t="str">
            <v>RJ</v>
          </cell>
          <cell r="C62">
            <v>167</v>
          </cell>
          <cell r="D62" t="str">
            <v>SHOPPING IGUATEMI</v>
          </cell>
          <cell r="E62">
            <v>698199.36</v>
          </cell>
          <cell r="F62">
            <v>4.3134554597289796E-3</v>
          </cell>
          <cell r="G62">
            <v>0.18332407602047288</v>
          </cell>
        </row>
        <row r="63">
          <cell r="A63" t="str">
            <v>60º</v>
          </cell>
          <cell r="B63" t="str">
            <v>SP</v>
          </cell>
          <cell r="C63">
            <v>283</v>
          </cell>
          <cell r="D63" t="str">
            <v>SÃO MIGUEL PAULISTA</v>
          </cell>
          <cell r="E63">
            <v>693211.29</v>
          </cell>
          <cell r="F63">
            <v>4.2826393074841393E-3</v>
          </cell>
          <cell r="G63">
            <v>0.16421581296012105</v>
          </cell>
        </row>
        <row r="64">
          <cell r="A64" t="str">
            <v>61º</v>
          </cell>
          <cell r="B64" t="str">
            <v>GO</v>
          </cell>
          <cell r="C64">
            <v>50</v>
          </cell>
          <cell r="D64" t="str">
            <v>CAMPINAS</v>
          </cell>
          <cell r="E64">
            <v>684567.1</v>
          </cell>
          <cell r="F64">
            <v>4.2292357515850984E-3</v>
          </cell>
          <cell r="G64">
            <v>0.19454368280732895</v>
          </cell>
        </row>
        <row r="65">
          <cell r="A65" t="str">
            <v>62º</v>
          </cell>
          <cell r="B65" t="str">
            <v>RJ</v>
          </cell>
          <cell r="C65">
            <v>90</v>
          </cell>
          <cell r="D65" t="str">
            <v>TIJUCA</v>
          </cell>
          <cell r="E65">
            <v>671529.44</v>
          </cell>
          <cell r="F65">
            <v>4.1486894650501318E-3</v>
          </cell>
          <cell r="G65">
            <v>0.20175112002846063</v>
          </cell>
        </row>
        <row r="66">
          <cell r="A66" t="str">
            <v>63º</v>
          </cell>
          <cell r="B66" t="str">
            <v>RJ</v>
          </cell>
          <cell r="C66">
            <v>296</v>
          </cell>
          <cell r="D66" t="str">
            <v>WEST SHOPPING</v>
          </cell>
          <cell r="E66">
            <v>664922.69999999995</v>
          </cell>
          <cell r="F66">
            <v>4.1078732163443033E-3</v>
          </cell>
          <cell r="G66">
            <v>0.18905261060184109</v>
          </cell>
        </row>
        <row r="67">
          <cell r="A67" t="str">
            <v>64º</v>
          </cell>
          <cell r="B67" t="str">
            <v>SP</v>
          </cell>
          <cell r="C67">
            <v>275</v>
          </cell>
          <cell r="D67" t="str">
            <v>SANTO AMARO 2</v>
          </cell>
          <cell r="E67">
            <v>657217.68000000098</v>
          </cell>
          <cell r="F67">
            <v>4.0602718255519712E-3</v>
          </cell>
          <cell r="G67">
            <v>0.19395506952246194</v>
          </cell>
        </row>
        <row r="68">
          <cell r="A68" t="str">
            <v>65º</v>
          </cell>
          <cell r="B68" t="str">
            <v>GO</v>
          </cell>
          <cell r="C68">
            <v>44</v>
          </cell>
          <cell r="D68" t="str">
            <v>ANHANGUERA 2</v>
          </cell>
          <cell r="E68">
            <v>645313.6</v>
          </cell>
          <cell r="F68">
            <v>3.9867287634829151E-3</v>
          </cell>
          <cell r="G68">
            <v>0.18568895262259549</v>
          </cell>
        </row>
        <row r="69">
          <cell r="A69" t="str">
            <v>66º</v>
          </cell>
          <cell r="B69" t="str">
            <v>DF</v>
          </cell>
          <cell r="C69">
            <v>69</v>
          </cell>
          <cell r="D69" t="str">
            <v>TAGUATINGA</v>
          </cell>
          <cell r="E69">
            <v>640636.43000000005</v>
          </cell>
          <cell r="F69">
            <v>3.9578333424493293E-3</v>
          </cell>
          <cell r="G69">
            <v>0.19370320675944772</v>
          </cell>
        </row>
        <row r="70">
          <cell r="A70" t="str">
            <v>67º</v>
          </cell>
          <cell r="B70" t="str">
            <v>RJ</v>
          </cell>
          <cell r="C70">
            <v>121</v>
          </cell>
          <cell r="D70" t="str">
            <v>BELFORD ROXO</v>
          </cell>
          <cell r="E70">
            <v>634031.4</v>
          </cell>
          <cell r="F70">
            <v>3.9170276580740623E-3</v>
          </cell>
          <cell r="G70">
            <v>0.2155273425577571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622310.89</v>
          </cell>
          <cell r="F71">
            <v>3.8446186861576339E-3</v>
          </cell>
          <cell r="G71">
            <v>0.1954423789760372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70º</v>
          </cell>
          <cell r="B73" t="str">
            <v>DF</v>
          </cell>
          <cell r="C73">
            <v>105</v>
          </cell>
          <cell r="D73" t="str">
            <v>TAGUATINGA 3</v>
          </cell>
          <cell r="E73">
            <v>620062.18999999994</v>
          </cell>
          <cell r="F73">
            <v>3.8307262825720834E-3</v>
          </cell>
          <cell r="G73">
            <v>0.19416069997115071</v>
          </cell>
        </row>
        <row r="74">
          <cell r="A74" t="str">
            <v>71º</v>
          </cell>
          <cell r="B74" t="str">
            <v>BH</v>
          </cell>
          <cell r="C74">
            <v>149</v>
          </cell>
          <cell r="D74" t="str">
            <v>BIG SHOPPING</v>
          </cell>
          <cell r="E74">
            <v>616770.04</v>
          </cell>
          <cell r="F74">
            <v>3.8103874750547773E-3</v>
          </cell>
          <cell r="G74">
            <v>0.17301617089179888</v>
          </cell>
        </row>
        <row r="75">
          <cell r="A75" t="str">
            <v>72º</v>
          </cell>
          <cell r="B75" t="str">
            <v>MG</v>
          </cell>
          <cell r="C75">
            <v>378</v>
          </cell>
          <cell r="D75" t="str">
            <v>GOVERNADOR VALADARES 2</v>
          </cell>
          <cell r="E75">
            <v>606342.41</v>
          </cell>
          <cell r="F75">
            <v>3.7459658783985821E-3</v>
          </cell>
          <cell r="G75">
            <v>0.17467686837952037</v>
          </cell>
        </row>
        <row r="76">
          <cell r="A76" t="str">
            <v>73º</v>
          </cell>
          <cell r="B76" t="str">
            <v>BH</v>
          </cell>
          <cell r="C76">
            <v>263</v>
          </cell>
          <cell r="D76" t="str">
            <v>BETIM</v>
          </cell>
          <cell r="E76">
            <v>605603.02</v>
          </cell>
          <cell r="F76">
            <v>3.7413979483558375E-3</v>
          </cell>
          <cell r="G76">
            <v>0.19551613736535958</v>
          </cell>
        </row>
        <row r="77">
          <cell r="A77" t="str">
            <v>74º</v>
          </cell>
          <cell r="B77" t="str">
            <v>BH</v>
          </cell>
          <cell r="C77">
            <v>360</v>
          </cell>
          <cell r="D77" t="str">
            <v>CAETÉS 2</v>
          </cell>
          <cell r="E77">
            <v>605042.44999999995</v>
          </cell>
          <cell r="F77">
            <v>3.7379347631030456E-3</v>
          </cell>
          <cell r="G77">
            <v>0.19110794560886635</v>
          </cell>
        </row>
        <row r="78">
          <cell r="A78" t="str">
            <v>75º</v>
          </cell>
          <cell r="B78" t="str">
            <v>INT SP</v>
          </cell>
          <cell r="C78">
            <v>468</v>
          </cell>
          <cell r="D78" t="str">
            <v>MAXI SHOPPING JUNDIAÍ</v>
          </cell>
          <cell r="E78">
            <v>600606.09</v>
          </cell>
          <cell r="F78">
            <v>3.7105270592871567E-3</v>
          </cell>
          <cell r="G78">
            <v>0.17248216623147036</v>
          </cell>
        </row>
        <row r="79">
          <cell r="A79" t="str">
            <v>76º</v>
          </cell>
          <cell r="B79" t="str">
            <v>INT RJ</v>
          </cell>
          <cell r="C79">
            <v>106</v>
          </cell>
          <cell r="D79" t="str">
            <v>TERESÓPOLIS</v>
          </cell>
          <cell r="E79">
            <v>595285.80000000005</v>
          </cell>
          <cell r="F79">
            <v>3.6776584614874666E-3</v>
          </cell>
          <cell r="G79">
            <v>0.19896953869610171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587840.80000000005</v>
          </cell>
          <cell r="F80">
            <v>3.631663466737425E-3</v>
          </cell>
          <cell r="G80">
            <v>0.1751301865132526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79º</v>
          </cell>
          <cell r="B82" t="str">
            <v>RJ</v>
          </cell>
          <cell r="C82">
            <v>440</v>
          </cell>
          <cell r="D82" t="str">
            <v>MADUREIRA PORTELA</v>
          </cell>
          <cell r="E82">
            <v>570999.47</v>
          </cell>
          <cell r="F82">
            <v>3.5276182169142259E-3</v>
          </cell>
          <cell r="G82">
            <v>0.19570551403634648</v>
          </cell>
        </row>
        <row r="83">
          <cell r="A83" t="str">
            <v>80º</v>
          </cell>
          <cell r="B83" t="str">
            <v>MG</v>
          </cell>
          <cell r="C83">
            <v>376</v>
          </cell>
          <cell r="D83" t="str">
            <v>PONTE NOVA</v>
          </cell>
          <cell r="E83">
            <v>568783.6</v>
          </cell>
          <cell r="F83">
            <v>3.5139286361194947E-3</v>
          </cell>
          <cell r="G83">
            <v>0.20812296088260315</v>
          </cell>
        </row>
        <row r="84">
          <cell r="A84" t="str">
            <v>81º</v>
          </cell>
          <cell r="B84" t="str">
            <v>BS</v>
          </cell>
          <cell r="C84">
            <v>284</v>
          </cell>
          <cell r="D84" t="str">
            <v>SÃO SEBASTIÃO</v>
          </cell>
          <cell r="E84">
            <v>559740.23</v>
          </cell>
          <cell r="F84">
            <v>3.4580589577215522E-3</v>
          </cell>
          <cell r="G84">
            <v>0.18474060115271912</v>
          </cell>
        </row>
        <row r="85">
          <cell r="A85" t="str">
            <v>82º</v>
          </cell>
          <cell r="B85" t="str">
            <v>MG</v>
          </cell>
          <cell r="C85">
            <v>257</v>
          </cell>
          <cell r="D85" t="str">
            <v>POÇOS DE CALDAS</v>
          </cell>
          <cell r="E85">
            <v>539936.26</v>
          </cell>
          <cell r="F85">
            <v>3.3357106036342485E-3</v>
          </cell>
          <cell r="G85">
            <v>0.2017844261974226</v>
          </cell>
        </row>
        <row r="86">
          <cell r="A86" t="str">
            <v>83º</v>
          </cell>
          <cell r="B86" t="str">
            <v>INT RJ</v>
          </cell>
          <cell r="C86">
            <v>277</v>
          </cell>
          <cell r="D86" t="str">
            <v>CADIMA SHOPPING</v>
          </cell>
          <cell r="E86">
            <v>537076.79</v>
          </cell>
          <cell r="F86">
            <v>3.3180448806472908E-3</v>
          </cell>
          <cell r="G86">
            <v>0.16582051023798214</v>
          </cell>
        </row>
        <row r="87">
          <cell r="A87" t="str">
            <v>84º</v>
          </cell>
          <cell r="B87" t="str">
            <v>RS</v>
          </cell>
          <cell r="C87">
            <v>186</v>
          </cell>
          <cell r="D87" t="str">
            <v>CANOAS</v>
          </cell>
          <cell r="E87">
            <v>532173.56999999995</v>
          </cell>
          <cell r="F87">
            <v>3.2877529292492653E-3</v>
          </cell>
          <cell r="G87">
            <v>0.20377520711179595</v>
          </cell>
        </row>
        <row r="88">
          <cell r="A88" t="str">
            <v>85º</v>
          </cell>
          <cell r="B88" t="str">
            <v>BH</v>
          </cell>
          <cell r="C88">
            <v>330</v>
          </cell>
          <cell r="D88" t="str">
            <v>BARREIRO 2</v>
          </cell>
          <cell r="E88">
            <v>527238.6</v>
          </cell>
          <cell r="F88">
            <v>3.2572648272691965E-3</v>
          </cell>
          <cell r="G88">
            <v>0.17230781967401132</v>
          </cell>
        </row>
        <row r="89">
          <cell r="A89" t="str">
            <v>86º</v>
          </cell>
          <cell r="B89" t="str">
            <v>GO</v>
          </cell>
          <cell r="C89">
            <v>425</v>
          </cell>
          <cell r="D89" t="str">
            <v>ANÁPOLIS</v>
          </cell>
          <cell r="E89">
            <v>525964.16</v>
          </cell>
          <cell r="F89">
            <v>3.2493913737958267E-3</v>
          </cell>
          <cell r="G89">
            <v>0.20613088277270547</v>
          </cell>
        </row>
        <row r="90">
          <cell r="A90" t="str">
            <v>87º</v>
          </cell>
          <cell r="B90" t="str">
            <v>INT SP</v>
          </cell>
          <cell r="C90">
            <v>382</v>
          </cell>
          <cell r="D90" t="str">
            <v>SHOPPING RIO PRETO</v>
          </cell>
          <cell r="E90">
            <v>523524.97</v>
          </cell>
          <cell r="F90">
            <v>3.2343221284977263E-3</v>
          </cell>
          <cell r="G90">
            <v>0.14087063514762951</v>
          </cell>
        </row>
        <row r="91">
          <cell r="A91" t="str">
            <v>88º</v>
          </cell>
          <cell r="B91" t="str">
            <v>RJ</v>
          </cell>
          <cell r="C91">
            <v>176</v>
          </cell>
          <cell r="D91" t="str">
            <v>BARRA DO PIRAI</v>
          </cell>
          <cell r="E91">
            <v>521343.31</v>
          </cell>
          <cell r="F91">
            <v>3.2208438960939154E-3</v>
          </cell>
          <cell r="G91">
            <v>0.1825080764552485</v>
          </cell>
        </row>
        <row r="92">
          <cell r="A92" t="str">
            <v>89º</v>
          </cell>
          <cell r="B92" t="str">
            <v>SC</v>
          </cell>
          <cell r="C92">
            <v>146</v>
          </cell>
          <cell r="D92" t="str">
            <v>FLORIANÓPOLIS 2</v>
          </cell>
          <cell r="E92">
            <v>518361.7</v>
          </cell>
          <cell r="F92">
            <v>3.202423595718271E-3</v>
          </cell>
          <cell r="G92">
            <v>0.18498938208422955</v>
          </cell>
        </row>
        <row r="93">
          <cell r="A93" t="str">
            <v>90º</v>
          </cell>
          <cell r="B93" t="str">
            <v>INT RJ</v>
          </cell>
          <cell r="C93">
            <v>258</v>
          </cell>
          <cell r="D93" t="str">
            <v>PIRATAS MALL</v>
          </cell>
          <cell r="E93">
            <v>515895.47</v>
          </cell>
          <cell r="F93">
            <v>3.1871872980819521E-3</v>
          </cell>
          <cell r="G93">
            <v>0.20495913602559848</v>
          </cell>
        </row>
        <row r="94">
          <cell r="A94" t="str">
            <v>91º</v>
          </cell>
          <cell r="B94" t="str">
            <v>INT RJ</v>
          </cell>
          <cell r="C94">
            <v>459</v>
          </cell>
          <cell r="D94" t="str">
            <v>ARARUAMA LAGOA SHOPPING</v>
          </cell>
          <cell r="E94">
            <v>501557.4</v>
          </cell>
          <cell r="F94">
            <v>3.0986071161644606E-3</v>
          </cell>
          <cell r="G94">
            <v>0.19573325751587251</v>
          </cell>
        </row>
        <row r="95">
          <cell r="A95" t="str">
            <v>92º</v>
          </cell>
          <cell r="B95" t="str">
            <v>GO</v>
          </cell>
          <cell r="C95">
            <v>211</v>
          </cell>
          <cell r="D95" t="str">
            <v>FLAMBOYANT S. CENTER</v>
          </cell>
          <cell r="E95">
            <v>492486.74</v>
          </cell>
          <cell r="F95">
            <v>3.0425688409355268E-3</v>
          </cell>
          <cell r="G95">
            <v>0.17873337956285243</v>
          </cell>
        </row>
        <row r="96">
          <cell r="A96" t="str">
            <v>93º</v>
          </cell>
          <cell r="B96" t="str">
            <v>SP</v>
          </cell>
          <cell r="C96">
            <v>423</v>
          </cell>
          <cell r="D96" t="str">
            <v>SHOPPING METRÔ TATUAPÉ</v>
          </cell>
          <cell r="E96">
            <v>487235.79</v>
          </cell>
          <cell r="F96">
            <v>3.0101286236510769E-3</v>
          </cell>
          <cell r="G96">
            <v>0.17367483723566601</v>
          </cell>
        </row>
        <row r="97">
          <cell r="A97" t="str">
            <v>94º</v>
          </cell>
          <cell r="B97" t="str">
            <v>ES</v>
          </cell>
          <cell r="C97">
            <v>132</v>
          </cell>
          <cell r="D97" t="str">
            <v>SHOPPING VITÓRIA</v>
          </cell>
          <cell r="E97">
            <v>486550.86</v>
          </cell>
          <cell r="F97">
            <v>3.0058971459137837E-3</v>
          </cell>
          <cell r="G97">
            <v>0.18899280256382642</v>
          </cell>
        </row>
        <row r="98">
          <cell r="A98" t="str">
            <v>95º</v>
          </cell>
          <cell r="B98" t="str">
            <v>MG</v>
          </cell>
          <cell r="C98">
            <v>217</v>
          </cell>
          <cell r="D98" t="str">
            <v>IPATINGA</v>
          </cell>
          <cell r="E98">
            <v>486522.34</v>
          </cell>
          <cell r="F98">
            <v>3.0057209501783548E-3</v>
          </cell>
          <cell r="G98">
            <v>0.18249428015002228</v>
          </cell>
        </row>
        <row r="99">
          <cell r="A99" t="str">
            <v>96º</v>
          </cell>
          <cell r="B99" t="str">
            <v>INT SP</v>
          </cell>
          <cell r="C99">
            <v>256</v>
          </cell>
          <cell r="D99" t="str">
            <v>PIRACICABA</v>
          </cell>
          <cell r="E99">
            <v>484519.6</v>
          </cell>
          <cell r="F99">
            <v>2.9933480803616052E-3</v>
          </cell>
          <cell r="G99">
            <v>0.14078683988216964</v>
          </cell>
        </row>
        <row r="100">
          <cell r="A100" t="str">
            <v>97º</v>
          </cell>
          <cell r="B100" t="str">
            <v>DF</v>
          </cell>
          <cell r="C100">
            <v>338</v>
          </cell>
          <cell r="D100" t="str">
            <v>CEILANDIA 3</v>
          </cell>
          <cell r="E100">
            <v>484014.78</v>
          </cell>
          <cell r="F100">
            <v>2.9902293169969695E-3</v>
          </cell>
          <cell r="G100">
            <v>0.20636392456660541</v>
          </cell>
        </row>
        <row r="101">
          <cell r="A101" t="str">
            <v>98º</v>
          </cell>
          <cell r="B101" t="str">
            <v>RJ</v>
          </cell>
          <cell r="C101">
            <v>157</v>
          </cell>
          <cell r="D101" t="str">
            <v>TOP SHOPPING</v>
          </cell>
          <cell r="E101">
            <v>482794.78</v>
          </cell>
          <cell r="F101">
            <v>2.9826921922696289E-3</v>
          </cell>
          <cell r="G101">
            <v>0.18794688846615978</v>
          </cell>
        </row>
        <row r="102">
          <cell r="A102" t="str">
            <v>99º</v>
          </cell>
          <cell r="B102" t="str">
            <v>INT SP</v>
          </cell>
          <cell r="C102">
            <v>234</v>
          </cell>
          <cell r="D102" t="str">
            <v>LIMEIRA</v>
          </cell>
          <cell r="E102">
            <v>472903.98</v>
          </cell>
          <cell r="F102">
            <v>2.9215871158325959E-3</v>
          </cell>
          <cell r="G102">
            <v>0.1662331949216998</v>
          </cell>
        </row>
        <row r="103">
          <cell r="A103" t="str">
            <v>100º</v>
          </cell>
          <cell r="B103" t="str">
            <v>MG</v>
          </cell>
          <cell r="C103">
            <v>243</v>
          </cell>
          <cell r="D103" t="str">
            <v>MONTES CLAROS 2</v>
          </cell>
          <cell r="E103">
            <v>472069.83</v>
          </cell>
          <cell r="F103">
            <v>2.9164337612495542E-3</v>
          </cell>
          <cell r="G103">
            <v>0.18425142058916316</v>
          </cell>
        </row>
        <row r="104">
          <cell r="A104" t="str">
            <v>101º</v>
          </cell>
          <cell r="B104" t="str">
            <v>INT SP</v>
          </cell>
          <cell r="C104">
            <v>27</v>
          </cell>
          <cell r="D104" t="str">
            <v>AMERICANA</v>
          </cell>
          <cell r="E104">
            <v>458603.21</v>
          </cell>
          <cell r="F104">
            <v>2.8332373722366861E-3</v>
          </cell>
          <cell r="G104">
            <v>0.13811029535055819</v>
          </cell>
        </row>
        <row r="105">
          <cell r="A105" t="str">
            <v>102º</v>
          </cell>
          <cell r="B105" t="str">
            <v>SP</v>
          </cell>
          <cell r="C105">
            <v>87</v>
          </cell>
          <cell r="D105" t="str">
            <v>CENTRO</v>
          </cell>
          <cell r="E105">
            <v>457890.33</v>
          </cell>
          <cell r="F105">
            <v>2.828833220207484E-3</v>
          </cell>
          <cell r="G105">
            <v>0.17297965420552491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455101.66</v>
          </cell>
          <cell r="F106">
            <v>2.8116048975735551E-3</v>
          </cell>
          <cell r="G106">
            <v>0.19771862366302187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105º</v>
          </cell>
          <cell r="B108" t="str">
            <v>MG</v>
          </cell>
          <cell r="C108">
            <v>61</v>
          </cell>
          <cell r="D108" t="str">
            <v>JUIZ DE FORA 2</v>
          </cell>
          <cell r="E108">
            <v>451447.38</v>
          </cell>
          <cell r="F108">
            <v>2.7890288613861571E-3</v>
          </cell>
          <cell r="G108">
            <v>0.18859874135351246</v>
          </cell>
        </row>
        <row r="109">
          <cell r="A109" t="str">
            <v>106º</v>
          </cell>
          <cell r="B109" t="str">
            <v>BH</v>
          </cell>
          <cell r="C109">
            <v>30</v>
          </cell>
          <cell r="D109" t="str">
            <v>RIO DE JANEIRO</v>
          </cell>
          <cell r="E109">
            <v>448069.11</v>
          </cell>
          <cell r="F109">
            <v>2.7681580069987529E-3</v>
          </cell>
          <cell r="G109">
            <v>0.18608330587307037</v>
          </cell>
        </row>
        <row r="110">
          <cell r="A110" t="str">
            <v>107º</v>
          </cell>
          <cell r="B110" t="str">
            <v>MG</v>
          </cell>
          <cell r="C110">
            <v>375</v>
          </cell>
          <cell r="D110" t="str">
            <v>IPATINGA 2</v>
          </cell>
          <cell r="E110">
            <v>447770.29</v>
          </cell>
          <cell r="F110">
            <v>2.7663119056782416E-3</v>
          </cell>
          <cell r="G110">
            <v>0.17723623502819791</v>
          </cell>
        </row>
        <row r="111">
          <cell r="A111" t="str">
            <v>108º</v>
          </cell>
          <cell r="B111" t="str">
            <v>RS</v>
          </cell>
          <cell r="C111">
            <v>347</v>
          </cell>
          <cell r="D111" t="str">
            <v>DR. FLORES 2</v>
          </cell>
          <cell r="E111">
            <v>447422.16</v>
          </cell>
          <cell r="F111">
            <v>2.7641611686033815E-3</v>
          </cell>
          <cell r="G111">
            <v>0.19484078178254252</v>
          </cell>
        </row>
        <row r="112">
          <cell r="A112" t="str">
            <v>109º</v>
          </cell>
          <cell r="B112" t="str">
            <v>RJ</v>
          </cell>
          <cell r="C112">
            <v>128</v>
          </cell>
          <cell r="D112" t="str">
            <v>ITAGUAÍ</v>
          </cell>
          <cell r="E112">
            <v>434634.66</v>
          </cell>
          <cell r="F112">
            <v>2.6851603633157852E-3</v>
          </cell>
          <cell r="G112">
            <v>0.20129281792880113</v>
          </cell>
        </row>
        <row r="113">
          <cell r="A113" t="str">
            <v>110º</v>
          </cell>
          <cell r="B113" t="str">
            <v>PR</v>
          </cell>
          <cell r="C113">
            <v>126</v>
          </cell>
          <cell r="D113" t="str">
            <v>SHOPPING CURITIBA</v>
          </cell>
          <cell r="E113">
            <v>429222.14</v>
          </cell>
          <cell r="F113">
            <v>2.6517219712426502E-3</v>
          </cell>
          <cell r="G113">
            <v>0.17135535433021176</v>
          </cell>
        </row>
        <row r="114">
          <cell r="A114" t="str">
            <v>111º</v>
          </cell>
          <cell r="B114" t="str">
            <v>MT</v>
          </cell>
          <cell r="C114">
            <v>198</v>
          </cell>
          <cell r="D114" t="str">
            <v>CUIABÁ</v>
          </cell>
          <cell r="E114">
            <v>428168.16</v>
          </cell>
          <cell r="F114">
            <v>2.6452105132753361E-3</v>
          </cell>
          <cell r="G114">
            <v>0.17634920207262886</v>
          </cell>
        </row>
        <row r="115">
          <cell r="A115" t="str">
            <v>112º</v>
          </cell>
          <cell r="B115" t="str">
            <v>SP</v>
          </cell>
          <cell r="C115">
            <v>47</v>
          </cell>
          <cell r="D115" t="str">
            <v>SÃO BERNARDO DO CAMPO</v>
          </cell>
          <cell r="E115">
            <v>425411.87</v>
          </cell>
          <cell r="F115">
            <v>2.628182233345237E-3</v>
          </cell>
          <cell r="G115">
            <v>0.15419062819948201</v>
          </cell>
        </row>
        <row r="116">
          <cell r="A116" t="str">
            <v>113º</v>
          </cell>
          <cell r="B116" t="str">
            <v>MG</v>
          </cell>
          <cell r="C116">
            <v>193</v>
          </cell>
          <cell r="D116" t="str">
            <v>CORONEL FABRICIANO</v>
          </cell>
          <cell r="E116">
            <v>424231.19</v>
          </cell>
          <cell r="F116">
            <v>2.6208880264410759E-3</v>
          </cell>
          <cell r="G116">
            <v>0.19424707505893843</v>
          </cell>
        </row>
        <row r="117">
          <cell r="A117" t="str">
            <v>114º</v>
          </cell>
          <cell r="B117" t="str">
            <v>BH</v>
          </cell>
          <cell r="C117">
            <v>140</v>
          </cell>
          <cell r="D117" t="str">
            <v>VENDA NOVA</v>
          </cell>
          <cell r="E117">
            <v>424187.3</v>
          </cell>
          <cell r="F117">
            <v>2.6206168752900241E-3</v>
          </cell>
          <cell r="G117">
            <v>0.19656867702605813</v>
          </cell>
        </row>
        <row r="118">
          <cell r="A118" t="str">
            <v>115º</v>
          </cell>
          <cell r="B118" t="str">
            <v>BH</v>
          </cell>
          <cell r="C118">
            <v>364</v>
          </cell>
          <cell r="D118" t="str">
            <v>ELDORADO 2</v>
          </cell>
          <cell r="E118">
            <v>423132.13</v>
          </cell>
          <cell r="F118">
            <v>2.6140980655371161E-3</v>
          </cell>
          <cell r="G118">
            <v>0.18405366454441441</v>
          </cell>
        </row>
        <row r="119">
          <cell r="A119" t="str">
            <v>116º</v>
          </cell>
          <cell r="B119" t="str">
            <v>INT SP</v>
          </cell>
          <cell r="C119">
            <v>286</v>
          </cell>
          <cell r="D119" t="str">
            <v>SOROCABA</v>
          </cell>
          <cell r="E119">
            <v>418468.62</v>
          </cell>
          <cell r="F119">
            <v>2.5852870355885915E-3</v>
          </cell>
          <cell r="G119">
            <v>0.16777154795562679</v>
          </cell>
        </row>
        <row r="120">
          <cell r="A120" t="str">
            <v>117º</v>
          </cell>
          <cell r="B120" t="str">
            <v>INT SP</v>
          </cell>
          <cell r="C120">
            <v>150</v>
          </cell>
          <cell r="D120" t="str">
            <v>CAMPINAS 2</v>
          </cell>
          <cell r="E120">
            <v>417538.68</v>
          </cell>
          <cell r="F120">
            <v>2.5795418931550316E-3</v>
          </cell>
          <cell r="G120">
            <v>0.15948663081754225</v>
          </cell>
        </row>
        <row r="121">
          <cell r="A121" t="str">
            <v>118º</v>
          </cell>
          <cell r="B121" t="str">
            <v>RJ</v>
          </cell>
          <cell r="C121">
            <v>60</v>
          </cell>
          <cell r="D121" t="str">
            <v>SÃO GONÇALO 1</v>
          </cell>
          <cell r="E121">
            <v>416673.03</v>
          </cell>
          <cell r="F121">
            <v>2.5741939324827184E-3</v>
          </cell>
          <cell r="G121">
            <v>0.18612316458605138</v>
          </cell>
        </row>
        <row r="122">
          <cell r="A122" t="str">
            <v>119º</v>
          </cell>
          <cell r="B122" t="str">
            <v>MG</v>
          </cell>
          <cell r="C122">
            <v>191</v>
          </cell>
          <cell r="D122" t="str">
            <v>CONSELHEIRO LAFAIETE</v>
          </cell>
          <cell r="E122">
            <v>416445.36</v>
          </cell>
          <cell r="F122">
            <v>2.5727873938051165E-3</v>
          </cell>
          <cell r="G122">
            <v>0.19294999920392603</v>
          </cell>
        </row>
        <row r="123">
          <cell r="A123" t="str">
            <v>120º</v>
          </cell>
          <cell r="B123" t="str">
            <v>RJ</v>
          </cell>
          <cell r="C123">
            <v>95</v>
          </cell>
          <cell r="D123" t="str">
            <v>BONSUCESSO 1</v>
          </cell>
          <cell r="E123">
            <v>415107.68</v>
          </cell>
          <cell r="F123">
            <v>2.5645232454401421E-3</v>
          </cell>
          <cell r="G123">
            <v>0.20975177481691748</v>
          </cell>
        </row>
        <row r="124">
          <cell r="A124" t="str">
            <v>121º</v>
          </cell>
          <cell r="B124" t="str">
            <v>RJ</v>
          </cell>
          <cell r="C124">
            <v>297</v>
          </cell>
          <cell r="D124" t="str">
            <v>QUEIMADOS</v>
          </cell>
          <cell r="E124">
            <v>413520.88</v>
          </cell>
          <cell r="F124">
            <v>2.5547200409177292E-3</v>
          </cell>
          <cell r="G124">
            <v>0.20847148556181108</v>
          </cell>
        </row>
        <row r="125">
          <cell r="A125" t="str">
            <v>122º</v>
          </cell>
          <cell r="B125" t="str">
            <v>SP</v>
          </cell>
          <cell r="C125">
            <v>342</v>
          </cell>
          <cell r="D125" t="str">
            <v>SHOPPING GUARULHOS</v>
          </cell>
          <cell r="E125">
            <v>413314.15</v>
          </cell>
          <cell r="F125">
            <v>2.5534428689547102E-3</v>
          </cell>
          <cell r="G125">
            <v>0.15682769564256016</v>
          </cell>
        </row>
        <row r="126">
          <cell r="A126" t="str">
            <v>123º</v>
          </cell>
          <cell r="B126" t="str">
            <v>RJ</v>
          </cell>
          <cell r="C126">
            <v>340</v>
          </cell>
          <cell r="D126" t="str">
            <v>NOVA IGUAÇÚ 3</v>
          </cell>
          <cell r="E126">
            <v>411665.89</v>
          </cell>
          <cell r="F126">
            <v>2.5432599663292297E-3</v>
          </cell>
          <cell r="G126">
            <v>0.19754166049353267</v>
          </cell>
        </row>
        <row r="127">
          <cell r="A127" t="str">
            <v>124º</v>
          </cell>
          <cell r="B127" t="str">
            <v>DF</v>
          </cell>
          <cell r="C127">
            <v>181</v>
          </cell>
          <cell r="D127" t="str">
            <v>PLANALTINA</v>
          </cell>
          <cell r="E127">
            <v>410020.14</v>
          </cell>
          <cell r="F127">
            <v>2.5330925704111799E-3</v>
          </cell>
          <cell r="G127">
            <v>0.2127352698517414</v>
          </cell>
        </row>
        <row r="128">
          <cell r="A128" t="str">
            <v>125º</v>
          </cell>
          <cell r="B128" t="str">
            <v>BH</v>
          </cell>
          <cell r="C128">
            <v>366</v>
          </cell>
          <cell r="D128" t="str">
            <v>NOVA LIMA</v>
          </cell>
          <cell r="E128">
            <v>406905.65</v>
          </cell>
          <cell r="F128">
            <v>2.5138513412373644E-3</v>
          </cell>
          <cell r="G128">
            <v>0.19929117374295571</v>
          </cell>
        </row>
        <row r="129">
          <cell r="A129" t="str">
            <v>126º</v>
          </cell>
          <cell r="B129" t="str">
            <v>PR</v>
          </cell>
          <cell r="C129">
            <v>311</v>
          </cell>
          <cell r="D129" t="str">
            <v>LONDRINA 2</v>
          </cell>
          <cell r="E129">
            <v>404509.96</v>
          </cell>
          <cell r="F129">
            <v>2.4990508376815921E-3</v>
          </cell>
          <cell r="G129">
            <v>0.17898047307484419</v>
          </cell>
        </row>
        <row r="130">
          <cell r="A130" t="str">
            <v>127º</v>
          </cell>
          <cell r="B130" t="str">
            <v>INT SP</v>
          </cell>
          <cell r="C130">
            <v>282</v>
          </cell>
          <cell r="D130" t="str">
            <v>SÃO JOSÉ DOS CAMPOS</v>
          </cell>
          <cell r="E130">
            <v>403876.52</v>
          </cell>
          <cell r="F130">
            <v>2.4951374636756193E-3</v>
          </cell>
          <cell r="G130">
            <v>0.15181517515678422</v>
          </cell>
        </row>
        <row r="131">
          <cell r="A131" t="str">
            <v>128º</v>
          </cell>
          <cell r="B131" t="str">
            <v>MG</v>
          </cell>
          <cell r="C131">
            <v>369</v>
          </cell>
          <cell r="D131" t="str">
            <v>MONTES CLAROS 3</v>
          </cell>
          <cell r="E131">
            <v>403033.41</v>
          </cell>
          <cell r="F131">
            <v>2.4899287544716286E-3</v>
          </cell>
          <cell r="G131">
            <v>0.17181234868721226</v>
          </cell>
        </row>
        <row r="132">
          <cell r="A132" t="str">
            <v>129º</v>
          </cell>
          <cell r="B132" t="str">
            <v>RJ</v>
          </cell>
          <cell r="C132">
            <v>31</v>
          </cell>
          <cell r="D132" t="str">
            <v>SANTA CRUZ</v>
          </cell>
          <cell r="E132">
            <v>399420.22</v>
          </cell>
          <cell r="F132">
            <v>2.4676065711162357E-3</v>
          </cell>
          <cell r="G132">
            <v>0.19878112724379296</v>
          </cell>
        </row>
        <row r="133">
          <cell r="A133" t="str">
            <v>130º</v>
          </cell>
          <cell r="B133" t="str">
            <v>SP</v>
          </cell>
          <cell r="C133">
            <v>232</v>
          </cell>
          <cell r="D133" t="str">
            <v>LAPA 2</v>
          </cell>
          <cell r="E133">
            <v>397191.04</v>
          </cell>
          <cell r="F133">
            <v>2.4538347615263231E-3</v>
          </cell>
          <cell r="G133">
            <v>0.19194958849375149</v>
          </cell>
        </row>
        <row r="134">
          <cell r="A134" t="str">
            <v>131º</v>
          </cell>
          <cell r="B134" t="str">
            <v>RS</v>
          </cell>
          <cell r="C134">
            <v>147</v>
          </cell>
          <cell r="D134" t="str">
            <v>ASSIS BRASIL</v>
          </cell>
          <cell r="E134">
            <v>395492.42</v>
          </cell>
          <cell r="F134">
            <v>2.443340736276852E-3</v>
          </cell>
          <cell r="G134">
            <v>0.20123696765873408</v>
          </cell>
        </row>
        <row r="135">
          <cell r="A135" t="str">
            <v>132º</v>
          </cell>
          <cell r="B135" t="str">
            <v>RJ</v>
          </cell>
          <cell r="C135">
            <v>264</v>
          </cell>
          <cell r="D135" t="str">
            <v>RESENDE</v>
          </cell>
          <cell r="E135">
            <v>391931.1</v>
          </cell>
          <cell r="F135">
            <v>2.4213390042817926E-3</v>
          </cell>
          <cell r="G135">
            <v>0.19742484578436525</v>
          </cell>
        </row>
        <row r="136">
          <cell r="A136" t="str">
            <v>133º</v>
          </cell>
          <cell r="B136" t="str">
            <v>DF</v>
          </cell>
          <cell r="C136">
            <v>424</v>
          </cell>
          <cell r="D136" t="str">
            <v>TAGUATINGA SHOPPING</v>
          </cell>
          <cell r="E136">
            <v>389888.77</v>
          </cell>
          <cell r="F136">
            <v>2.4087215485896702E-3</v>
          </cell>
          <cell r="G136">
            <v>0.19659999974469952</v>
          </cell>
        </row>
        <row r="137">
          <cell r="A137" t="str">
            <v>134º</v>
          </cell>
          <cell r="B137" t="str">
            <v>MG</v>
          </cell>
          <cell r="C137">
            <v>422</v>
          </cell>
          <cell r="D137" t="str">
            <v>SHOPPING UBERLÂNDIA</v>
          </cell>
          <cell r="E137">
            <v>388981.06</v>
          </cell>
          <cell r="F137">
            <v>2.4031137424533962E-3</v>
          </cell>
          <cell r="G137">
            <v>0.16027362669929182</v>
          </cell>
        </row>
        <row r="138">
          <cell r="A138" t="str">
            <v>135º</v>
          </cell>
          <cell r="B138" t="str">
            <v>RJ</v>
          </cell>
          <cell r="C138">
            <v>175</v>
          </cell>
          <cell r="D138" t="str">
            <v>BARRA MANSA</v>
          </cell>
          <cell r="E138">
            <v>386746.69</v>
          </cell>
          <cell r="F138">
            <v>2.3893098691935371E-3</v>
          </cell>
          <cell r="G138">
            <v>0.19358765743101647</v>
          </cell>
        </row>
        <row r="139">
          <cell r="A139" t="str">
            <v>136º</v>
          </cell>
          <cell r="B139" t="str">
            <v>MG</v>
          </cell>
          <cell r="C139">
            <v>173</v>
          </cell>
          <cell r="D139" t="str">
            <v>BARBACENA</v>
          </cell>
          <cell r="E139">
            <v>384547.72</v>
          </cell>
          <cell r="F139">
            <v>2.3757246961101926E-3</v>
          </cell>
          <cell r="G139">
            <v>0.18392682351500847</v>
          </cell>
        </row>
        <row r="140">
          <cell r="A140" t="str">
            <v>137º</v>
          </cell>
          <cell r="B140" t="str">
            <v>MG</v>
          </cell>
          <cell r="C140">
            <v>288</v>
          </cell>
          <cell r="D140" t="str">
            <v>SETE LAGOAS</v>
          </cell>
          <cell r="E140">
            <v>384254.96</v>
          </cell>
          <cell r="F140">
            <v>2.3739160332944746E-3</v>
          </cell>
          <cell r="G140">
            <v>0.17993420563824689</v>
          </cell>
        </row>
        <row r="141">
          <cell r="A141" t="str">
            <v>138º</v>
          </cell>
          <cell r="B141" t="str">
            <v>PR</v>
          </cell>
          <cell r="C141">
            <v>313</v>
          </cell>
          <cell r="D141" t="str">
            <v>PARANAGUÁ 2</v>
          </cell>
          <cell r="E141">
            <v>380304.48</v>
          </cell>
          <cell r="F141">
            <v>2.349510082070815E-3</v>
          </cell>
          <cell r="G141">
            <v>0.19102261996685857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379029.14</v>
          </cell>
          <cell r="F142">
            <v>2.3416310684234655E-3</v>
          </cell>
          <cell r="G142">
            <v>0.20560005044272392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141º</v>
          </cell>
          <cell r="B144" t="str">
            <v>SP</v>
          </cell>
          <cell r="C144">
            <v>279</v>
          </cell>
          <cell r="D144" t="str">
            <v>SÃO BERNARDO DO CAMPO 2</v>
          </cell>
          <cell r="E144">
            <v>377376.79</v>
          </cell>
          <cell r="F144">
            <v>2.3314228978962349E-3</v>
          </cell>
          <cell r="G144">
            <v>0.17528733275672237</v>
          </cell>
        </row>
        <row r="145">
          <cell r="A145" t="str">
            <v>142º</v>
          </cell>
          <cell r="B145" t="str">
            <v>GO</v>
          </cell>
          <cell r="C145">
            <v>40</v>
          </cell>
          <cell r="D145" t="str">
            <v>ANHANGUERA 1</v>
          </cell>
          <cell r="E145">
            <v>376741.26</v>
          </cell>
          <cell r="F145">
            <v>2.3274966119306885E-3</v>
          </cell>
          <cell r="G145">
            <v>0.20633920808877171</v>
          </cell>
        </row>
        <row r="146">
          <cell r="A146" t="str">
            <v>143º</v>
          </cell>
          <cell r="B146" t="str">
            <v>INT RJ</v>
          </cell>
          <cell r="C146">
            <v>252</v>
          </cell>
          <cell r="D146" t="str">
            <v>ITABORAÍ</v>
          </cell>
          <cell r="E146">
            <v>375551.42</v>
          </cell>
          <cell r="F146">
            <v>2.3201458148113616E-3</v>
          </cell>
          <cell r="G146">
            <v>0.19387903594343212</v>
          </cell>
        </row>
        <row r="147">
          <cell r="A147" t="str">
            <v>144º</v>
          </cell>
          <cell r="B147" t="str">
            <v>INT SP</v>
          </cell>
          <cell r="C147">
            <v>289</v>
          </cell>
          <cell r="D147" t="str">
            <v>TAUBATÉ</v>
          </cell>
          <cell r="E147">
            <v>373743.08</v>
          </cell>
          <cell r="F147">
            <v>2.3089739425741166E-3</v>
          </cell>
          <cell r="G147">
            <v>0.18153327904386465</v>
          </cell>
        </row>
        <row r="148">
          <cell r="A148" t="str">
            <v>145º</v>
          </cell>
          <cell r="B148" t="str">
            <v>SP</v>
          </cell>
          <cell r="C148">
            <v>216</v>
          </cell>
          <cell r="D148" t="str">
            <v>GUARULHOS 2</v>
          </cell>
          <cell r="E148">
            <v>373485.9</v>
          </cell>
          <cell r="F148">
            <v>2.3073850919697091E-3</v>
          </cell>
          <cell r="G148">
            <v>0.16766518025350122</v>
          </cell>
        </row>
        <row r="149">
          <cell r="A149" t="str">
            <v>146º</v>
          </cell>
          <cell r="B149" t="str">
            <v>SP</v>
          </cell>
          <cell r="C149">
            <v>337</v>
          </cell>
          <cell r="D149" t="str">
            <v xml:space="preserve">SHOPPING CENTRAL PLAZA </v>
          </cell>
          <cell r="E149">
            <v>364971.32</v>
          </cell>
          <cell r="F149">
            <v>2.2547822629033812E-3</v>
          </cell>
          <cell r="G149">
            <v>0.15220703597009091</v>
          </cell>
        </row>
        <row r="150">
          <cell r="A150" t="str">
            <v>147º</v>
          </cell>
          <cell r="B150" t="str">
            <v>DF</v>
          </cell>
          <cell r="C150">
            <v>54</v>
          </cell>
          <cell r="D150" t="str">
            <v>BRASÍLIA W3 511</v>
          </cell>
          <cell r="E150">
            <v>364862.65</v>
          </cell>
          <cell r="F150">
            <v>2.2541109027852503E-3</v>
          </cell>
          <cell r="G150">
            <v>0.20762870130468608</v>
          </cell>
        </row>
        <row r="151">
          <cell r="A151" t="str">
            <v>148º</v>
          </cell>
          <cell r="B151" t="str">
            <v>INT SP</v>
          </cell>
          <cell r="C151">
            <v>195</v>
          </cell>
          <cell r="D151" t="str">
            <v>ARAÇATUBA</v>
          </cell>
          <cell r="E151">
            <v>361409.35</v>
          </cell>
          <cell r="F151">
            <v>2.2327765152271146E-3</v>
          </cell>
          <cell r="G151">
            <v>0.18718923149949149</v>
          </cell>
        </row>
        <row r="152">
          <cell r="A152" t="str">
            <v>149º</v>
          </cell>
          <cell r="B152" t="str">
            <v>SP</v>
          </cell>
          <cell r="C152">
            <v>185</v>
          </cell>
          <cell r="D152" t="str">
            <v>CAMPO LIMPO</v>
          </cell>
          <cell r="E152">
            <v>360142.86</v>
          </cell>
          <cell r="F152">
            <v>2.2249521766238936E-3</v>
          </cell>
          <cell r="G152">
            <v>0.19829885506626976</v>
          </cell>
        </row>
        <row r="153">
          <cell r="A153" t="str">
            <v>150º</v>
          </cell>
          <cell r="B153" t="str">
            <v>MG</v>
          </cell>
          <cell r="C153">
            <v>212</v>
          </cell>
          <cell r="D153" t="str">
            <v>GOVERNADOR  VALADARES</v>
          </cell>
          <cell r="E153">
            <v>357713.42</v>
          </cell>
          <cell r="F153">
            <v>2.2099431665439017E-3</v>
          </cell>
          <cell r="G153">
            <v>0.17125219014945811</v>
          </cell>
        </row>
        <row r="154">
          <cell r="A154" t="str">
            <v>151º</v>
          </cell>
          <cell r="B154" t="str">
            <v>BH</v>
          </cell>
          <cell r="C154">
            <v>29</v>
          </cell>
          <cell r="D154" t="str">
            <v>BARREIRO</v>
          </cell>
          <cell r="E154">
            <v>356911.02</v>
          </cell>
          <cell r="F154">
            <v>2.2049859625429035E-3</v>
          </cell>
          <cell r="G154">
            <v>0.17408973645610371</v>
          </cell>
        </row>
        <row r="155">
          <cell r="A155" t="str">
            <v>152º</v>
          </cell>
          <cell r="B155" t="str">
            <v>RJ</v>
          </cell>
          <cell r="C155">
            <v>75</v>
          </cell>
          <cell r="D155" t="str">
            <v>SÃO GONÇALO 2</v>
          </cell>
          <cell r="E155">
            <v>351156.17</v>
          </cell>
          <cell r="F155">
            <v>2.1694326656272181E-3</v>
          </cell>
          <cell r="G155">
            <v>0.18869816612411711</v>
          </cell>
        </row>
        <row r="156">
          <cell r="A156" t="str">
            <v>153º</v>
          </cell>
          <cell r="B156" t="str">
            <v>RS</v>
          </cell>
          <cell r="C156">
            <v>348</v>
          </cell>
          <cell r="D156" t="str">
            <v>DR. FLORES 3</v>
          </cell>
          <cell r="E156">
            <v>351062.16</v>
          </cell>
          <cell r="F156">
            <v>2.1688518745652369E-3</v>
          </cell>
          <cell r="G156">
            <v>0.19496843643445463</v>
          </cell>
        </row>
        <row r="157">
          <cell r="A157" t="str">
            <v>154º</v>
          </cell>
          <cell r="B157" t="str">
            <v>SP</v>
          </cell>
          <cell r="C157">
            <v>443</v>
          </cell>
          <cell r="D157" t="str">
            <v>CIDADE DUTRA</v>
          </cell>
          <cell r="E157">
            <v>350368.86</v>
          </cell>
          <cell r="F157">
            <v>2.1645686872099374E-3</v>
          </cell>
          <cell r="G157">
            <v>0.16514366081200185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348887.5</v>
          </cell>
          <cell r="F158">
            <v>2.1554168879590416E-3</v>
          </cell>
          <cell r="G158">
            <v>0.15819768367355444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157º</v>
          </cell>
          <cell r="B160" t="str">
            <v>INT SP</v>
          </cell>
          <cell r="C160">
            <v>197</v>
          </cell>
          <cell r="D160" t="str">
            <v>CRUZEIRO</v>
          </cell>
          <cell r="E160">
            <v>342228.9</v>
          </cell>
          <cell r="F160">
            <v>2.1142802496725908E-3</v>
          </cell>
          <cell r="G160">
            <v>0.17685242407669272</v>
          </cell>
        </row>
        <row r="161">
          <cell r="A161" t="str">
            <v>158º</v>
          </cell>
          <cell r="B161" t="str">
            <v>MT</v>
          </cell>
          <cell r="C161">
            <v>270</v>
          </cell>
          <cell r="D161" t="str">
            <v>RONDONÓPOLIS</v>
          </cell>
          <cell r="E161">
            <v>340508.9</v>
          </cell>
          <cell r="F161">
            <v>2.1036541394012583E-3</v>
          </cell>
          <cell r="G161">
            <v>0.18023215056011926</v>
          </cell>
        </row>
        <row r="162">
          <cell r="A162" t="str">
            <v>159º</v>
          </cell>
          <cell r="B162" t="str">
            <v>SP</v>
          </cell>
          <cell r="C162">
            <v>221</v>
          </cell>
          <cell r="D162" t="str">
            <v>ITAPECERICA</v>
          </cell>
          <cell r="E162">
            <v>338593.29</v>
          </cell>
          <cell r="F162">
            <v>2.0918195562054051E-3</v>
          </cell>
          <cell r="G162">
            <v>0.20342506284435127</v>
          </cell>
        </row>
        <row r="163">
          <cell r="A163" t="str">
            <v>160º</v>
          </cell>
          <cell r="B163" t="str">
            <v>SC</v>
          </cell>
          <cell r="C163">
            <v>381</v>
          </cell>
          <cell r="D163" t="str">
            <v>SÃO JOSÉ</v>
          </cell>
          <cell r="E163">
            <v>338012.31</v>
          </cell>
          <cell r="F163">
            <v>2.088230278562708E-3</v>
          </cell>
          <cell r="G163">
            <v>0.17903182187979688</v>
          </cell>
        </row>
        <row r="164">
          <cell r="A164" t="str">
            <v>161º</v>
          </cell>
          <cell r="B164" t="str">
            <v>RS</v>
          </cell>
          <cell r="C164">
            <v>244</v>
          </cell>
          <cell r="D164" t="str">
            <v>NOVO HAMBURGO</v>
          </cell>
          <cell r="E164">
            <v>337059.11</v>
          </cell>
          <cell r="F164">
            <v>2.0823414365216415E-3</v>
          </cell>
          <cell r="G164">
            <v>0.18771998205220061</v>
          </cell>
        </row>
        <row r="165">
          <cell r="A165" t="str">
            <v>162º</v>
          </cell>
          <cell r="B165" t="str">
            <v>INT SP</v>
          </cell>
          <cell r="C165">
            <v>336</v>
          </cell>
          <cell r="D165" t="str">
            <v>SHOPPING RIBEIRÃO PRETO</v>
          </cell>
          <cell r="E165">
            <v>333260.21999999997</v>
          </cell>
          <cell r="F165">
            <v>2.0588720039352096E-3</v>
          </cell>
          <cell r="G165">
            <v>0.13666729369370265</v>
          </cell>
        </row>
        <row r="166">
          <cell r="A166" t="str">
            <v>163º</v>
          </cell>
          <cell r="B166" t="str">
            <v>INT SP</v>
          </cell>
          <cell r="C166">
            <v>180</v>
          </cell>
          <cell r="D166" t="str">
            <v>CAÇAPAVA</v>
          </cell>
          <cell r="E166">
            <v>330671.46000000002</v>
          </cell>
          <cell r="F166">
            <v>2.0428787195014802E-3</v>
          </cell>
          <cell r="G166">
            <v>0.17513595070260732</v>
          </cell>
        </row>
        <row r="167">
          <cell r="A167" t="str">
            <v>164º</v>
          </cell>
          <cell r="B167" t="str">
            <v>RJ</v>
          </cell>
          <cell r="C167">
            <v>427</v>
          </cell>
          <cell r="D167" t="str">
            <v>CENTER SHOPPING RIO</v>
          </cell>
          <cell r="E167">
            <v>330077.09000000003</v>
          </cell>
          <cell r="F167">
            <v>2.0392067188259155E-3</v>
          </cell>
          <cell r="G167">
            <v>0.1893336424791629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329472.21999999997</v>
          </cell>
          <cell r="F168">
            <v>2.0354698494539259E-3</v>
          </cell>
          <cell r="G168">
            <v>0.18488430570589426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167º</v>
          </cell>
          <cell r="B170" t="str">
            <v>BS</v>
          </cell>
          <cell r="C170">
            <v>262</v>
          </cell>
          <cell r="D170" t="str">
            <v>REGISTRO</v>
          </cell>
          <cell r="E170">
            <v>318310.59999999998</v>
          </cell>
          <cell r="F170">
            <v>1.9665136837988613E-3</v>
          </cell>
          <cell r="G170">
            <v>0.18644078497154884</v>
          </cell>
        </row>
        <row r="171">
          <cell r="A171" t="str">
            <v>168º</v>
          </cell>
          <cell r="B171" t="str">
            <v>DF</v>
          </cell>
          <cell r="C171">
            <v>350</v>
          </cell>
          <cell r="D171" t="str">
            <v xml:space="preserve">PÁTIO BRASIL </v>
          </cell>
          <cell r="E171">
            <v>316232.73</v>
          </cell>
          <cell r="F171">
            <v>1.9536766630142721E-3</v>
          </cell>
          <cell r="G171">
            <v>0.19612604487334842</v>
          </cell>
        </row>
        <row r="172">
          <cell r="A172" t="str">
            <v>169º</v>
          </cell>
          <cell r="B172" t="str">
            <v>RJ</v>
          </cell>
          <cell r="C172">
            <v>155</v>
          </cell>
          <cell r="D172" t="str">
            <v>MERITI 2</v>
          </cell>
          <cell r="E172">
            <v>315848.17</v>
          </cell>
          <cell r="F172">
            <v>1.9513008624526768E-3</v>
          </cell>
          <cell r="G172">
            <v>0.20484028091717149</v>
          </cell>
        </row>
        <row r="173">
          <cell r="A173" t="str">
            <v>170º</v>
          </cell>
          <cell r="B173" t="str">
            <v>ES</v>
          </cell>
          <cell r="C173">
            <v>53</v>
          </cell>
          <cell r="D173" t="str">
            <v>PRINCESA ISABEL</v>
          </cell>
          <cell r="E173">
            <v>314629.8</v>
          </cell>
          <cell r="F173">
            <v>1.9437738078182097E-3</v>
          </cell>
          <cell r="G173">
            <v>0.19510833292740748</v>
          </cell>
        </row>
        <row r="174">
          <cell r="A174" t="str">
            <v>171º</v>
          </cell>
          <cell r="B174" t="str">
            <v>MG</v>
          </cell>
          <cell r="C174">
            <v>362</v>
          </cell>
          <cell r="D174" t="str">
            <v>GV SHOPPING</v>
          </cell>
          <cell r="E174">
            <v>313075.48</v>
          </cell>
          <cell r="F174">
            <v>1.9341712637967342E-3</v>
          </cell>
          <cell r="G174">
            <v>0.1649017869386791</v>
          </cell>
        </row>
        <row r="175">
          <cell r="A175" t="str">
            <v>172º</v>
          </cell>
          <cell r="B175" t="str">
            <v>BH</v>
          </cell>
          <cell r="C175">
            <v>363</v>
          </cell>
          <cell r="D175" t="str">
            <v>BETIM 2</v>
          </cell>
          <cell r="E175">
            <v>312982.2</v>
          </cell>
          <cell r="F175">
            <v>1.9335949826536473E-3</v>
          </cell>
          <cell r="G175">
            <v>0.17252359249862848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311853.73</v>
          </cell>
          <cell r="F176">
            <v>1.9266233276199897E-3</v>
          </cell>
          <cell r="G176">
            <v>0.1917572134612805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175º</v>
          </cell>
          <cell r="B178" t="str">
            <v>SP</v>
          </cell>
          <cell r="C178">
            <v>164</v>
          </cell>
          <cell r="D178" t="str">
            <v>PINHEIROS 2</v>
          </cell>
          <cell r="E178">
            <v>309796.87</v>
          </cell>
          <cell r="F178">
            <v>1.9139161060079588E-3</v>
          </cell>
          <cell r="G178">
            <v>0.17970825516802552</v>
          </cell>
        </row>
        <row r="179">
          <cell r="A179" t="str">
            <v>176º</v>
          </cell>
          <cell r="B179" t="str">
            <v>MG</v>
          </cell>
          <cell r="C179">
            <v>331</v>
          </cell>
          <cell r="D179" t="str">
            <v>BARBACENA 2</v>
          </cell>
          <cell r="E179">
            <v>309526.12</v>
          </cell>
          <cell r="F179">
            <v>1.9122434203358871E-3</v>
          </cell>
          <cell r="G179">
            <v>0.18654698235868925</v>
          </cell>
        </row>
        <row r="180">
          <cell r="A180" t="str">
            <v>177º</v>
          </cell>
          <cell r="B180" t="str">
            <v>INT SP</v>
          </cell>
          <cell r="C180">
            <v>464</v>
          </cell>
          <cell r="D180" t="str">
            <v>TIVOLLI SHOPPING CENTER</v>
          </cell>
          <cell r="E180">
            <v>307897.05</v>
          </cell>
          <cell r="F180">
            <v>1.9021790729755849E-3</v>
          </cell>
          <cell r="G180">
            <v>0.15697088352028371</v>
          </cell>
        </row>
        <row r="181">
          <cell r="A181" t="str">
            <v>178º</v>
          </cell>
          <cell r="B181" t="str">
            <v>SP</v>
          </cell>
          <cell r="C181">
            <v>339</v>
          </cell>
          <cell r="D181" t="str">
            <v>SÃO MATEUS</v>
          </cell>
          <cell r="E181">
            <v>307785.49</v>
          </cell>
          <cell r="F181">
            <v>1.9014898585210094E-3</v>
          </cell>
          <cell r="G181">
            <v>0.17552847983665515</v>
          </cell>
        </row>
        <row r="182">
          <cell r="A182" t="str">
            <v>179º</v>
          </cell>
          <cell r="B182" t="str">
            <v>SP</v>
          </cell>
          <cell r="C182">
            <v>203</v>
          </cell>
          <cell r="D182" t="str">
            <v>DIADEMA</v>
          </cell>
          <cell r="E182">
            <v>302665.99</v>
          </cell>
          <cell r="F182">
            <v>1.869861735536075E-3</v>
          </cell>
          <cell r="G182">
            <v>0.18264248531594449</v>
          </cell>
        </row>
        <row r="183">
          <cell r="A183" t="str">
            <v>180º</v>
          </cell>
          <cell r="B183" t="str">
            <v>RS</v>
          </cell>
          <cell r="C183">
            <v>274</v>
          </cell>
          <cell r="D183" t="str">
            <v>PELOTAS 3</v>
          </cell>
          <cell r="E183">
            <v>302050.43</v>
          </cell>
          <cell r="F183">
            <v>1.8660588236531555E-3</v>
          </cell>
          <cell r="G183">
            <v>0.18985657705330311</v>
          </cell>
        </row>
        <row r="184">
          <cell r="A184" t="str">
            <v>181º</v>
          </cell>
          <cell r="B184" t="str">
            <v>SP</v>
          </cell>
          <cell r="C184">
            <v>84</v>
          </cell>
          <cell r="D184" t="str">
            <v>PINHEIROS</v>
          </cell>
          <cell r="E184">
            <v>301482.45</v>
          </cell>
          <cell r="F184">
            <v>1.8625498596346025E-3</v>
          </cell>
          <cell r="G184">
            <v>0.1741701990466106</v>
          </cell>
        </row>
        <row r="185">
          <cell r="A185" t="str">
            <v>182º</v>
          </cell>
          <cell r="B185" t="str">
            <v>RS</v>
          </cell>
          <cell r="C185">
            <v>81</v>
          </cell>
          <cell r="D185" t="str">
            <v>CAVALHADA</v>
          </cell>
          <cell r="E185">
            <v>301094.53999999998</v>
          </cell>
          <cell r="F185">
            <v>1.8601533628698624E-3</v>
          </cell>
          <cell r="G185">
            <v>0.19717420402712732</v>
          </cell>
        </row>
        <row r="186">
          <cell r="A186" t="str">
            <v>183º</v>
          </cell>
          <cell r="B186" t="str">
            <v>SP</v>
          </cell>
          <cell r="C186">
            <v>100</v>
          </cell>
          <cell r="D186" t="str">
            <v>SANTO AMARO 1</v>
          </cell>
          <cell r="E186">
            <v>299015.59999999998</v>
          </cell>
          <cell r="F186">
            <v>1.8473097316562088E-3</v>
          </cell>
          <cell r="G186">
            <v>0.16963846118326945</v>
          </cell>
        </row>
        <row r="187">
          <cell r="A187" t="str">
            <v>184º</v>
          </cell>
          <cell r="B187" t="str">
            <v>RS</v>
          </cell>
          <cell r="C187">
            <v>324</v>
          </cell>
          <cell r="D187" t="str">
            <v>GRAVATAÍ</v>
          </cell>
          <cell r="E187">
            <v>298479.89</v>
          </cell>
          <cell r="F187">
            <v>1.8440001307646651E-3</v>
          </cell>
          <cell r="G187">
            <v>0.21763683341316531</v>
          </cell>
        </row>
        <row r="188">
          <cell r="A188" t="str">
            <v>185º</v>
          </cell>
          <cell r="B188" t="str">
            <v>PR</v>
          </cell>
          <cell r="C188">
            <v>139</v>
          </cell>
          <cell r="D188" t="str">
            <v>MONSENHOR CELSO</v>
          </cell>
          <cell r="E188">
            <v>298256.28000000003</v>
          </cell>
          <cell r="F188">
            <v>1.842618674649681E-3</v>
          </cell>
          <cell r="G188">
            <v>0.18255412306462512</v>
          </cell>
        </row>
        <row r="189">
          <cell r="A189" t="str">
            <v>186º</v>
          </cell>
          <cell r="B189" t="str">
            <v>MG</v>
          </cell>
          <cell r="C189">
            <v>280</v>
          </cell>
          <cell r="D189" t="str">
            <v>SÃO JOÃO DEL REI</v>
          </cell>
          <cell r="E189">
            <v>297862.40999999997</v>
          </cell>
          <cell r="F189">
            <v>1.8401853571772563E-3</v>
          </cell>
          <cell r="G189">
            <v>0.18720536360895723</v>
          </cell>
        </row>
        <row r="190">
          <cell r="A190" t="str">
            <v>187º</v>
          </cell>
          <cell r="B190" t="str">
            <v>INT SP</v>
          </cell>
          <cell r="C190">
            <v>237</v>
          </cell>
          <cell r="D190" t="str">
            <v>LORENA</v>
          </cell>
          <cell r="E190">
            <v>297060.57</v>
          </cell>
          <cell r="F190">
            <v>1.8352316128400674E-3</v>
          </cell>
          <cell r="G190">
            <v>0.18028712815350478</v>
          </cell>
        </row>
        <row r="191">
          <cell r="A191" t="str">
            <v>188º</v>
          </cell>
          <cell r="B191" t="str">
            <v>RS</v>
          </cell>
          <cell r="C191">
            <v>413</v>
          </cell>
          <cell r="D191" t="str">
            <v>CAXIAS DO SUL</v>
          </cell>
          <cell r="E191">
            <v>294804.49</v>
          </cell>
          <cell r="F191">
            <v>1.8212936158278881E-3</v>
          </cell>
          <cell r="G191">
            <v>0.20138038077930734</v>
          </cell>
        </row>
        <row r="192">
          <cell r="A192" t="str">
            <v>189º</v>
          </cell>
          <cell r="B192" t="str">
            <v>SP</v>
          </cell>
          <cell r="C192">
            <v>42</v>
          </cell>
          <cell r="D192" t="str">
            <v>LAPA 1</v>
          </cell>
          <cell r="E192">
            <v>294714.56</v>
          </cell>
          <cell r="F192">
            <v>1.8207380308879458E-3</v>
          </cell>
          <cell r="G192">
            <v>0.1812819513701561</v>
          </cell>
        </row>
        <row r="193">
          <cell r="A193" t="str">
            <v>190º</v>
          </cell>
          <cell r="B193" t="str">
            <v>INT SP</v>
          </cell>
          <cell r="C193">
            <v>229</v>
          </cell>
          <cell r="D193" t="str">
            <v>JUNDIAÍ</v>
          </cell>
          <cell r="E193">
            <v>290665.76</v>
          </cell>
          <cell r="F193">
            <v>1.7957246615469161E-3</v>
          </cell>
          <cell r="G193">
            <v>0.16744867266139599</v>
          </cell>
        </row>
        <row r="194">
          <cell r="A194" t="str">
            <v>191º</v>
          </cell>
          <cell r="B194" t="str">
            <v>INT SP</v>
          </cell>
          <cell r="C194">
            <v>246</v>
          </cell>
          <cell r="D194" t="str">
            <v>OURINHOS</v>
          </cell>
          <cell r="E194">
            <v>289037.53000000003</v>
          </cell>
          <cell r="F194">
            <v>1.7856655036823279E-3</v>
          </cell>
          <cell r="G194">
            <v>0.16000872993222362</v>
          </cell>
        </row>
        <row r="195">
          <cell r="A195" t="str">
            <v>192º</v>
          </cell>
          <cell r="B195" t="str">
            <v>INT SP</v>
          </cell>
          <cell r="C195">
            <v>177</v>
          </cell>
          <cell r="D195" t="str">
            <v>BAURU</v>
          </cell>
          <cell r="E195">
            <v>284956.76</v>
          </cell>
          <cell r="F195">
            <v>1.7604546246056149E-3</v>
          </cell>
          <cell r="G195">
            <v>0.13205656666739851</v>
          </cell>
        </row>
        <row r="196">
          <cell r="A196" t="str">
            <v>193º</v>
          </cell>
          <cell r="B196" t="str">
            <v>RS</v>
          </cell>
          <cell r="C196">
            <v>249</v>
          </cell>
          <cell r="D196" t="str">
            <v>PELOTAS</v>
          </cell>
          <cell r="E196">
            <v>281462.77</v>
          </cell>
          <cell r="F196">
            <v>1.7388688554039096E-3</v>
          </cell>
          <cell r="G196">
            <v>0.19918706503882666</v>
          </cell>
        </row>
        <row r="197">
          <cell r="A197" t="str">
            <v>194º</v>
          </cell>
          <cell r="B197" t="str">
            <v>INT RJ</v>
          </cell>
          <cell r="C197">
            <v>329</v>
          </cell>
          <cell r="D197" t="str">
            <v>MAGÉ</v>
          </cell>
          <cell r="E197">
            <v>280889.52</v>
          </cell>
          <cell r="F197">
            <v>1.7353273334777227E-3</v>
          </cell>
          <cell r="G197">
            <v>0.18102544319988786</v>
          </cell>
        </row>
        <row r="198">
          <cell r="A198" t="str">
            <v>195º</v>
          </cell>
          <cell r="B198" t="str">
            <v>MG</v>
          </cell>
          <cell r="C198">
            <v>160</v>
          </cell>
          <cell r="D198" t="str">
            <v>UBERLÂNDIA</v>
          </cell>
          <cell r="E198">
            <v>278673.33</v>
          </cell>
          <cell r="F198">
            <v>1.7216357757322432E-3</v>
          </cell>
          <cell r="G198">
            <v>0.17769521245486333</v>
          </cell>
        </row>
        <row r="199">
          <cell r="A199" t="str">
            <v>196º</v>
          </cell>
          <cell r="B199" t="str">
            <v>SP</v>
          </cell>
          <cell r="C199">
            <v>273</v>
          </cell>
          <cell r="D199" t="str">
            <v>SANTANA</v>
          </cell>
          <cell r="E199">
            <v>278198.21000000002</v>
          </cell>
          <cell r="F199">
            <v>1.7187004981089203E-3</v>
          </cell>
          <cell r="G199">
            <v>0.17419534222385141</v>
          </cell>
        </row>
        <row r="200">
          <cell r="A200" t="str">
            <v>197º</v>
          </cell>
          <cell r="B200" t="str">
            <v>MG</v>
          </cell>
          <cell r="C200">
            <v>233</v>
          </cell>
          <cell r="D200" t="str">
            <v>LAVRAS</v>
          </cell>
          <cell r="E200">
            <v>275665.09000000003</v>
          </cell>
          <cell r="F200">
            <v>1.7030509559865261E-3</v>
          </cell>
          <cell r="G200">
            <v>0.17669618200252032</v>
          </cell>
        </row>
        <row r="201">
          <cell r="A201" t="str">
            <v>198º</v>
          </cell>
          <cell r="B201" t="str">
            <v>MG</v>
          </cell>
          <cell r="C201">
            <v>373</v>
          </cell>
          <cell r="D201" t="str">
            <v>JUIZ DE FORA 3</v>
          </cell>
          <cell r="E201">
            <v>273517.69</v>
          </cell>
          <cell r="F201">
            <v>1.689784380872189E-3</v>
          </cell>
          <cell r="G201">
            <v>0.18485510702295782</v>
          </cell>
        </row>
        <row r="202">
          <cell r="A202" t="str">
            <v>199º</v>
          </cell>
          <cell r="B202" t="str">
            <v>MG</v>
          </cell>
          <cell r="C202">
            <v>421</v>
          </cell>
          <cell r="D202" t="str">
            <v>SHOPPING CENTER UBERABA</v>
          </cell>
          <cell r="E202">
            <v>272625.40000000002</v>
          </cell>
          <cell r="F202">
            <v>1.6842718390500918E-3</v>
          </cell>
          <cell r="G202">
            <v>0.16247320401715779</v>
          </cell>
        </row>
        <row r="203">
          <cell r="A203" t="str">
            <v>200º</v>
          </cell>
          <cell r="B203" t="str">
            <v>INT SP</v>
          </cell>
          <cell r="C203">
            <v>261</v>
          </cell>
          <cell r="D203" t="str">
            <v>PRESIDENTE PRUDENTE</v>
          </cell>
          <cell r="E203">
            <v>272532.90999999997</v>
          </cell>
          <cell r="F203">
            <v>1.683700438504164E-3</v>
          </cell>
          <cell r="G203">
            <v>0.17307885173122861</v>
          </cell>
        </row>
        <row r="204">
          <cell r="A204" t="str">
            <v>201º</v>
          </cell>
          <cell r="B204" t="str">
            <v>PR</v>
          </cell>
          <cell r="C204">
            <v>124</v>
          </cell>
          <cell r="D204" t="str">
            <v>NOVO MUNDO</v>
          </cell>
          <cell r="E204">
            <v>269642.09999999998</v>
          </cell>
          <cell r="F204">
            <v>1.6658410979033087E-3</v>
          </cell>
          <cell r="G204">
            <v>0.17242608963422457</v>
          </cell>
        </row>
        <row r="205">
          <cell r="A205" t="str">
            <v>202º</v>
          </cell>
          <cell r="B205" t="str">
            <v>INT SP</v>
          </cell>
          <cell r="C205">
            <v>420</v>
          </cell>
          <cell r="D205" t="str">
            <v>CATANDUVA</v>
          </cell>
          <cell r="E205">
            <v>265341.61</v>
          </cell>
          <cell r="F205">
            <v>1.639272795019144E-3</v>
          </cell>
          <cell r="G205">
            <v>0.15695185367901426</v>
          </cell>
        </row>
        <row r="206">
          <cell r="A206" t="str">
            <v>203º</v>
          </cell>
          <cell r="B206" t="str">
            <v>PR</v>
          </cell>
          <cell r="C206">
            <v>240</v>
          </cell>
          <cell r="D206" t="str">
            <v>MARINGÁ</v>
          </cell>
          <cell r="E206">
            <v>264626.11</v>
          </cell>
          <cell r="F206">
            <v>1.6348524567056915E-3</v>
          </cell>
          <cell r="G206">
            <v>0.18352706955083511</v>
          </cell>
        </row>
        <row r="207">
          <cell r="A207" t="str">
            <v>204º</v>
          </cell>
          <cell r="B207" t="str">
            <v>MG</v>
          </cell>
          <cell r="C207">
            <v>372</v>
          </cell>
          <cell r="D207" t="str">
            <v>DIVINÓPOLIS 2</v>
          </cell>
          <cell r="E207">
            <v>264602.28000000003</v>
          </cell>
          <cell r="F207">
            <v>1.6347052356546652E-3</v>
          </cell>
          <cell r="G207">
            <v>0.18717600379990232</v>
          </cell>
        </row>
        <row r="208">
          <cell r="A208" t="str">
            <v>205º</v>
          </cell>
          <cell r="B208" t="str">
            <v>MG</v>
          </cell>
          <cell r="C208">
            <v>293</v>
          </cell>
          <cell r="D208" t="str">
            <v>VARGINHA</v>
          </cell>
          <cell r="E208">
            <v>262289.62</v>
          </cell>
          <cell r="F208">
            <v>1.6204176890383278E-3</v>
          </cell>
          <cell r="G208">
            <v>0.18638898919809169</v>
          </cell>
        </row>
        <row r="209">
          <cell r="A209" t="str">
            <v>206º</v>
          </cell>
          <cell r="B209" t="str">
            <v>PR</v>
          </cell>
          <cell r="C209">
            <v>115</v>
          </cell>
          <cell r="D209" t="str">
            <v>BARÃO</v>
          </cell>
          <cell r="E209">
            <v>260841.41</v>
          </cell>
          <cell r="F209">
            <v>1.6114706895289984E-3</v>
          </cell>
          <cell r="G209">
            <v>0.18224114507171171</v>
          </cell>
        </row>
        <row r="210">
          <cell r="A210" t="str">
            <v>207º</v>
          </cell>
          <cell r="B210" t="str">
            <v>BS</v>
          </cell>
          <cell r="C210">
            <v>467</v>
          </cell>
          <cell r="D210" t="str">
            <v>UBATUBA</v>
          </cell>
          <cell r="E210">
            <v>254367.43</v>
          </cell>
          <cell r="F210">
            <v>1.5714746282648113E-3</v>
          </cell>
          <cell r="G210">
            <v>0.16716719562343382</v>
          </cell>
        </row>
        <row r="211">
          <cell r="A211" t="str">
            <v>208º</v>
          </cell>
          <cell r="B211" t="str">
            <v>MG</v>
          </cell>
          <cell r="C211">
            <v>368</v>
          </cell>
          <cell r="D211" t="str">
            <v>CURVELO</v>
          </cell>
          <cell r="E211">
            <v>254002.54</v>
          </cell>
          <cell r="F211">
            <v>1.5692203483945169E-3</v>
          </cell>
          <cell r="G211">
            <v>0.19456606991844844</v>
          </cell>
        </row>
        <row r="212">
          <cell r="A212" t="str">
            <v>209º</v>
          </cell>
          <cell r="B212" t="str">
            <v>RS</v>
          </cell>
          <cell r="C212">
            <v>136</v>
          </cell>
          <cell r="D212" t="str">
            <v>AZENHA</v>
          </cell>
          <cell r="E212">
            <v>252723.53</v>
          </cell>
          <cell r="F212">
            <v>1.5613186615932742E-3</v>
          </cell>
          <cell r="G212">
            <v>0.1966558074346286</v>
          </cell>
        </row>
        <row r="213">
          <cell r="A213" t="str">
            <v>210º</v>
          </cell>
          <cell r="B213" t="str">
            <v>SP</v>
          </cell>
          <cell r="C213">
            <v>462</v>
          </cell>
          <cell r="D213" t="str">
            <v>PIRAJUSSARA</v>
          </cell>
          <cell r="E213">
            <v>252139.05</v>
          </cell>
          <cell r="F213">
            <v>1.5577077610517693E-3</v>
          </cell>
          <cell r="G213">
            <v>0.19909199683260514</v>
          </cell>
        </row>
        <row r="214">
          <cell r="A214" t="str">
            <v>211º</v>
          </cell>
          <cell r="B214" t="str">
            <v>SP</v>
          </cell>
          <cell r="C214">
            <v>178</v>
          </cell>
          <cell r="D214" t="str">
            <v>BOSQUE DA SAÚDE</v>
          </cell>
          <cell r="E214">
            <v>247111.21</v>
          </cell>
          <cell r="F214">
            <v>1.5266459108967594E-3</v>
          </cell>
          <cell r="G214">
            <v>0.18653736605609045</v>
          </cell>
        </row>
        <row r="215">
          <cell r="A215" t="str">
            <v>212º</v>
          </cell>
          <cell r="B215" t="str">
            <v>SP</v>
          </cell>
          <cell r="C215">
            <v>196</v>
          </cell>
          <cell r="D215" t="str">
            <v>COTIA</v>
          </cell>
          <cell r="E215">
            <v>246697.28</v>
          </cell>
          <cell r="F215">
            <v>1.5240886633243102E-3</v>
          </cell>
          <cell r="G215">
            <v>0.19471116192901913</v>
          </cell>
        </row>
        <row r="216">
          <cell r="A216" t="str">
            <v>213º</v>
          </cell>
          <cell r="B216" t="str">
            <v>INT SP</v>
          </cell>
          <cell r="C216">
            <v>470</v>
          </cell>
          <cell r="D216" t="str">
            <v>ASSIS</v>
          </cell>
          <cell r="E216">
            <v>243709.7</v>
          </cell>
          <cell r="F216">
            <v>1.5056314804612709E-3</v>
          </cell>
          <cell r="G216">
            <v>0.15022953185773774</v>
          </cell>
        </row>
        <row r="217">
          <cell r="A217" t="str">
            <v>214º</v>
          </cell>
          <cell r="B217" t="str">
            <v>SC</v>
          </cell>
          <cell r="C217">
            <v>367</v>
          </cell>
          <cell r="D217" t="str">
            <v>SHOPPING MUELLER</v>
          </cell>
          <cell r="E217">
            <v>240525.03</v>
          </cell>
          <cell r="F217">
            <v>1.4859566812765006E-3</v>
          </cell>
          <cell r="G217">
            <v>0.18532907188390393</v>
          </cell>
        </row>
        <row r="218">
          <cell r="A218" t="str">
            <v>215º</v>
          </cell>
          <cell r="B218" t="str">
            <v>SP</v>
          </cell>
          <cell r="C218">
            <v>174</v>
          </cell>
          <cell r="D218" t="str">
            <v>BARUERI</v>
          </cell>
          <cell r="E218">
            <v>239810.18</v>
          </cell>
          <cell r="F218">
            <v>1.4815403586442551E-3</v>
          </cell>
          <cell r="G218">
            <v>0.18526021239189386</v>
          </cell>
        </row>
        <row r="219">
          <cell r="A219" t="str">
            <v>216º</v>
          </cell>
          <cell r="B219" t="str">
            <v>MG</v>
          </cell>
          <cell r="C219">
            <v>334</v>
          </cell>
          <cell r="D219" t="str">
            <v xml:space="preserve">PASSOS </v>
          </cell>
          <cell r="E219">
            <v>237270.78</v>
          </cell>
          <cell r="F219">
            <v>1.4658520188634285E-3</v>
          </cell>
          <cell r="G219">
            <v>0.18172340924744121</v>
          </cell>
        </row>
        <row r="220">
          <cell r="A220" t="str">
            <v>217º</v>
          </cell>
          <cell r="B220" t="str">
            <v>BH</v>
          </cell>
          <cell r="C220">
            <v>32</v>
          </cell>
          <cell r="D220" t="str">
            <v>BAHIA</v>
          </cell>
          <cell r="E220">
            <v>237116.38</v>
          </cell>
          <cell r="F220">
            <v>1.4648981401274438E-3</v>
          </cell>
          <cell r="G220">
            <v>0.17530659532513226</v>
          </cell>
        </row>
        <row r="221">
          <cell r="A221" t="str">
            <v>218º</v>
          </cell>
          <cell r="B221" t="str">
            <v>SP</v>
          </cell>
          <cell r="C221">
            <v>209</v>
          </cell>
          <cell r="D221" t="str">
            <v>FRANCO DA ROCHA</v>
          </cell>
          <cell r="E221">
            <v>237016.84</v>
          </cell>
          <cell r="F221">
            <v>1.4642831848853458E-3</v>
          </cell>
          <cell r="G221">
            <v>0.19636226306682328</v>
          </cell>
        </row>
        <row r="222">
          <cell r="A222" t="str">
            <v>219º</v>
          </cell>
          <cell r="B222" t="str">
            <v>PR</v>
          </cell>
          <cell r="C222">
            <v>207</v>
          </cell>
          <cell r="D222" t="str">
            <v>FOZ DO IGUAÇU</v>
          </cell>
          <cell r="E222">
            <v>236604.1</v>
          </cell>
          <cell r="F222">
            <v>1.4617332890984912E-3</v>
          </cell>
          <cell r="G222">
            <v>0.18458420127072836</v>
          </cell>
        </row>
        <row r="223">
          <cell r="A223" t="str">
            <v>220º</v>
          </cell>
          <cell r="B223" t="str">
            <v>PR</v>
          </cell>
          <cell r="C223">
            <v>318</v>
          </cell>
          <cell r="D223" t="str">
            <v>TOLEDO</v>
          </cell>
          <cell r="E223">
            <v>233987.72</v>
          </cell>
          <cell r="F223">
            <v>1.4455693691033116E-3</v>
          </cell>
          <cell r="G223">
            <v>0.18146850891074184</v>
          </cell>
        </row>
        <row r="224">
          <cell r="A224" t="str">
            <v>221º</v>
          </cell>
          <cell r="B224" t="str">
            <v>INT SP</v>
          </cell>
          <cell r="C224">
            <v>266</v>
          </cell>
          <cell r="D224" t="str">
            <v>RIBEIRÃO PRETO</v>
          </cell>
          <cell r="E224">
            <v>233381.06</v>
          </cell>
          <cell r="F224">
            <v>1.4418214411630751E-3</v>
          </cell>
          <cell r="G224">
            <v>0.16410390199773336</v>
          </cell>
        </row>
        <row r="225">
          <cell r="A225" t="str">
            <v>222º</v>
          </cell>
          <cell r="B225" t="str">
            <v>SP</v>
          </cell>
          <cell r="C225">
            <v>241</v>
          </cell>
          <cell r="D225" t="str">
            <v>MOGI DAS CRUZES</v>
          </cell>
          <cell r="E225">
            <v>232960.47</v>
          </cell>
          <cell r="F225">
            <v>1.4392230483031799E-3</v>
          </cell>
          <cell r="G225">
            <v>0.17673231411327223</v>
          </cell>
        </row>
        <row r="226">
          <cell r="A226" t="str">
            <v>223º</v>
          </cell>
          <cell r="B226" t="str">
            <v>SP</v>
          </cell>
          <cell r="C226">
            <v>333</v>
          </cell>
          <cell r="D226" t="str">
            <v>MARECHAL TITO</v>
          </cell>
          <cell r="E226">
            <v>232113.7</v>
          </cell>
          <cell r="F226">
            <v>1.4339917277250076E-3</v>
          </cell>
          <cell r="G226">
            <v>0.18626031510046367</v>
          </cell>
        </row>
        <row r="227">
          <cell r="A227" t="str">
            <v>224º</v>
          </cell>
          <cell r="B227" t="str">
            <v>SP</v>
          </cell>
          <cell r="C227">
            <v>104</v>
          </cell>
          <cell r="D227" t="str">
            <v>SUZANO</v>
          </cell>
          <cell r="E227">
            <v>231246.14</v>
          </cell>
          <cell r="F227">
            <v>1.4286319671279162E-3</v>
          </cell>
          <cell r="G227">
            <v>0.18976743945839669</v>
          </cell>
        </row>
        <row r="228">
          <cell r="A228" t="str">
            <v>225º</v>
          </cell>
          <cell r="B228" t="str">
            <v>RS</v>
          </cell>
          <cell r="C228">
            <v>248</v>
          </cell>
          <cell r="D228" t="str">
            <v>PASSO FUNDO</v>
          </cell>
          <cell r="E228">
            <v>230607.47</v>
          </cell>
          <cell r="F228">
            <v>1.4246862823331533E-3</v>
          </cell>
          <cell r="G228">
            <v>0.19678258896093384</v>
          </cell>
        </row>
        <row r="229">
          <cell r="A229" t="str">
            <v>226º</v>
          </cell>
          <cell r="B229" t="str">
            <v>INT SP</v>
          </cell>
          <cell r="C229">
            <v>267</v>
          </cell>
          <cell r="D229" t="str">
            <v>RIO CLARO</v>
          </cell>
          <cell r="E229">
            <v>229899.07</v>
          </cell>
          <cell r="F229">
            <v>1.4203098076144254E-3</v>
          </cell>
          <cell r="G229">
            <v>0.16670097071792159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228007.67</v>
          </cell>
          <cell r="F230">
            <v>1.4086247930986124E-3</v>
          </cell>
          <cell r="G230">
            <v>0.18448879204824822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229º</v>
          </cell>
          <cell r="B232" t="str">
            <v>MG</v>
          </cell>
          <cell r="C232">
            <v>374</v>
          </cell>
          <cell r="D232" t="str">
            <v>JOÃO MONLEVADE</v>
          </cell>
          <cell r="E232">
            <v>225203.23</v>
          </cell>
          <cell r="F232">
            <v>1.3912990438606264E-3</v>
          </cell>
          <cell r="G232">
            <v>0.19069270756414861</v>
          </cell>
        </row>
        <row r="233">
          <cell r="A233" t="str">
            <v>230º</v>
          </cell>
          <cell r="B233" t="str">
            <v>BS</v>
          </cell>
          <cell r="C233">
            <v>278</v>
          </cell>
          <cell r="D233" t="str">
            <v>SANTOS AMADOR</v>
          </cell>
          <cell r="E233">
            <v>224658.97</v>
          </cell>
          <cell r="F233">
            <v>1.3879366213162801E-3</v>
          </cell>
          <cell r="G233">
            <v>0.16604792769539339</v>
          </cell>
        </row>
        <row r="234">
          <cell r="A234" t="str">
            <v>231º</v>
          </cell>
          <cell r="B234" t="str">
            <v>SP</v>
          </cell>
          <cell r="C234">
            <v>452</v>
          </cell>
          <cell r="D234" t="str">
            <v>SHOPPING MAUÁ</v>
          </cell>
          <cell r="E234">
            <v>224469.85</v>
          </cell>
          <cell r="F234">
            <v>1.3867682434241205E-3</v>
          </cell>
          <cell r="G234">
            <v>0.16007882207433469</v>
          </cell>
        </row>
        <row r="235">
          <cell r="A235" t="str">
            <v>232º</v>
          </cell>
          <cell r="B235" t="str">
            <v>SP</v>
          </cell>
          <cell r="C235">
            <v>222</v>
          </cell>
          <cell r="D235" t="str">
            <v>ITAPEVI</v>
          </cell>
          <cell r="E235">
            <v>224003.61</v>
          </cell>
          <cell r="F235">
            <v>1.3838878261840588E-3</v>
          </cell>
          <cell r="G235">
            <v>0.19294593004357369</v>
          </cell>
        </row>
        <row r="236">
          <cell r="A236" t="str">
            <v>233º</v>
          </cell>
          <cell r="B236" t="str">
            <v>RS</v>
          </cell>
          <cell r="C236">
            <v>358</v>
          </cell>
          <cell r="D236" t="str">
            <v>VIAMÃO</v>
          </cell>
          <cell r="E236">
            <v>222234.42</v>
          </cell>
          <cell r="F236">
            <v>1.3729578215149084E-3</v>
          </cell>
          <cell r="G236">
            <v>0.19567510038382935</v>
          </cell>
        </row>
        <row r="237">
          <cell r="A237" t="str">
            <v>234º</v>
          </cell>
          <cell r="B237" t="str">
            <v>SC</v>
          </cell>
          <cell r="C237">
            <v>391</v>
          </cell>
          <cell r="D237" t="str">
            <v>CRICIÚMA</v>
          </cell>
          <cell r="E237">
            <v>221934.23</v>
          </cell>
          <cell r="F237">
            <v>1.3711032563740065E-3</v>
          </cell>
          <cell r="G237">
            <v>0.20160273665828182</v>
          </cell>
        </row>
        <row r="238">
          <cell r="A238" t="str">
            <v>235º</v>
          </cell>
          <cell r="B238" t="str">
            <v>SP</v>
          </cell>
          <cell r="C238">
            <v>265</v>
          </cell>
          <cell r="D238" t="str">
            <v>RIBEIRÃO PIRES</v>
          </cell>
          <cell r="E238">
            <v>219502.36</v>
          </cell>
          <cell r="F238">
            <v>1.3560792338242705E-3</v>
          </cell>
          <cell r="G238">
            <v>0.18510500606145</v>
          </cell>
        </row>
        <row r="239">
          <cell r="A239" t="str">
            <v>236º</v>
          </cell>
          <cell r="B239" t="str">
            <v>INT SP</v>
          </cell>
          <cell r="C239">
            <v>170</v>
          </cell>
          <cell r="D239" t="str">
            <v>MOGI GUAÇU</v>
          </cell>
          <cell r="E239">
            <v>219380.33</v>
          </cell>
          <cell r="F239">
            <v>1.3553253360124038E-3</v>
          </cell>
          <cell r="G239">
            <v>0.15539724650211389</v>
          </cell>
        </row>
        <row r="240">
          <cell r="A240" t="str">
            <v>237º</v>
          </cell>
          <cell r="B240" t="str">
            <v>SC</v>
          </cell>
          <cell r="C240">
            <v>399</v>
          </cell>
          <cell r="D240" t="str">
            <v>SÃO JOSÉ  2</v>
          </cell>
          <cell r="E240">
            <v>219016.48</v>
          </cell>
          <cell r="F240">
            <v>1.3530774812320408E-3</v>
          </cell>
          <cell r="G240">
            <v>0.17981402237600261</v>
          </cell>
        </row>
        <row r="241">
          <cell r="A241" t="str">
            <v>238º</v>
          </cell>
          <cell r="B241" t="str">
            <v>BH</v>
          </cell>
          <cell r="C241">
            <v>365</v>
          </cell>
          <cell r="D241" t="str">
            <v>BAIRRO INDUSTRIAL</v>
          </cell>
          <cell r="E241">
            <v>217216.7</v>
          </cell>
          <cell r="F241">
            <v>1.3419584924273089E-3</v>
          </cell>
          <cell r="G241">
            <v>0.18196976254808617</v>
          </cell>
        </row>
        <row r="242">
          <cell r="A242" t="str">
            <v>239º</v>
          </cell>
          <cell r="B242" t="str">
            <v>RS</v>
          </cell>
          <cell r="C242">
            <v>357</v>
          </cell>
          <cell r="D242" t="str">
            <v xml:space="preserve">SÃO LEOPOLDO </v>
          </cell>
          <cell r="E242">
            <v>215575.85</v>
          </cell>
          <cell r="F242">
            <v>1.3318213685675903E-3</v>
          </cell>
          <cell r="G242">
            <v>0.19785980308852308</v>
          </cell>
        </row>
        <row r="243">
          <cell r="A243" t="str">
            <v>240º</v>
          </cell>
          <cell r="B243" t="str">
            <v>SC</v>
          </cell>
          <cell r="C243">
            <v>239</v>
          </cell>
          <cell r="D243" t="str">
            <v>BLUMENAU</v>
          </cell>
          <cell r="E243">
            <v>214587.91</v>
          </cell>
          <cell r="F243">
            <v>1.3257179038109273E-3</v>
          </cell>
          <cell r="G243">
            <v>0.19254119172582182</v>
          </cell>
        </row>
        <row r="244">
          <cell r="A244" t="str">
            <v>241º</v>
          </cell>
          <cell r="B244" t="str">
            <v>GO</v>
          </cell>
          <cell r="C244">
            <v>253</v>
          </cell>
          <cell r="D244" t="str">
            <v>ANÁPOLIS 2</v>
          </cell>
          <cell r="E244">
            <v>214074.58</v>
          </cell>
          <cell r="F244">
            <v>1.3225465659123324E-3</v>
          </cell>
          <cell r="G244">
            <v>0.18280989171078282</v>
          </cell>
        </row>
        <row r="245">
          <cell r="A245" t="str">
            <v>242º</v>
          </cell>
          <cell r="B245" t="str">
            <v>GO</v>
          </cell>
          <cell r="C245">
            <v>417</v>
          </cell>
          <cell r="D245" t="str">
            <v>LUZIÂNIA</v>
          </cell>
          <cell r="E245">
            <v>213721.87</v>
          </cell>
          <cell r="F245">
            <v>1.3203675337298895E-3</v>
          </cell>
          <cell r="G245">
            <v>0.21870126398649545</v>
          </cell>
        </row>
        <row r="246">
          <cell r="A246" t="str">
            <v>243º</v>
          </cell>
          <cell r="B246" t="str">
            <v>BH</v>
          </cell>
          <cell r="C246">
            <v>71</v>
          </cell>
          <cell r="D246" t="str">
            <v>GUARANI</v>
          </cell>
          <cell r="E246">
            <v>211057.35</v>
          </cell>
          <cell r="F246">
            <v>1.3039062062065343E-3</v>
          </cell>
          <cell r="G246">
            <v>0.19083159606950034</v>
          </cell>
        </row>
        <row r="247">
          <cell r="A247" t="str">
            <v>244º</v>
          </cell>
          <cell r="B247" t="str">
            <v>INT SP</v>
          </cell>
          <cell r="C247">
            <v>238</v>
          </cell>
          <cell r="D247" t="str">
            <v>MARÍLIA</v>
          </cell>
          <cell r="E247">
            <v>209874.09</v>
          </cell>
          <cell r="F247">
            <v>1.2965960601369663E-3</v>
          </cell>
          <cell r="G247">
            <v>0.15651873352864978</v>
          </cell>
        </row>
        <row r="248">
          <cell r="A248" t="str">
            <v>245º</v>
          </cell>
          <cell r="B248" t="str">
            <v>MT</v>
          </cell>
          <cell r="C248">
            <v>166</v>
          </cell>
          <cell r="D248" t="str">
            <v>VARZEA GRANDE 2</v>
          </cell>
          <cell r="E248">
            <v>209846.29</v>
          </cell>
          <cell r="F248">
            <v>1.2964243125407203E-3</v>
          </cell>
          <cell r="G248">
            <v>0.17836974137291617</v>
          </cell>
        </row>
        <row r="249">
          <cell r="A249" t="str">
            <v>246º</v>
          </cell>
          <cell r="B249" t="str">
            <v>PR</v>
          </cell>
          <cell r="C249">
            <v>43</v>
          </cell>
          <cell r="D249" t="str">
            <v>ARAUCÁRIA</v>
          </cell>
          <cell r="E249">
            <v>209193.87</v>
          </cell>
          <cell r="F249">
            <v>1.2923936806434977E-3</v>
          </cell>
          <cell r="G249">
            <v>0.19754352066453457</v>
          </cell>
        </row>
        <row r="250">
          <cell r="A250" t="str">
            <v>247º</v>
          </cell>
          <cell r="B250" t="str">
            <v>RS</v>
          </cell>
          <cell r="C250">
            <v>251</v>
          </cell>
          <cell r="D250" t="str">
            <v>DR. FLORES</v>
          </cell>
          <cell r="E250">
            <v>208970.72</v>
          </cell>
          <cell r="F250">
            <v>1.2910150663952139E-3</v>
          </cell>
          <cell r="G250">
            <v>0.18678438570674769</v>
          </cell>
        </row>
        <row r="251">
          <cell r="A251" t="str">
            <v>248º</v>
          </cell>
          <cell r="B251" t="str">
            <v>SP</v>
          </cell>
          <cell r="C251">
            <v>430</v>
          </cell>
          <cell r="D251" t="str">
            <v>GUAIANAZES</v>
          </cell>
          <cell r="E251">
            <v>208772.93</v>
          </cell>
          <cell r="F251">
            <v>1.2897931254937216E-3</v>
          </cell>
          <cell r="G251">
            <v>0.1542962235934619</v>
          </cell>
        </row>
        <row r="252">
          <cell r="A252" t="str">
            <v>249º</v>
          </cell>
          <cell r="B252" t="str">
            <v>SP</v>
          </cell>
          <cell r="C252">
            <v>291</v>
          </cell>
          <cell r="D252" t="str">
            <v>TUCURUVI</v>
          </cell>
          <cell r="E252">
            <v>208301.83</v>
          </cell>
          <cell r="F252">
            <v>1.2868826833141722E-3</v>
          </cell>
          <cell r="G252">
            <v>0.19982921839847306</v>
          </cell>
        </row>
        <row r="253">
          <cell r="A253" t="str">
            <v>250º</v>
          </cell>
          <cell r="B253" t="str">
            <v>INT SP</v>
          </cell>
          <cell r="C253">
            <v>455</v>
          </cell>
          <cell r="D253" t="str">
            <v>BRAGANÇA PAULISTA</v>
          </cell>
          <cell r="E253">
            <v>207343.46</v>
          </cell>
          <cell r="F253">
            <v>1.2809619011625809E-3</v>
          </cell>
          <cell r="G253">
            <v>0.19006987880434334</v>
          </cell>
        </row>
        <row r="254">
          <cell r="A254" t="str">
            <v>251º</v>
          </cell>
          <cell r="B254" t="str">
            <v>RS</v>
          </cell>
          <cell r="C254">
            <v>15</v>
          </cell>
          <cell r="D254" t="str">
            <v>ASSIS BRASIL 2</v>
          </cell>
          <cell r="E254">
            <v>206081.04</v>
          </cell>
          <cell r="F254">
            <v>1.2731627069016882E-3</v>
          </cell>
          <cell r="G254">
            <v>0.19788065708170463</v>
          </cell>
        </row>
        <row r="255">
          <cell r="A255" t="str">
            <v>252º</v>
          </cell>
          <cell r="B255" t="str">
            <v>MG</v>
          </cell>
          <cell r="C255">
            <v>377</v>
          </cell>
          <cell r="D255" t="str">
            <v>ITABIRA</v>
          </cell>
          <cell r="E255">
            <v>205978.02</v>
          </cell>
          <cell r="F255">
            <v>1.272526252320204E-3</v>
          </cell>
          <cell r="G255">
            <v>0.20428880686853995</v>
          </cell>
        </row>
        <row r="256">
          <cell r="A256" t="str">
            <v>253º</v>
          </cell>
          <cell r="B256" t="str">
            <v>ES</v>
          </cell>
          <cell r="C256">
            <v>20</v>
          </cell>
          <cell r="D256" t="str">
            <v>LINHARES</v>
          </cell>
          <cell r="E256">
            <v>205002.04</v>
          </cell>
          <cell r="F256">
            <v>1.2664966760977535E-3</v>
          </cell>
          <cell r="G256">
            <v>0.20564573242230719</v>
          </cell>
        </row>
        <row r="257">
          <cell r="A257" t="str">
            <v>254º</v>
          </cell>
          <cell r="B257" t="str">
            <v>SP</v>
          </cell>
          <cell r="C257">
            <v>108</v>
          </cell>
          <cell r="D257" t="str">
            <v>PENHA</v>
          </cell>
          <cell r="E257">
            <v>202957.88</v>
          </cell>
          <cell r="F257">
            <v>1.2538679147185399E-3</v>
          </cell>
          <cell r="G257">
            <v>0.17533994639998549</v>
          </cell>
        </row>
        <row r="258">
          <cell r="A258" t="str">
            <v>255º</v>
          </cell>
          <cell r="B258" t="str">
            <v>SP</v>
          </cell>
          <cell r="C258">
            <v>351</v>
          </cell>
          <cell r="D258" t="str">
            <v xml:space="preserve">SP MARKET </v>
          </cell>
          <cell r="E258">
            <v>200300.24</v>
          </cell>
          <cell r="F258">
            <v>1.2374490916362698E-3</v>
          </cell>
          <cell r="G258">
            <v>0.14447541612518891</v>
          </cell>
        </row>
        <row r="259">
          <cell r="A259" t="str">
            <v>256º</v>
          </cell>
          <cell r="B259" t="str">
            <v>BS</v>
          </cell>
          <cell r="C259">
            <v>295</v>
          </cell>
          <cell r="D259" t="str">
            <v>VICENTE DE CARVALHO</v>
          </cell>
          <cell r="E259">
            <v>199215.9</v>
          </cell>
          <cell r="F259">
            <v>1.2307500704667252E-3</v>
          </cell>
          <cell r="G259">
            <v>0.17093765215140291</v>
          </cell>
        </row>
        <row r="260">
          <cell r="A260" t="str">
            <v>257º</v>
          </cell>
          <cell r="B260" t="str">
            <v>DF</v>
          </cell>
          <cell r="C260">
            <v>63</v>
          </cell>
          <cell r="D260" t="str">
            <v>CEILÂNDIA 2</v>
          </cell>
          <cell r="E260">
            <v>198905.52</v>
          </cell>
          <cell r="F260">
            <v>1.2288325518004367E-3</v>
          </cell>
          <cell r="G260">
            <v>0.19852999150457185</v>
          </cell>
        </row>
        <row r="261">
          <cell r="A261" t="str">
            <v>258º</v>
          </cell>
          <cell r="B261" t="str">
            <v>MG</v>
          </cell>
          <cell r="C261">
            <v>370</v>
          </cell>
          <cell r="D261" t="str">
            <v>PARÁ DE MINAS</v>
          </cell>
          <cell r="E261">
            <v>198549.31</v>
          </cell>
          <cell r="F261">
            <v>1.226631896719186E-3</v>
          </cell>
          <cell r="G261">
            <v>0.19832119633479439</v>
          </cell>
        </row>
        <row r="262">
          <cell r="A262" t="str">
            <v>259º</v>
          </cell>
          <cell r="B262" t="str">
            <v>INT SP</v>
          </cell>
          <cell r="C262">
            <v>254</v>
          </cell>
          <cell r="D262" t="str">
            <v>PINDAMONHANGABA</v>
          </cell>
          <cell r="E262">
            <v>194432.29</v>
          </cell>
          <cell r="F262">
            <v>1.2011970661905339E-3</v>
          </cell>
          <cell r="G262">
            <v>0.15801439189353825</v>
          </cell>
        </row>
        <row r="263">
          <cell r="A263" t="str">
            <v>260º</v>
          </cell>
          <cell r="B263" t="str">
            <v>BH</v>
          </cell>
          <cell r="C263">
            <v>335</v>
          </cell>
          <cell r="D263" t="str">
            <v>PRAÇA SÃO VICENTE</v>
          </cell>
          <cell r="E263">
            <v>192928.64000000001</v>
          </cell>
          <cell r="F263">
            <v>1.1919075599640867E-3</v>
          </cell>
          <cell r="G263">
            <v>0.19268326147142592</v>
          </cell>
        </row>
        <row r="264">
          <cell r="A264" t="str">
            <v>261º</v>
          </cell>
          <cell r="B264" t="str">
            <v>RS</v>
          </cell>
          <cell r="C264">
            <v>326</v>
          </cell>
          <cell r="D264" t="str">
            <v>NOVO HAMBURGO 2</v>
          </cell>
          <cell r="E264">
            <v>192877.9</v>
          </cell>
          <cell r="F264">
            <v>1.1915940897110821E-3</v>
          </cell>
          <cell r="G264">
            <v>0.15865281495821396</v>
          </cell>
        </row>
        <row r="265">
          <cell r="A265" t="str">
            <v>262º</v>
          </cell>
          <cell r="B265" t="str">
            <v>RS</v>
          </cell>
          <cell r="C265">
            <v>416</v>
          </cell>
          <cell r="D265" t="str">
            <v>AZENHA 3</v>
          </cell>
          <cell r="E265">
            <v>192113.74</v>
          </cell>
          <cell r="F265">
            <v>1.1868731313244884E-3</v>
          </cell>
          <cell r="G265">
            <v>0.19368457787797849</v>
          </cell>
        </row>
        <row r="266">
          <cell r="A266" t="str">
            <v>263º</v>
          </cell>
          <cell r="B266" t="str">
            <v>SC</v>
          </cell>
          <cell r="C266">
            <v>393</v>
          </cell>
          <cell r="D266" t="str">
            <v>ITAJAÍ 2</v>
          </cell>
          <cell r="E266">
            <v>191846.61</v>
          </cell>
          <cell r="F266">
            <v>1.1852228099077551E-3</v>
          </cell>
          <cell r="G266">
            <v>0.19348671983861643</v>
          </cell>
        </row>
        <row r="267">
          <cell r="A267" t="str">
            <v>264º</v>
          </cell>
          <cell r="B267" t="str">
            <v>INT SP</v>
          </cell>
          <cell r="C267">
            <v>225</v>
          </cell>
          <cell r="D267" t="str">
            <v>JACAREÍ</v>
          </cell>
          <cell r="E267">
            <v>190744.82</v>
          </cell>
          <cell r="F267">
            <v>1.1784159831427251E-3</v>
          </cell>
          <cell r="G267">
            <v>0.152819091544911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188095.4</v>
          </cell>
          <cell r="F268">
            <v>1.1620479429827984E-3</v>
          </cell>
          <cell r="G268">
            <v>0.17823062616317875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267º</v>
          </cell>
          <cell r="B270" t="str">
            <v>RS</v>
          </cell>
          <cell r="C270">
            <v>220</v>
          </cell>
          <cell r="D270" t="str">
            <v>SANTA MARIA 2</v>
          </cell>
          <cell r="E270">
            <v>186544.67</v>
          </cell>
          <cell r="F270">
            <v>1.1524675778775289E-3</v>
          </cell>
          <cell r="G270">
            <v>0.20223430956681754</v>
          </cell>
        </row>
        <row r="271">
          <cell r="A271" t="str">
            <v>268º</v>
          </cell>
          <cell r="B271" t="str">
            <v>SC</v>
          </cell>
          <cell r="C271">
            <v>230</v>
          </cell>
          <cell r="D271" t="str">
            <v>LAGES</v>
          </cell>
          <cell r="E271">
            <v>186149.05</v>
          </cell>
          <cell r="F271">
            <v>1.1500234489557005E-3</v>
          </cell>
          <cell r="G271">
            <v>0.21974941368545176</v>
          </cell>
        </row>
        <row r="272">
          <cell r="A272" t="str">
            <v>269º</v>
          </cell>
          <cell r="B272" t="str">
            <v>BH</v>
          </cell>
          <cell r="C272">
            <v>471</v>
          </cell>
          <cell r="D272" t="str">
            <v>VIASHOPPING BARREIRO</v>
          </cell>
          <cell r="E272">
            <v>179156.38</v>
          </cell>
          <cell r="F272">
            <v>1.1068229358678872E-3</v>
          </cell>
          <cell r="G272">
            <v>0.16966602650315218</v>
          </cell>
        </row>
        <row r="273">
          <cell r="A273" t="str">
            <v>270º</v>
          </cell>
          <cell r="B273" t="str">
            <v>SC</v>
          </cell>
          <cell r="C273">
            <v>385</v>
          </cell>
          <cell r="D273" t="str">
            <v xml:space="preserve">CAÇADOR </v>
          </cell>
          <cell r="E273">
            <v>177077.88</v>
          </cell>
          <cell r="F273">
            <v>1.0939820229615123E-3</v>
          </cell>
          <cell r="G273">
            <v>0.19902839461334546</v>
          </cell>
        </row>
        <row r="274">
          <cell r="A274" t="str">
            <v>271º</v>
          </cell>
          <cell r="B274" t="str">
            <v>MG</v>
          </cell>
          <cell r="C274">
            <v>159</v>
          </cell>
          <cell r="D274" t="str">
            <v>UBERABA</v>
          </cell>
          <cell r="E274">
            <v>176971.9</v>
          </cell>
          <cell r="F274">
            <v>1.0933272815856075E-3</v>
          </cell>
          <cell r="G274">
            <v>0.17495314621080654</v>
          </cell>
        </row>
        <row r="275">
          <cell r="A275" t="str">
            <v>272º</v>
          </cell>
          <cell r="B275" t="str">
            <v>BS</v>
          </cell>
          <cell r="C275">
            <v>285</v>
          </cell>
          <cell r="D275" t="str">
            <v>PRAIA GRANDE</v>
          </cell>
          <cell r="E275">
            <v>176810.44</v>
          </cell>
          <cell r="F275">
            <v>1.0923297863737417E-3</v>
          </cell>
          <cell r="G275">
            <v>0.17512563182331825</v>
          </cell>
        </row>
        <row r="276">
          <cell r="A276" t="str">
            <v>273º</v>
          </cell>
          <cell r="B276" t="str">
            <v>RS</v>
          </cell>
          <cell r="C276">
            <v>76</v>
          </cell>
          <cell r="D276" t="str">
            <v>CAMAQUÃ</v>
          </cell>
          <cell r="E276">
            <v>176485.58</v>
          </cell>
          <cell r="F276">
            <v>1.0903228106860991E-3</v>
          </cell>
          <cell r="G276">
            <v>0.20185162131881343</v>
          </cell>
        </row>
        <row r="277">
          <cell r="A277" t="str">
            <v>274º</v>
          </cell>
          <cell r="B277" t="str">
            <v>RS</v>
          </cell>
          <cell r="C277">
            <v>52</v>
          </cell>
          <cell r="D277" t="str">
            <v>CACHOEIRINHA</v>
          </cell>
          <cell r="E277">
            <v>172437.23</v>
          </cell>
          <cell r="F277">
            <v>1.065312221432059E-3</v>
          </cell>
          <cell r="G277">
            <v>0.18447268942227288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172119.39</v>
          </cell>
          <cell r="F278">
            <v>1.0633486151014541E-3</v>
          </cell>
          <cell r="G278">
            <v>0.17465226235034181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277º</v>
          </cell>
          <cell r="B280" t="str">
            <v>ES</v>
          </cell>
          <cell r="C280">
            <v>123</v>
          </cell>
          <cell r="D280" t="str">
            <v>CARIACICA</v>
          </cell>
          <cell r="E280">
            <v>169550.58</v>
          </cell>
          <cell r="F280">
            <v>1.0474785811909297E-3</v>
          </cell>
          <cell r="G280">
            <v>0.20882452502532253</v>
          </cell>
        </row>
        <row r="281">
          <cell r="A281" t="str">
            <v>278º</v>
          </cell>
          <cell r="B281" t="str">
            <v>PR</v>
          </cell>
          <cell r="C281">
            <v>184</v>
          </cell>
          <cell r="D281" t="str">
            <v>BACACHERI</v>
          </cell>
          <cell r="E281">
            <v>169409.47</v>
          </cell>
          <cell r="F281">
            <v>1.0466068076907043E-3</v>
          </cell>
          <cell r="G281">
            <v>0.19615635967312109</v>
          </cell>
        </row>
        <row r="282">
          <cell r="A282" t="str">
            <v>279º</v>
          </cell>
          <cell r="B282" t="str">
            <v>SC</v>
          </cell>
          <cell r="C282">
            <v>112</v>
          </cell>
          <cell r="D282" t="str">
            <v>TUBARÃO</v>
          </cell>
          <cell r="E282">
            <v>167844.97</v>
          </cell>
          <cell r="F282">
            <v>1.0369413719235531E-3</v>
          </cell>
          <cell r="G282">
            <v>0.1974537349748445</v>
          </cell>
        </row>
        <row r="283">
          <cell r="A283" t="str">
            <v>280º</v>
          </cell>
          <cell r="B283" t="str">
            <v>SP</v>
          </cell>
          <cell r="C283">
            <v>169</v>
          </cell>
          <cell r="D283" t="str">
            <v>JANDIRA</v>
          </cell>
          <cell r="E283">
            <v>166556.18</v>
          </cell>
          <cell r="F283">
            <v>1.0289792645650701E-3</v>
          </cell>
          <cell r="G283">
            <v>0.18161936803371523</v>
          </cell>
        </row>
        <row r="284">
          <cell r="A284" t="str">
            <v>281º</v>
          </cell>
          <cell r="B284" t="str">
            <v>MT</v>
          </cell>
          <cell r="C284">
            <v>201</v>
          </cell>
          <cell r="D284" t="str">
            <v>CUIABÁ PRAINHA</v>
          </cell>
          <cell r="E284">
            <v>165272.32000000001</v>
          </cell>
          <cell r="F284">
            <v>1.021047614604051E-3</v>
          </cell>
          <cell r="G284">
            <v>0.18042177259137282</v>
          </cell>
        </row>
        <row r="285">
          <cell r="A285" t="str">
            <v>282º</v>
          </cell>
          <cell r="B285" t="str">
            <v>RS</v>
          </cell>
          <cell r="C285">
            <v>327</v>
          </cell>
          <cell r="D285" t="str">
            <v>PELOTAS 2</v>
          </cell>
          <cell r="E285">
            <v>162311.23000000001</v>
          </cell>
          <cell r="F285">
            <v>1.0027540861951324E-3</v>
          </cell>
          <cell r="G285">
            <v>0.17028710677641756</v>
          </cell>
        </row>
        <row r="286">
          <cell r="A286" t="str">
            <v>283º</v>
          </cell>
          <cell r="B286" t="str">
            <v>SP</v>
          </cell>
          <cell r="C286">
            <v>107</v>
          </cell>
          <cell r="D286" t="str">
            <v>ITAQUERA</v>
          </cell>
          <cell r="E286">
            <v>161914.03</v>
          </cell>
          <cell r="F286">
            <v>1.0003001960789851E-3</v>
          </cell>
          <cell r="G286">
            <v>0.18631750975996311</v>
          </cell>
        </row>
        <row r="287">
          <cell r="A287" t="str">
            <v>284º</v>
          </cell>
          <cell r="B287" t="str">
            <v>SP</v>
          </cell>
          <cell r="C287">
            <v>255</v>
          </cell>
          <cell r="D287" t="str">
            <v>FRANCISCO MORATO</v>
          </cell>
          <cell r="E287">
            <v>161874.63</v>
          </cell>
          <cell r="F287">
            <v>1.0000567840181185E-3</v>
          </cell>
          <cell r="G287">
            <v>0.2002711309236111</v>
          </cell>
        </row>
        <row r="288">
          <cell r="A288" t="str">
            <v>285º</v>
          </cell>
          <cell r="B288" t="str">
            <v>RS</v>
          </cell>
          <cell r="C288">
            <v>322</v>
          </cell>
          <cell r="D288" t="str">
            <v>ERECHIM</v>
          </cell>
          <cell r="E288">
            <v>157864.39000000001</v>
          </cell>
          <cell r="F288">
            <v>9.7528163724224133E-4</v>
          </cell>
          <cell r="G288">
            <v>0.19950783219476653</v>
          </cell>
        </row>
        <row r="289">
          <cell r="A289" t="str">
            <v>286º</v>
          </cell>
          <cell r="B289" t="str">
            <v>BH</v>
          </cell>
          <cell r="C289">
            <v>79</v>
          </cell>
          <cell r="D289" t="str">
            <v>ELDORADO</v>
          </cell>
          <cell r="E289">
            <v>156310.35999999999</v>
          </cell>
          <cell r="F289">
            <v>9.656808848323812E-4</v>
          </cell>
          <cell r="G289">
            <v>0.18334186844895214</v>
          </cell>
        </row>
        <row r="290">
          <cell r="A290" t="str">
            <v>287º</v>
          </cell>
          <cell r="B290" t="str">
            <v>PR</v>
          </cell>
          <cell r="C290">
            <v>414</v>
          </cell>
          <cell r="D290" t="str">
            <v>DEODORO 2</v>
          </cell>
          <cell r="E290">
            <v>156243.65</v>
          </cell>
          <cell r="F290">
            <v>9.6526875238110189E-4</v>
          </cell>
          <cell r="G290">
            <v>0.17913975986665684</v>
          </cell>
        </row>
        <row r="291">
          <cell r="A291" t="str">
            <v>288º</v>
          </cell>
          <cell r="B291" t="str">
            <v>SC</v>
          </cell>
          <cell r="C291">
            <v>387</v>
          </cell>
          <cell r="D291" t="str">
            <v>CHAPECÓ</v>
          </cell>
          <cell r="E291">
            <v>154306.75</v>
          </cell>
          <cell r="F291">
            <v>9.5330264018078561E-4</v>
          </cell>
          <cell r="G291">
            <v>0.18009692315736403</v>
          </cell>
        </row>
        <row r="292">
          <cell r="A292" t="str">
            <v>289º</v>
          </cell>
          <cell r="B292" t="str">
            <v>SP</v>
          </cell>
          <cell r="C292">
            <v>45</v>
          </cell>
          <cell r="D292" t="str">
            <v>MAUÁ</v>
          </cell>
          <cell r="E292">
            <v>152754.09</v>
          </cell>
          <cell r="F292">
            <v>9.4371035159131623E-4</v>
          </cell>
          <cell r="G292">
            <v>0.16509546142535855</v>
          </cell>
        </row>
        <row r="293">
          <cell r="A293" t="str">
            <v>290º</v>
          </cell>
          <cell r="B293" t="str">
            <v>PR</v>
          </cell>
          <cell r="C293">
            <v>312</v>
          </cell>
          <cell r="D293" t="str">
            <v>MARINGÁ 2</v>
          </cell>
          <cell r="E293">
            <v>149803.96</v>
          </cell>
          <cell r="F293">
            <v>9.254845337455217E-4</v>
          </cell>
          <cell r="G293">
            <v>0.18947103139903854</v>
          </cell>
        </row>
        <row r="294">
          <cell r="A294" t="str">
            <v>291º</v>
          </cell>
          <cell r="B294" t="str">
            <v>MG</v>
          </cell>
          <cell r="C294">
            <v>332</v>
          </cell>
          <cell r="D294" t="str">
            <v>FORMIGA</v>
          </cell>
          <cell r="E294">
            <v>149310.07</v>
          </cell>
          <cell r="F294">
            <v>9.2243329560487734E-4</v>
          </cell>
          <cell r="G294">
            <v>0.17325196757596448</v>
          </cell>
        </row>
        <row r="295">
          <cell r="A295" t="str">
            <v>292º</v>
          </cell>
          <cell r="B295" t="str">
            <v>SC</v>
          </cell>
          <cell r="C295">
            <v>386</v>
          </cell>
          <cell r="D295" t="str">
            <v>CANOINHAS</v>
          </cell>
          <cell r="E295">
            <v>148314.60999999999</v>
          </cell>
          <cell r="F295">
            <v>9.1628337250563262E-4</v>
          </cell>
          <cell r="G295">
            <v>0.19446858653089757</v>
          </cell>
        </row>
        <row r="296">
          <cell r="A296" t="str">
            <v>293º</v>
          </cell>
          <cell r="B296" t="str">
            <v>PR</v>
          </cell>
          <cell r="C296">
            <v>33</v>
          </cell>
          <cell r="D296" t="str">
            <v>ARAPONGAS</v>
          </cell>
          <cell r="E296">
            <v>145609.89000000001</v>
          </cell>
          <cell r="F296">
            <v>8.9957369054454058E-4</v>
          </cell>
          <cell r="G296">
            <v>0.1871756591068133</v>
          </cell>
        </row>
        <row r="297">
          <cell r="A297" t="str">
            <v>294º</v>
          </cell>
          <cell r="B297" t="str">
            <v>RS</v>
          </cell>
          <cell r="C297">
            <v>321</v>
          </cell>
          <cell r="D297" t="str">
            <v>CACHOEIRINHA 2</v>
          </cell>
          <cell r="E297">
            <v>140131.78</v>
          </cell>
          <cell r="F297">
            <v>8.6573008534774406E-4</v>
          </cell>
          <cell r="G297">
            <v>0.18401749204794124</v>
          </cell>
        </row>
        <row r="298">
          <cell r="A298" t="str">
            <v>295º</v>
          </cell>
          <cell r="B298" t="str">
            <v>SP</v>
          </cell>
          <cell r="C298">
            <v>102</v>
          </cell>
          <cell r="D298" t="str">
            <v>VILA FORMOSA</v>
          </cell>
          <cell r="E298">
            <v>138246.29999999999</v>
          </cell>
          <cell r="F298">
            <v>8.5408164442077176E-4</v>
          </cell>
          <cell r="G298">
            <v>0.18230412837948112</v>
          </cell>
        </row>
        <row r="299">
          <cell r="A299" t="str">
            <v>296º</v>
          </cell>
          <cell r="B299" t="str">
            <v>BS</v>
          </cell>
          <cell r="C299">
            <v>466</v>
          </cell>
          <cell r="D299" t="str">
            <v>SÃO VICENTE</v>
          </cell>
          <cell r="E299">
            <v>137557.35</v>
          </cell>
          <cell r="F299">
            <v>8.4982533123970528E-4</v>
          </cell>
          <cell r="G299">
            <v>0.17031778292383695</v>
          </cell>
        </row>
        <row r="300">
          <cell r="A300" t="str">
            <v>297º</v>
          </cell>
          <cell r="B300" t="str">
            <v>ES</v>
          </cell>
          <cell r="C300">
            <v>379</v>
          </cell>
          <cell r="D300" t="str">
            <v>VILA VELHA</v>
          </cell>
          <cell r="E300">
            <v>131293.63</v>
          </cell>
          <cell r="F300">
            <v>8.1112825017647767E-4</v>
          </cell>
          <cell r="G300">
            <v>0.19370478970481411</v>
          </cell>
        </row>
        <row r="301">
          <cell r="A301" t="str">
            <v>298º</v>
          </cell>
          <cell r="B301" t="str">
            <v>INT SP</v>
          </cell>
          <cell r="C301">
            <v>465</v>
          </cell>
          <cell r="D301" t="str">
            <v>FRANCA</v>
          </cell>
          <cell r="E301">
            <v>130455.95</v>
          </cell>
          <cell r="F301">
            <v>8.0595308735549511E-4</v>
          </cell>
          <cell r="G301">
            <v>0.15492063123447966</v>
          </cell>
        </row>
        <row r="302">
          <cell r="A302" t="str">
            <v>299º</v>
          </cell>
          <cell r="B302" t="str">
            <v>INT SP</v>
          </cell>
          <cell r="C302">
            <v>457</v>
          </cell>
          <cell r="D302" t="str">
            <v>BIRIGUI</v>
          </cell>
          <cell r="E302">
            <v>129694.75</v>
          </cell>
          <cell r="F302">
            <v>8.0125041576332165E-4</v>
          </cell>
          <cell r="G302">
            <v>0.17382920539905536</v>
          </cell>
        </row>
        <row r="303">
          <cell r="A303" t="str">
            <v>300º</v>
          </cell>
          <cell r="B303" t="str">
            <v>PR</v>
          </cell>
          <cell r="C303">
            <v>99</v>
          </cell>
          <cell r="D303" t="str">
            <v>CIANORTE</v>
          </cell>
          <cell r="E303">
            <v>127253.11</v>
          </cell>
          <cell r="F303">
            <v>7.8616603443605626E-4</v>
          </cell>
          <cell r="G303">
            <v>0.1920095540112812</v>
          </cell>
        </row>
        <row r="304">
          <cell r="A304" t="str">
            <v>301º</v>
          </cell>
          <cell r="B304" t="str">
            <v>PR</v>
          </cell>
          <cell r="C304">
            <v>314</v>
          </cell>
          <cell r="D304" t="str">
            <v>PINHAIS</v>
          </cell>
          <cell r="E304">
            <v>126985.88</v>
          </cell>
          <cell r="F304">
            <v>7.8451509522221429E-4</v>
          </cell>
          <cell r="G304">
            <v>0.19798205242922565</v>
          </cell>
        </row>
        <row r="305">
          <cell r="A305" t="str">
            <v>302º</v>
          </cell>
          <cell r="B305" t="str">
            <v>SP</v>
          </cell>
          <cell r="C305">
            <v>109</v>
          </cell>
          <cell r="D305" t="str">
            <v>SÃO CAETANO DO SUL</v>
          </cell>
          <cell r="E305">
            <v>125996.73</v>
          </cell>
          <cell r="F305">
            <v>7.7840415512053481E-4</v>
          </cell>
          <cell r="G305">
            <v>0.17301212694697887</v>
          </cell>
        </row>
        <row r="306">
          <cell r="A306" t="str">
            <v>303º</v>
          </cell>
          <cell r="B306" t="str">
            <v>PR</v>
          </cell>
          <cell r="C306">
            <v>10</v>
          </cell>
          <cell r="D306" t="str">
            <v>APUCARANA</v>
          </cell>
          <cell r="E306">
            <v>125632.8</v>
          </cell>
          <cell r="F306">
            <v>7.7615580610248484E-4</v>
          </cell>
          <cell r="G306">
            <v>0.18343123561224772</v>
          </cell>
        </row>
        <row r="307">
          <cell r="A307" t="str">
            <v>304º</v>
          </cell>
          <cell r="B307" t="str">
            <v>SC</v>
          </cell>
          <cell r="C307">
            <v>396</v>
          </cell>
          <cell r="D307" t="str">
            <v>JOINVILLE 2</v>
          </cell>
          <cell r="E307">
            <v>125623.05</v>
          </cell>
          <cell r="F307">
            <v>7.7609557088437696E-4</v>
          </cell>
          <cell r="G307">
            <v>0.19310884541857337</v>
          </cell>
        </row>
        <row r="308">
          <cell r="A308" t="str">
            <v>305º</v>
          </cell>
          <cell r="B308" t="str">
            <v>RS</v>
          </cell>
          <cell r="C308">
            <v>356</v>
          </cell>
          <cell r="D308" t="str">
            <v>SANTA MARIA 3</v>
          </cell>
          <cell r="E308">
            <v>125510.54</v>
          </cell>
          <cell r="F308">
            <v>7.7540048735726781E-4</v>
          </cell>
          <cell r="G308">
            <v>0.18910645000273285</v>
          </cell>
        </row>
        <row r="309">
          <cell r="A309" t="str">
            <v>306º</v>
          </cell>
          <cell r="B309" t="str">
            <v>SC</v>
          </cell>
          <cell r="C309">
            <v>383</v>
          </cell>
          <cell r="D309" t="str">
            <v>CAMBORIÚ</v>
          </cell>
          <cell r="E309">
            <v>124765.25</v>
          </cell>
          <cell r="F309">
            <v>7.7079610728510422E-4</v>
          </cell>
          <cell r="G309">
            <v>0.19948935145258326</v>
          </cell>
        </row>
        <row r="310">
          <cell r="A310" t="str">
            <v>307º</v>
          </cell>
          <cell r="B310" t="str">
            <v>PR</v>
          </cell>
          <cell r="C310">
            <v>135</v>
          </cell>
          <cell r="D310" t="str">
            <v>CURITIBA</v>
          </cell>
          <cell r="E310">
            <v>124555.57</v>
          </cell>
          <cell r="F310">
            <v>7.6950071030737574E-4</v>
          </cell>
          <cell r="G310">
            <v>0.18153590441425918</v>
          </cell>
        </row>
        <row r="311">
          <cell r="A311" t="str">
            <v>308º</v>
          </cell>
          <cell r="B311" t="str">
            <v>SC</v>
          </cell>
          <cell r="C311">
            <v>395</v>
          </cell>
          <cell r="D311" t="str">
            <v>JOAÇABA</v>
          </cell>
          <cell r="E311">
            <v>122758.22</v>
          </cell>
          <cell r="F311">
            <v>7.5839673397238758E-4</v>
          </cell>
          <cell r="G311">
            <v>0.19816360544638739</v>
          </cell>
        </row>
        <row r="312">
          <cell r="A312" t="str">
            <v>309º</v>
          </cell>
          <cell r="B312" t="str">
            <v>SC</v>
          </cell>
          <cell r="C312">
            <v>219</v>
          </cell>
          <cell r="D312" t="str">
            <v>ITAJAÍ</v>
          </cell>
          <cell r="E312">
            <v>121866.2</v>
          </cell>
          <cell r="F312">
            <v>7.5288586020248402E-4</v>
          </cell>
          <cell r="G312">
            <v>0.19684720152298626</v>
          </cell>
        </row>
        <row r="313">
          <cell r="A313" t="str">
            <v>310º</v>
          </cell>
          <cell r="B313" t="str">
            <v>SC</v>
          </cell>
          <cell r="C313">
            <v>205</v>
          </cell>
          <cell r="D313" t="str">
            <v>VIDEIRA</v>
          </cell>
          <cell r="E313">
            <v>119819.32</v>
          </cell>
          <cell r="F313">
            <v>7.4024029474191119E-4</v>
          </cell>
          <cell r="G313">
            <v>0.20337182233670131</v>
          </cell>
        </row>
        <row r="314">
          <cell r="A314" t="str">
            <v>311º</v>
          </cell>
          <cell r="B314" t="str">
            <v>RS</v>
          </cell>
          <cell r="C314">
            <v>325</v>
          </cell>
          <cell r="D314" t="str">
            <v>GUAÍBA</v>
          </cell>
          <cell r="E314">
            <v>118147.66</v>
          </cell>
          <cell r="F314">
            <v>7.2991282759297179E-4</v>
          </cell>
          <cell r="G314">
            <v>0.21819243408515365</v>
          </cell>
        </row>
        <row r="315">
          <cell r="A315" t="str">
            <v>312º</v>
          </cell>
          <cell r="B315" t="str">
            <v>INT SP</v>
          </cell>
          <cell r="C315">
            <v>458</v>
          </cell>
          <cell r="D315" t="str">
            <v>AMPARO</v>
          </cell>
          <cell r="E315">
            <v>116952.26</v>
          </cell>
          <cell r="F315">
            <v>7.2252768095439556E-4</v>
          </cell>
          <cell r="G315">
            <v>0.16931090166718496</v>
          </cell>
        </row>
        <row r="316">
          <cell r="A316" t="str">
            <v>313º</v>
          </cell>
          <cell r="B316" t="str">
            <v>PR</v>
          </cell>
          <cell r="C316">
            <v>259</v>
          </cell>
          <cell r="D316" t="str">
            <v>PONTA GROSSA</v>
          </cell>
          <cell r="E316">
            <v>116731.78</v>
          </cell>
          <cell r="F316">
            <v>7.2116556188891686E-4</v>
          </cell>
          <cell r="G316">
            <v>0.17215568780270402</v>
          </cell>
        </row>
        <row r="317">
          <cell r="A317" t="str">
            <v>314º</v>
          </cell>
          <cell r="B317" t="str">
            <v>PR</v>
          </cell>
          <cell r="C317">
            <v>319</v>
          </cell>
          <cell r="D317" t="str">
            <v>UNIÃO DA VITÓRIA</v>
          </cell>
          <cell r="E317">
            <v>116246.87</v>
          </cell>
          <cell r="F317">
            <v>7.1816980192864247E-4</v>
          </cell>
          <cell r="G317">
            <v>-2.3962935336080313E-3</v>
          </cell>
        </row>
        <row r="318">
          <cell r="A318" t="str">
            <v>315º</v>
          </cell>
          <cell r="B318" t="str">
            <v>SC</v>
          </cell>
          <cell r="C318">
            <v>398</v>
          </cell>
          <cell r="D318" t="str">
            <v>RIO DO SUL</v>
          </cell>
          <cell r="E318">
            <v>115427.72</v>
          </cell>
          <cell r="F318">
            <v>7.1310911691192032E-4</v>
          </cell>
          <cell r="G318">
            <v>0.19734963025934002</v>
          </cell>
        </row>
        <row r="319">
          <cell r="A319" t="str">
            <v>316º</v>
          </cell>
          <cell r="B319" t="str">
            <v>BH</v>
          </cell>
          <cell r="C319">
            <v>74</v>
          </cell>
          <cell r="D319" t="str">
            <v>CAETÉS</v>
          </cell>
          <cell r="E319">
            <v>114086.88</v>
          </cell>
          <cell r="F319">
            <v>7.0482544615830785E-4</v>
          </cell>
          <cell r="G319">
            <v>0.17995157905654482</v>
          </cell>
        </row>
        <row r="320">
          <cell r="A320" t="str">
            <v>317º</v>
          </cell>
          <cell r="B320" t="str">
            <v>SC</v>
          </cell>
          <cell r="C320">
            <v>397</v>
          </cell>
          <cell r="D320" t="str">
            <v>MAFRA</v>
          </cell>
          <cell r="E320">
            <v>112893.07</v>
          </cell>
          <cell r="F320">
            <v>6.9745012249376162E-4</v>
          </cell>
          <cell r="G320">
            <v>0.19791512862636862</v>
          </cell>
        </row>
        <row r="321">
          <cell r="A321" t="str">
            <v>318º</v>
          </cell>
          <cell r="B321" t="str">
            <v>RJ</v>
          </cell>
          <cell r="C321">
            <v>66</v>
          </cell>
          <cell r="D321" t="str">
            <v>NOVA IGUAÇU 2</v>
          </cell>
          <cell r="E321">
            <v>112736</v>
          </cell>
          <cell r="F321">
            <v>6.9647974857497193E-4</v>
          </cell>
          <cell r="G321">
            <v>0.18958519616598132</v>
          </cell>
        </row>
        <row r="322">
          <cell r="A322" t="str">
            <v>319º</v>
          </cell>
          <cell r="B322" t="str">
            <v>RS</v>
          </cell>
          <cell r="C322">
            <v>172</v>
          </cell>
          <cell r="D322" t="str">
            <v>BAGÉ</v>
          </cell>
          <cell r="E322">
            <v>106031.8</v>
          </cell>
          <cell r="F322">
            <v>6.5506139480690914E-4</v>
          </cell>
          <cell r="G322">
            <v>0.19688075130352065</v>
          </cell>
        </row>
        <row r="323">
          <cell r="A323" t="str">
            <v>320º</v>
          </cell>
          <cell r="B323" t="str">
            <v>SC</v>
          </cell>
          <cell r="C323">
            <v>359</v>
          </cell>
          <cell r="D323" t="str">
            <v>ARARANGUÁ</v>
          </cell>
          <cell r="E323">
            <v>104865.92</v>
          </cell>
          <cell r="F323">
            <v>6.4785862187485019E-4</v>
          </cell>
          <cell r="G323">
            <v>0.20203272081220183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103756.37</v>
          </cell>
          <cell r="F324">
            <v>6.4100385405417744E-4</v>
          </cell>
          <cell r="G324">
            <v>7.1204964091653444E-3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323º</v>
          </cell>
          <cell r="B326" t="str">
            <v>PR</v>
          </cell>
          <cell r="C326">
            <v>91</v>
          </cell>
          <cell r="D326" t="str">
            <v>CASCAVEL 2</v>
          </cell>
          <cell r="E326">
            <v>100347.72</v>
          </cell>
          <cell r="F326">
            <v>6.1994531290512065E-4</v>
          </cell>
          <cell r="G326">
            <v>-2.7209043440523394E-2</v>
          </cell>
        </row>
        <row r="327">
          <cell r="A327" t="str">
            <v>324º</v>
          </cell>
          <cell r="B327" t="str">
            <v>RS</v>
          </cell>
          <cell r="C327">
            <v>148</v>
          </cell>
          <cell r="D327" t="str">
            <v>ALVORADA</v>
          </cell>
          <cell r="E327">
            <v>99594.15</v>
          </cell>
          <cell r="F327">
            <v>6.1528977923234844E-4</v>
          </cell>
          <cell r="G327">
            <v>0.20950108336271309</v>
          </cell>
        </row>
        <row r="328">
          <cell r="A328" t="str">
            <v>325º</v>
          </cell>
          <cell r="B328" t="str">
            <v>PR</v>
          </cell>
          <cell r="C328">
            <v>316</v>
          </cell>
          <cell r="D328" t="str">
            <v>SÃO JOSÉ DOS PINHAS</v>
          </cell>
          <cell r="E328">
            <v>99486.09</v>
          </cell>
          <cell r="F328">
            <v>6.1462218767658087E-4</v>
          </cell>
          <cell r="G328">
            <v>0.1855526107669962</v>
          </cell>
        </row>
        <row r="329">
          <cell r="A329" t="str">
            <v>326º</v>
          </cell>
          <cell r="B329" t="str">
            <v>SC</v>
          </cell>
          <cell r="C329">
            <v>390</v>
          </cell>
          <cell r="D329" t="str">
            <v>CONCÓRDIA</v>
          </cell>
          <cell r="E329">
            <v>98676.879999999903</v>
          </cell>
          <cell r="F329">
            <v>6.0962291169247269E-4</v>
          </cell>
          <cell r="G329">
            <v>0.18529624625731986</v>
          </cell>
        </row>
        <row r="330">
          <cell r="A330" t="str">
            <v>327º</v>
          </cell>
          <cell r="B330" t="str">
            <v>PR</v>
          </cell>
          <cell r="C330">
            <v>142</v>
          </cell>
          <cell r="D330" t="str">
            <v>TOALDO TÚLIO</v>
          </cell>
          <cell r="E330">
            <v>96234.879999999903</v>
          </cell>
          <cell r="F330">
            <v>5.9453630629561561E-4</v>
          </cell>
          <cell r="G330">
            <v>0.18391010793817966</v>
          </cell>
        </row>
        <row r="331">
          <cell r="A331" t="str">
            <v>328º</v>
          </cell>
          <cell r="B331" t="str">
            <v>PR</v>
          </cell>
          <cell r="C331">
            <v>131</v>
          </cell>
          <cell r="D331" t="str">
            <v>PINHEIRINHO</v>
          </cell>
          <cell r="E331">
            <v>94874.92</v>
          </cell>
          <cell r="F331">
            <v>5.8613451273480143E-4</v>
          </cell>
          <cell r="G331">
            <v>0.18044065033801285</v>
          </cell>
        </row>
        <row r="332">
          <cell r="A332" t="str">
            <v>329º</v>
          </cell>
          <cell r="B332" t="str">
            <v>INT SP</v>
          </cell>
          <cell r="C332">
            <v>463</v>
          </cell>
          <cell r="D332" t="str">
            <v>CAMPINAS 3</v>
          </cell>
          <cell r="E332">
            <v>94414.02</v>
          </cell>
          <cell r="F332">
            <v>5.8328708586034958E-4</v>
          </cell>
          <cell r="G332">
            <v>0.17407307276274603</v>
          </cell>
        </row>
        <row r="333">
          <cell r="A333" t="str">
            <v>330º</v>
          </cell>
          <cell r="B333" t="str">
            <v>PR</v>
          </cell>
          <cell r="C333">
            <v>206</v>
          </cell>
          <cell r="D333" t="str">
            <v>SANTA FELICIDADE</v>
          </cell>
          <cell r="E333">
            <v>88443.71</v>
          </cell>
          <cell r="F333">
            <v>5.4640268329404741E-4</v>
          </cell>
          <cell r="G333">
            <v>0.19871465926262047</v>
          </cell>
        </row>
        <row r="334">
          <cell r="A334" t="str">
            <v>331º</v>
          </cell>
          <cell r="B334" t="str">
            <v>RS</v>
          </cell>
          <cell r="C334">
            <v>271</v>
          </cell>
          <cell r="D334" t="str">
            <v>SAPIRANGA</v>
          </cell>
          <cell r="E334">
            <v>88265.84</v>
          </cell>
          <cell r="F334">
            <v>5.4530380757662766E-4</v>
          </cell>
          <cell r="G334">
            <v>0.1786953724994047</v>
          </cell>
        </row>
        <row r="335">
          <cell r="A335" t="str">
            <v>332º</v>
          </cell>
          <cell r="B335" t="str">
            <v>RS</v>
          </cell>
          <cell r="C335">
            <v>194</v>
          </cell>
          <cell r="D335" t="str">
            <v>SANTANA LIVRAMENTO</v>
          </cell>
          <cell r="E335">
            <v>86200.07</v>
          </cell>
          <cell r="F335">
            <v>5.3254154024220284E-4</v>
          </cell>
          <cell r="G335">
            <v>0.19197123448531794</v>
          </cell>
        </row>
        <row r="336">
          <cell r="A336" t="str">
            <v>333º</v>
          </cell>
          <cell r="B336" t="str">
            <v>PR</v>
          </cell>
          <cell r="C336">
            <v>144</v>
          </cell>
          <cell r="D336" t="str">
            <v>VILA HAUER</v>
          </cell>
          <cell r="E336">
            <v>83981.75</v>
          </cell>
          <cell r="F336">
            <v>5.1883682341830604E-4</v>
          </cell>
          <cell r="G336">
            <v>0.18366673016126381</v>
          </cell>
        </row>
        <row r="337">
          <cell r="A337" t="str">
            <v>334º</v>
          </cell>
          <cell r="B337" t="str">
            <v>INT SP</v>
          </cell>
          <cell r="C337">
            <v>453</v>
          </cell>
          <cell r="D337" t="str">
            <v>HORTOLÂNDIA</v>
          </cell>
          <cell r="E337">
            <v>81259.75</v>
          </cell>
          <cell r="F337">
            <v>5.0202038611681338E-4</v>
          </cell>
          <cell r="G337">
            <v>0.16667731684435233</v>
          </cell>
        </row>
        <row r="338">
          <cell r="A338" t="str">
            <v>335º</v>
          </cell>
          <cell r="B338" t="str">
            <v>SC</v>
          </cell>
          <cell r="C338">
            <v>287</v>
          </cell>
          <cell r="D338" t="str">
            <v>XANXERÊ</v>
          </cell>
          <cell r="E338">
            <v>80027.820000000007</v>
          </cell>
          <cell r="F338">
            <v>4.9440955819439318E-4</v>
          </cell>
          <cell r="G338">
            <v>9.9137716850757521E-2</v>
          </cell>
        </row>
        <row r="339">
          <cell r="A339" t="str">
            <v>336º</v>
          </cell>
          <cell r="B339" t="str">
            <v>RS</v>
          </cell>
          <cell r="C339">
            <v>208</v>
          </cell>
          <cell r="D339" t="str">
            <v>QUARAÍ</v>
          </cell>
          <cell r="E339">
            <v>77292.72</v>
          </cell>
          <cell r="F339">
            <v>4.7751218947164793E-4</v>
          </cell>
          <cell r="G339">
            <v>0.1359289648927727</v>
          </cell>
        </row>
        <row r="340">
          <cell r="A340" t="str">
            <v>337º</v>
          </cell>
          <cell r="B340" t="str">
            <v>RS</v>
          </cell>
          <cell r="C340">
            <v>218</v>
          </cell>
          <cell r="D340" t="str">
            <v>SANTIAGO</v>
          </cell>
          <cell r="E340">
            <v>76448.19</v>
          </cell>
          <cell r="F340">
            <v>4.7229470754871276E-4</v>
          </cell>
          <cell r="G340">
            <v>0.12213608226075034</v>
          </cell>
        </row>
        <row r="341">
          <cell r="A341" t="str">
            <v>338º</v>
          </cell>
          <cell r="B341" t="str">
            <v>PR</v>
          </cell>
          <cell r="C341">
            <v>59</v>
          </cell>
          <cell r="D341" t="str">
            <v>CAMPO LARGO</v>
          </cell>
          <cell r="E341">
            <v>71690.710000000006</v>
          </cell>
          <cell r="F341">
            <v>4.4290313365705035E-4</v>
          </cell>
          <cell r="G341">
            <v>0.17422490940957025</v>
          </cell>
        </row>
        <row r="342">
          <cell r="A342" t="str">
            <v>339º</v>
          </cell>
          <cell r="B342" t="str">
            <v>PR</v>
          </cell>
          <cell r="C342">
            <v>103</v>
          </cell>
          <cell r="D342" t="str">
            <v>ALTO MARACANÃ</v>
          </cell>
          <cell r="E342">
            <v>62736.04</v>
          </cell>
          <cell r="F342">
            <v>3.8758144129461203E-4</v>
          </cell>
          <cell r="G342">
            <v>0.14543888634864205</v>
          </cell>
        </row>
        <row r="343">
          <cell r="A343" t="str">
            <v>340º</v>
          </cell>
          <cell r="B343" t="str">
            <v>PR</v>
          </cell>
          <cell r="C343">
            <v>168</v>
          </cell>
          <cell r="D343" t="str">
            <v>PORTÃO</v>
          </cell>
          <cell r="E343">
            <v>56557.94</v>
          </cell>
          <cell r="F343">
            <v>3.4941331811593764E-4</v>
          </cell>
          <cell r="G343">
            <v>8.3505793668565809E-2</v>
          </cell>
        </row>
        <row r="344">
          <cell r="A344" t="str">
            <v>341º</v>
          </cell>
          <cell r="B344" t="str">
            <v>RS</v>
          </cell>
          <cell r="C344">
            <v>268</v>
          </cell>
          <cell r="D344" t="str">
            <v>RIO GRANDE BACELAR</v>
          </cell>
          <cell r="E344">
            <v>55769.96</v>
          </cell>
          <cell r="F344">
            <v>3.4454520045802792E-4</v>
          </cell>
          <cell r="G344">
            <v>0.14535027344539841</v>
          </cell>
        </row>
        <row r="345">
          <cell r="A345" t="str">
            <v>342º</v>
          </cell>
          <cell r="B345" t="str">
            <v>PR</v>
          </cell>
          <cell r="C345">
            <v>236</v>
          </cell>
          <cell r="D345" t="str">
            <v>LONDRINA</v>
          </cell>
          <cell r="E345">
            <v>45747.97</v>
          </cell>
          <cell r="F345">
            <v>2.8262963599396253E-4</v>
          </cell>
          <cell r="G345">
            <v>-3.8846313104361367E-2</v>
          </cell>
        </row>
        <row r="346">
          <cell r="A346" t="str">
            <v>343º</v>
          </cell>
          <cell r="B346" t="str">
            <v>PR</v>
          </cell>
          <cell r="C346">
            <v>187</v>
          </cell>
          <cell r="D346" t="str">
            <v>SÍTIO CERCADO</v>
          </cell>
          <cell r="E346">
            <v>43964.3</v>
          </cell>
          <cell r="F346">
            <v>2.7161017430345799E-4</v>
          </cell>
          <cell r="G346">
            <v>0.1430195948227995</v>
          </cell>
        </row>
        <row r="347">
          <cell r="A347" t="str">
            <v>344º</v>
          </cell>
          <cell r="B347" t="str">
            <v>PR</v>
          </cell>
          <cell r="C347">
            <v>272</v>
          </cell>
          <cell r="D347" t="str">
            <v>GUARAPUAVA</v>
          </cell>
          <cell r="E347">
            <v>43088.6</v>
          </cell>
          <cell r="F347">
            <v>2.6620012502171029E-4</v>
          </cell>
          <cell r="G347">
            <v>0.19198766834333925</v>
          </cell>
        </row>
        <row r="348">
          <cell r="A348" t="str">
            <v>345º</v>
          </cell>
          <cell r="B348" t="str">
            <v>RS</v>
          </cell>
          <cell r="C348">
            <v>224</v>
          </cell>
          <cell r="D348" t="str">
            <v>SÃO GABRIEL</v>
          </cell>
          <cell r="E348">
            <v>42692.81</v>
          </cell>
          <cell r="F348">
            <v>2.6375494584479707E-4</v>
          </cell>
          <cell r="G348">
            <v>1.8424762032344198E-2</v>
          </cell>
        </row>
        <row r="349">
          <cell r="A349" t="str">
            <v>346º</v>
          </cell>
          <cell r="B349" t="str">
            <v>RS</v>
          </cell>
          <cell r="C349">
            <v>9</v>
          </cell>
          <cell r="D349" t="str">
            <v>ALEGRETE</v>
          </cell>
          <cell r="E349">
            <v>41491.99</v>
          </cell>
          <cell r="F349">
            <v>2.5633631460292403E-4</v>
          </cell>
          <cell r="G349">
            <v>0.10342145040840237</v>
          </cell>
        </row>
        <row r="350">
          <cell r="A350" t="str">
            <v>347º</v>
          </cell>
          <cell r="B350" t="str">
            <v>RS</v>
          </cell>
          <cell r="C350">
            <v>223</v>
          </cell>
          <cell r="D350" t="str">
            <v>SÃO BORJA</v>
          </cell>
          <cell r="E350">
            <v>37516.22</v>
          </cell>
          <cell r="F350">
            <v>2.3177412249044966E-4</v>
          </cell>
          <cell r="G350">
            <v>0.13840717123493471</v>
          </cell>
        </row>
        <row r="351">
          <cell r="A351" t="str">
            <v>348º</v>
          </cell>
          <cell r="B351" t="str">
            <v>RS</v>
          </cell>
          <cell r="C351">
            <v>110</v>
          </cell>
          <cell r="D351" t="str">
            <v>DOM PEDRITO</v>
          </cell>
          <cell r="E351">
            <v>35686.080000000002</v>
          </cell>
          <cell r="F351">
            <v>2.204675704834865E-4</v>
          </cell>
          <cell r="G351">
            <v>0.15493563759401016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18019.099999999999</v>
          </cell>
          <cell r="F352">
            <v>1.1132147883149372E-4</v>
          </cell>
          <cell r="G352">
            <v>-9.1638639630461746E-2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Base_Mes_Anterior"/>
      <sheetName val="Cadastro_Geral"/>
      <sheetName val="Cadastro_Aux"/>
      <sheetName val="Mapa"/>
      <sheetName val="Estrutura"/>
      <sheetName val="Resumo(DR)"/>
      <sheetName val="Resumo(GRO)"/>
      <sheetName val="Cobertura Cerveja"/>
      <sheetName val="Cobertura Refrigenanc"/>
      <sheetName val="Volume Cerveja"/>
      <sheetName val="Controle"/>
      <sheetName val="Bonificação"/>
      <sheetName val="Mercado"/>
      <sheetName val="Distribuição1"/>
      <sheetName val="Distribuição2"/>
      <sheetName val="FLOWCHART-02"/>
      <sheetName val="Ranking por Filial - Mês"/>
      <sheetName val="Ranking Geral - Mês"/>
      <sheetName val="Cobertura_Cerveja1"/>
      <sheetName val="Cobertura_Refrigenanc1"/>
      <sheetName val="Volume_Cerveja1"/>
      <sheetName val="Ranking_por_Filial_-_Mês1"/>
      <sheetName val="Ranking_Geral_-_Mês1"/>
      <sheetName val="Cobertura_Cerveja"/>
      <sheetName val="Cobertura_Refrigenanc"/>
      <sheetName val="Volume_Cerveja"/>
      <sheetName val="Ranking_por_Filial_-_Mês"/>
      <sheetName val="Ranking_Geral_-_Mês"/>
      <sheetName val="critérios"/>
      <sheetName val="Cobertura_Cerveja2"/>
      <sheetName val="Cobertura_Refrigenanc2"/>
      <sheetName val="Volume_Cerveja2"/>
      <sheetName val="Ranking_por_Filial_-_Mês2"/>
      <sheetName val="Ranking_Geral_-_Mês2"/>
      <sheetName val="Cobertura_Cerveja3"/>
      <sheetName val="Cobertura_Refrigenanc3"/>
      <sheetName val="Volume_Cerveja3"/>
      <sheetName val="Ranking_por_Filial_-_Mês3"/>
      <sheetName val="Ranking_Geral_-_Mês3"/>
      <sheetName val="Painel de Vendas 1.04a"/>
      <sheetName val="CADASTRO"/>
      <sheetName val="Como Estamos"/>
      <sheetName val="Como_Estamos"/>
      <sheetName val=""/>
      <sheetName val="Painel de Vendas 1.04a.xls"/>
      <sheetName val="[Painel de Vendas 1.04a.xls]__3"/>
      <sheetName val="[Painel de Vendas 1.04a.xls]__2"/>
      <sheetName val="[Painel de Vendas 1.04a.xls]__5"/>
      <sheetName val="[Painel de Vendas 1.04a.xls]__4"/>
      <sheetName val="[Painel de Vendas 1.04a.xls]__6"/>
      <sheetName val="[Painel de Vendas 1.04a.xls]__7"/>
      <sheetName val="[Painel de Vendas 1.04a.xls]__8"/>
      <sheetName val="[Painel de Vendas 1.04a.xls]__9"/>
      <sheetName val="[Painel de Vendas 1.04a.xls]_10"/>
      <sheetName val="[Painel de Vendas 1.04a.xls]_11"/>
      <sheetName val="[Painel de Vendas 1.04a.xls]_15"/>
      <sheetName val="[Painel de Vendas 1.04a.xls]_12"/>
      <sheetName val="[Painel de Vendas 1.04a.xls]_13"/>
      <sheetName val="[Painel de Vendas 1.04a.xls]_14"/>
      <sheetName val="[Painel de Vendas 1.04a.xls]_16"/>
      <sheetName val="[Painel de Vendas 1.04a.xls]_17"/>
      <sheetName val="[Painel de Vendas 1.04a.xls]_18"/>
      <sheetName val="[Painel de Vendas 1.04a.xls]_19"/>
      <sheetName val="[Painel de Vendas 1.04a.xls]_20"/>
      <sheetName val="[Painel de Vendas 1.04a.xls]_23"/>
      <sheetName val="[Painel de Vendas 1.04a.xls]_21"/>
      <sheetName val="[Painel de Vendas 1.04a.xls]_22"/>
      <sheetName val="[Painel de Vendas 1.04a.xls]_24"/>
      <sheetName val="[Painel de Vendas 1.04a.xls]_25"/>
      <sheetName val="[Painel de Vendas 1.04a.xls]_26"/>
      <sheetName val="[Painel de Vendas 1.04a.xls]_27"/>
      <sheetName val="[Painel de Vendas 1.04a.xls]_28"/>
      <sheetName val="[Painel de Vendas 1.04a.xls]_29"/>
      <sheetName val="[Painel de Vendas 1.04a.xls]_30"/>
      <sheetName val="[Painel de Vendas 1.04a.xls]_31"/>
      <sheetName val="[Painel de Vendas 1.04a.xls]_35"/>
      <sheetName val="[Painel de Vendas 1.04a.xls]_32"/>
      <sheetName val="[Painel de Vendas 1.04a.xls]_33"/>
      <sheetName val="[Painel de Vendas 1.04a.xls]_34"/>
      <sheetName val="[Painel de Vendas 1.04a.xls]_36"/>
      <sheetName val="[Painel de Vendas 1.04a.xls]_39"/>
      <sheetName val="[Painel de Vendas 1.04a.xls]_37"/>
      <sheetName val="[Painel de Vendas 1.04a.xls]_38"/>
      <sheetName val="[Painel de Vendas 1.04a.xls]_40"/>
      <sheetName val="[Painel de Vendas 1.04a.xls]_44"/>
      <sheetName val="[Painel de Vendas 1.04a.xls]_41"/>
      <sheetName val="[Painel de Vendas 1.04a.xls]_42"/>
      <sheetName val="[Painel de Vendas 1.04a.xls]_43"/>
      <sheetName val="[Painel de Vendas 1.04a.xls]_45"/>
      <sheetName val="[Painel de Vendas 1.04a.xls]_50"/>
      <sheetName val="[Painel de Vendas 1.04a.xls]_46"/>
      <sheetName val="[Painel de Vendas 1.04a.xls]_47"/>
      <sheetName val="[Painel de Vendas 1.04a.xls]_48"/>
      <sheetName val="[Painel de Vendas 1.04a.xls]_49"/>
      <sheetName val="[Painel de Vendas 1.04a.xls]_60"/>
      <sheetName val="[Painel de Vendas 1.04a.xls]_51"/>
      <sheetName val="[Painel de Vendas 1.04a.xls]_52"/>
      <sheetName val="[Painel de Vendas 1.04a.xls]_53"/>
      <sheetName val="[Painel de Vendas 1.04a.xls]_54"/>
      <sheetName val="[Painel de Vendas 1.04a.xls]_55"/>
      <sheetName val="[Painel de Vendas 1.04a.xls]_56"/>
      <sheetName val="[Painel de Vendas 1.04a.xls]_57"/>
      <sheetName val="[Painel de Vendas 1.04a.xls]_58"/>
      <sheetName val="[Painel de Vendas 1.04a.xls]_59"/>
      <sheetName val="[Painel de Vendas 1.04a.xls]_62"/>
      <sheetName val="[Painel de Vendas 1.04a.xls]_61"/>
      <sheetName val="[Painel de Vendas 1.04a.xls]_66"/>
      <sheetName val="[Painel de Vendas 1.04a.xls]_63"/>
      <sheetName val="[Painel de Vendas 1.04a.xls]_64"/>
      <sheetName val="[Painel de Vendas 1.04a.xls]_65"/>
      <sheetName val="[Painel de Vendas 1.04a.xls]_67"/>
      <sheetName val="[Painel de Vendas 1.04a.xls]_74"/>
      <sheetName val="[Painel de Vendas 1.04a.xls]_69"/>
      <sheetName val="[Painel de Vendas 1.04a.xls]_68"/>
      <sheetName val="[Painel de Vendas 1.04a.xls]_70"/>
      <sheetName val="[Painel de Vendas 1.04a.xls]_71"/>
      <sheetName val="[Painel de Vendas 1.04a.xls]_72"/>
      <sheetName val="[Painel de Vendas 1.04a.xls]_73"/>
      <sheetName val="[Painel de Vendas 1.04a.xls]_75"/>
      <sheetName val="[Painel de Vendas 1.04a.xls]_76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Painel de Vendas</v>
          </cell>
        </row>
        <row r="4">
          <cell r="D4" t="str">
            <v>Janeiro</v>
          </cell>
        </row>
        <row r="5">
          <cell r="D5">
            <v>2003</v>
          </cell>
        </row>
        <row r="8">
          <cell r="H8" t="str">
            <v>08/08/2003 às 16:36h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s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N"/>
      <sheetName val="SCA"/>
      <sheetName val="SJC"/>
      <sheetName val="SJR"/>
      <sheetName val="SOR"/>
      <sheetName val="VICTEL ($R)"/>
      <sheetName val="Sources_Uses"/>
      <sheetName val="FLOWCHART-02"/>
      <sheetName val="RATF0104"/>
      <sheetName val="TRAP1997"/>
      <sheetName val="Gtos"/>
      <sheetName val="menu"/>
      <sheetName val="perfil_fx_Hor"/>
      <sheetName val="BAUD"/>
      <sheetName val="RD INT 1ª"/>
      <sheetName val="Ficha Técnica"/>
      <sheetName val="FLOWCHART-03"/>
      <sheetName val="MACMASK1"/>
      <sheetName val="dHora"/>
      <sheetName val="MID"/>
      <sheetName val="mapa"/>
      <sheetName val="capa"/>
      <sheetName val="BD_ACTUAL"/>
      <sheetName val="Lista de valores"/>
      <sheetName val="DESCRICAO  PACOTES"/>
      <sheetName val="OUTDOOR"/>
      <sheetName val="Base de cálculo F1"/>
      <sheetName val="RATF0104.xls"/>
      <sheetName val="NEWS PREV"/>
      <sheetName val="Anual"/>
      <sheetName val="Pen M AS ABC 25+RJ1"/>
      <sheetName val="CONSUMO"/>
      <sheetName val="Ficha_Técnica"/>
      <sheetName val="2_3"/>
      <sheetName val="2_4"/>
      <sheetName val="2_5"/>
      <sheetName val="Plan1"/>
      <sheetName val="Basics"/>
      <sheetName val="Taxation"/>
      <sheetName val="Ficha_Técnica1"/>
      <sheetName val="Ficha_Técnica2"/>
      <sheetName val="Ficha_Técnica3"/>
      <sheetName val="VICTEL_($R)"/>
      <sheetName val="RD_INT_1ª"/>
      <sheetName val="VICTEL_($R)1"/>
      <sheetName val="RD_INT_1ª1"/>
      <sheetName val="VICTEL_($R)2"/>
      <sheetName val="RD_INT_1ª2"/>
      <sheetName val="RD제품개발투자비(매가)"/>
      <sheetName val="2005"/>
      <sheetName val="plamarc"/>
      <sheetName val="TAB.Daten"/>
      <sheetName val="base"/>
      <sheetName val="TV Crono"/>
      <sheetName val="SAL"/>
      <sheetName val="\Users\salazarv\AppData\Local\M"/>
      <sheetName val="Reprovadas"/>
      <sheetName val="[RATF0104.xls]\DATA\EXCEL\RATF0"/>
      <sheetName val="ActxJR"/>
      <sheetName val="anarev"/>
      <sheetName val="[RATF0104.xls]_DATA_EXCEL_RAT_3"/>
      <sheetName val="[RATF0104.xls]_DATA_EXCEL_RAT_2"/>
      <sheetName val="[RATF0104.xls]_DATA_EXCEL_RAT_4"/>
      <sheetName val="\C\DOCUME~1\PAULAT~1\LOCALS~1\T"/>
      <sheetName val="SOV SOAP"/>
      <sheetName val="LE98 y 99B"/>
      <sheetName val="\Users\fabionagy\Library\Caches"/>
      <sheetName val="Ranking por Filial - Mês"/>
      <sheetName val="Constants"/>
      <sheetName val="Est.REV."/>
      <sheetName val="FC Main"/>
      <sheetName val="PRC-TV (0)"/>
      <sheetName val="1º Flight Programação"/>
      <sheetName val="VICTEL_($R)3"/>
      <sheetName val="RD_INT_1ª3"/>
      <sheetName val="Lista_de_valores"/>
      <sheetName val="DESCRICAO__PACOTES"/>
      <sheetName val="Ficha_Técnica4"/>
      <sheetName val="RATF0104_xls"/>
      <sheetName val="Pen_M_AS_ABC_25+RJ1"/>
      <sheetName val="Base_de_cálculo_F1"/>
      <sheetName val="NEWS_PREV"/>
      <sheetName val="TAB_Daten"/>
      <sheetName val="TV_Crono"/>
      <sheetName val="\DATA\EXCEL\RATF0104_xls"/>
      <sheetName val="SOV_SOAP"/>
      <sheetName val="LE98_y_99B"/>
      <sheetName val="Ranking_por_Filial_-_Mês"/>
      <sheetName val="Est_REV_"/>
      <sheetName val="FC_Main"/>
      <sheetName val="PRC-TV_(0)"/>
      <sheetName val="1º_Flight_Programação"/>
      <sheetName val="[RATF0104.xls]_DATA_EXCEL_RAT_5"/>
      <sheetName val="[RATF0104.xls]_DATA_EXCEL_RA_13"/>
      <sheetName val="[RATF0104.xls]_DATA_EXCEL_RA_12"/>
      <sheetName val="[RATF0104.xls]_DATA_EXCEL_RAT_6"/>
      <sheetName val="[RATF0104.xls]_DATA_EXCEL_RAT_7"/>
      <sheetName val="[RATF0104.xls]_DATA_EXCEL_RAT_8"/>
      <sheetName val="[RATF0104.xls]_DATA_EXCEL_RAT_9"/>
      <sheetName val="[RATF0104.xls]_DATA_EXCEL_RA_10"/>
      <sheetName val="[RATF0104.xls]_DATA_EXCEL_RA_11"/>
      <sheetName val="[RATF0104.xls]_DATA_EXCEL_RA_47"/>
      <sheetName val="[RATF0104.xls]_DATA_EXCEL_RA_30"/>
      <sheetName val="[RATF0104.xls]_DATA_EXCEL_RA_14"/>
      <sheetName val="[RATF0104.xls]_DATA_EXCEL_RA_27"/>
      <sheetName val="[RATF0104.xls]_DATA_EXCEL_RA_25"/>
      <sheetName val="[RATF0104.xls]_DATA_EXCEL_RA_24"/>
      <sheetName val="[RATF0104.xls]_DATA_EXCEL_RA_16"/>
      <sheetName val="[RATF0104.xls]_DATA_EXCEL_RA_15"/>
      <sheetName val="[RATF0104.xls]_DATA_EXCEL_RA_17"/>
      <sheetName val="[RATF0104.xls]_DATA_EXCEL_RA_19"/>
      <sheetName val="[RATF0104.xls]_DATA_EXCEL_RA_18"/>
      <sheetName val="[RATF0104.xls]_DATA_EXCEL_RA_22"/>
      <sheetName val="[RATF0104.xls]_DATA_EXCEL_RA_20"/>
      <sheetName val="[RATF0104.xls]_DATA_EXCEL_RA_21"/>
      <sheetName val="[RATF0104.xls]_DATA_EXCEL_RA_23"/>
      <sheetName val="[RATF0104.xls]_DATA_EXCEL_RA_26"/>
      <sheetName val="[RATF0104.xls]_DATA_EXCEL_RA_28"/>
      <sheetName val="[RATF0104.xls]_DATA_EXCEL_RA_29"/>
      <sheetName val="[RATF0104.xls]_DATA_EXCEL_RA_42"/>
      <sheetName val="[RATF0104.xls]_DATA_EXCEL_RA_32"/>
      <sheetName val="[RATF0104.xls]_DATA_EXCEL_RA_31"/>
      <sheetName val="[RATF0104.xls]_DATA_EXCEL_RA_33"/>
      <sheetName val="[RATF0104.xls]_DATA_EXCEL_RA_35"/>
      <sheetName val="[RATF0104.xls]_DATA_EXCEL_RA_34"/>
      <sheetName val="[RATF0104.xls]_DATA_EXCEL_RA_36"/>
      <sheetName val="[RATF0104.xls]_DATA_EXCEL_RA_37"/>
      <sheetName val="[RATF0104.xls]_DATA_EXCEL_RA_38"/>
      <sheetName val="[RATF0104.xls]_DATA_EXCEL_RA_39"/>
      <sheetName val="[RATF0104.xls]_DATA_EXCEL_RA_40"/>
      <sheetName val="[RATF0104.xls]_DATA_EXCEL_RA_41"/>
      <sheetName val="[RATF0104.xls]_DATA_EXCEL_RA_43"/>
      <sheetName val="[RATF0104.xls]_DATA_EXCEL_RA_44"/>
      <sheetName val="[RATF0104.xls]_DATA_EXCEL_RA_45"/>
      <sheetName val="[RATF0104.xls]_DATA_EXCEL_RA_46"/>
      <sheetName val="[RATF0104.xls]_DATA_EXCEL_RA_48"/>
      <sheetName val="[RATF0104.xls]_DATA_EXCEL_RA_50"/>
      <sheetName val="[RATF0104.xls]_DATA_EXCEL_RA_49"/>
      <sheetName val="[RATF0104.xls]_DATA_EXCEL_RA_54"/>
      <sheetName val="[RATF0104.xls]_DATA_EXCEL_RA_53"/>
      <sheetName val="[RATF0104.xls]_DATA_EXCEL_RA_52"/>
      <sheetName val="[RATF0104.xls]_DATA_EXCEL_RA_51"/>
      <sheetName val="[RATF0104.xls]_DATA_EXCEL_RA_55"/>
      <sheetName val="[RATF0104.xls]_DATA_EXCEL_RA_56"/>
      <sheetName val="[RATF0104.xls]_DATA_EXCEL_RA_94"/>
      <sheetName val="[RATF0104.xls]_DATA_EXCEL_RA_61"/>
      <sheetName val="[RATF0104.xls]_DATA_EXCEL_RA_60"/>
      <sheetName val="[RATF0104.xls]_DATA_EXCEL_RA_57"/>
      <sheetName val="[RATF0104.xls]_DATA_EXCEL_RA_58"/>
      <sheetName val="[RATF0104.xls]_DATA_EXCEL_RA_59"/>
      <sheetName val="[RATF0104.xls]_DATA_EXCEL_RA_65"/>
      <sheetName val="[RATF0104.xls]_DATA_EXCEL_RA_64"/>
      <sheetName val="[RATF0104.xls]_DATA_EXCEL_RA_62"/>
      <sheetName val="[RATF0104.xls]_DATA_EXCEL_RA_63"/>
      <sheetName val="[RATF0104.xls]_DATA_EXCEL_RA_66"/>
      <sheetName val="[RATF0104.xls]_DATA_EXCEL_RA_67"/>
      <sheetName val="[RATF0104.xls]_DATA_EXCEL_RA_68"/>
      <sheetName val="[RATF0104.xls]_DATA_EXCEL_RA_90"/>
      <sheetName val="[RATF0104.xls]_DATA_EXCEL_RA_69"/>
      <sheetName val="[RATF0104.xls]_DATA_EXCEL_RA_81"/>
      <sheetName val="[RATF0104.xls]_DATA_EXCEL_RA_70"/>
      <sheetName val="[RATF0104.xls]_DATA_EXCEL_RA_75"/>
      <sheetName val="[RATF0104.xls]_DATA_EXCEL_RA_74"/>
      <sheetName val="[RATF0104.xls]_DATA_EXCEL_RA_71"/>
      <sheetName val="[RATF0104.xls]_DATA_EXCEL_RA_73"/>
      <sheetName val="[RATF0104.xls]_DATA_EXCEL_RA_72"/>
      <sheetName val="[RATF0104.xls]_DATA_EXCEL_RA_79"/>
      <sheetName val="[RATF0104.xls]_DATA_EXCEL_RA_76"/>
      <sheetName val="[RATF0104.xls]_DATA_EXCEL_RA_77"/>
      <sheetName val="[RATF0104.xls]_DATA_EXCEL_RA_78"/>
      <sheetName val="[RATF0104.xls]_DATA_EXCEL_RA_80"/>
      <sheetName val="[RATF0104.xls]_DATA_EXCEL_RA_89"/>
      <sheetName val="[RATF0104.xls]_DATA_EXCEL_RA_83"/>
      <sheetName val="\\sao9fs03\Users\salazarv\AppDa"/>
      <sheetName val="Feriados"/>
      <sheetName val="Terceiros"/>
      <sheetName val="GRUPOS"/>
      <sheetName val="GRAFICOS_TAXI"/>
      <sheetName val="CLIENTES"/>
      <sheetName val="GRÁFICOS"/>
      <sheetName val="ÁREAS"/>
      <sheetName val="CAMPAIGN AVERAGE F"/>
      <sheetName val="[RATF0104.xls]\Users\salazarv\A"/>
      <sheetName val="[RATF0104.xls]\Users\fabionagy\"/>
      <sheetName val="[RATF0104.xls]\\sao9fs03\Users\"/>
      <sheetName val="[RATF0104.xls][RATF0104.xls][RA"/>
      <sheetName val="[RATF0104.xls][RATF0104.xls]\Us"/>
      <sheetName val="[RATF0104.xls][RATF0104.xls]\\s"/>
      <sheetName val="[RATF0104.xls][RATF0104.xls]\DA"/>
      <sheetName val="[RATF0104.xls]_DATA_EXCEL_RA_82"/>
      <sheetName val="[RATF0104.xls]_DATA_EXCEL_RA_84"/>
      <sheetName val="[RATF0104.xls]_DATA_EXCEL_RA_87"/>
      <sheetName val="[RATF0104.xls]_DATA_EXCEL_RA_85"/>
      <sheetName val="[RATF0104.xls]_DATA_EXCEL_RA_86"/>
      <sheetName val="[RATF0104.xls]_DATA_EXCEL_RA_88"/>
      <sheetName val="[RATF0104.xls]_DATA_EXCEL_RA_93"/>
      <sheetName val="[RATF0104.xls]_DATA_EXCEL_RA_91"/>
      <sheetName val="[RATF0104.xls]_DATA_EXCEL_RA_92"/>
      <sheetName val="[RATF0104.xls]_DATA_EXCEL_RA_97"/>
      <sheetName val="[RATF0104.xls]_DATA_EXCEL_RA_96"/>
      <sheetName val="[RATF0104.xls]_DATA_EXCEL_RA_95"/>
      <sheetName val="[RATF0104.xls]_DATA_EXCEL_R_100"/>
      <sheetName val="[RATF0104.xls]_DATA_EXCEL_RA_99"/>
      <sheetName val="[RATF0104.xls]_DATA_EXCEL_RA_98"/>
      <sheetName val="[RATF0104.xls]_DATA_EXCEL_R_101"/>
      <sheetName val="[RATF0104.xls]_DATA_EXCEL_R_102"/>
      <sheetName val="[RATF0104.xls]_DATA_EXCEL_R_103"/>
      <sheetName val="[RATF0104.xls]_DATA_EXCEL_R_104"/>
      <sheetName val="[RATF0104.xls]_DATA_EXCEL_R_105"/>
      <sheetName val="[RATF0104.xls]_DATA_EXCEL_R_116"/>
      <sheetName val="[RATF0104.xls]_DATA_EXCEL_R_106"/>
      <sheetName val="[RATF0104.xls]_DATA_EXCEL_R_109"/>
      <sheetName val="[RATF0104.xls]_DATA_EXCEL_R_107"/>
      <sheetName val="[RATF0104.xls]_DATA_EXCEL_R_108"/>
      <sheetName val="[RATF0104.xls]_DATA_EXCEL_R_110"/>
      <sheetName val="[RATF0104.xls]_DATA_EXCEL_R_111"/>
      <sheetName val="[RATF0104.xls]_DATA_EXCEL_R_113"/>
      <sheetName val="[RATF0104.xls]_DATA_EXCEL_R_112"/>
      <sheetName val="[RATF0104.xls]_DATA_EXCEL_R_114"/>
      <sheetName val="[RATF0104.xls]_DATA_EXCEL_R_115"/>
      <sheetName val="[RATF0104.xls]_DATA_EXCEL_R_118"/>
      <sheetName val="[RATF0104.xls]_DATA_EXCEL_R_117"/>
      <sheetName val="[RATF0104.xls]_DATA_EXCEL_R_160"/>
      <sheetName val="[RATF0104.xls]_DATA_EXCEL_R_127"/>
      <sheetName val="[RATF0104.xls]_DATA_EXCEL_R_119"/>
      <sheetName val="[RATF0104.xls]_DATA_EXCEL_R_120"/>
      <sheetName val="[RATF0104.xls]_DATA_EXCEL_R_121"/>
      <sheetName val="[RATF0104.xls]_DATA_EXCEL_R_125"/>
      <sheetName val="[RATF0104.xls]_DATA_EXCEL_R_123"/>
      <sheetName val="[RATF0104.xls]_DATA_EXCEL_R_122"/>
      <sheetName val="[RATF0104.xls]_DATA_EXCEL_R_124"/>
      <sheetName val="[RATF0104.xls]_DATA_EXCEL_R_126"/>
      <sheetName val="[RATF0104.xls]_DATA_EXCEL_R_143"/>
      <sheetName val="[RATF0104.xls]_DATA_EXCEL_R_133"/>
      <sheetName val="[RATF0104.xls]_DATA_EXCEL_R_132"/>
      <sheetName val="[RATF0104.xls]_DATA_EXCEL_R_128"/>
      <sheetName val="[RATF0104.xls]_DATA_EXCEL_R_130"/>
      <sheetName val="[RATF0104.xls]_DATA_EXCEL_R_129"/>
      <sheetName val="[RATF0104.xls]_DATA_EXCEL_R_131"/>
      <sheetName val="[RATF0104.xls]_DATA_EXCEL_R_134"/>
      <sheetName val="[RATF0104.xls]_DATA_EXCEL_R_136"/>
      <sheetName val="[RATF0104.xls]_DATA_EXCEL_R_135"/>
      <sheetName val="[RATF0104.xls]_DATA_EXCEL_R_137"/>
      <sheetName val="[RATF0104.xls]_DATA_EXCEL_R_138"/>
      <sheetName val="[RATF0104.xls]_DATA_EXCEL_R_139"/>
      <sheetName val="[RATF0104.xls]_DATA_EXCEL_R_140"/>
      <sheetName val="[RATF0104.xls]_DATA_EXCEL_R_142"/>
      <sheetName val="[RATF0104.xls]_DATA_EXCEL_R_141"/>
      <sheetName val="[RATF0104.xls]_DATA_EXCEL_R_144"/>
      <sheetName val="[RATF0104.xls]_DATA_EXCEL_R_148"/>
      <sheetName val="[RATF0104.xls]_DATA_EXCEL_R_147"/>
      <sheetName val="[RATF0104.xls]_DATA_EXCEL_R_145"/>
      <sheetName val="[RATF0104.xls]_DATA_EXCEL_R_146"/>
      <sheetName val="[RATF0104.xls]_DATA_EXCEL_R_149"/>
      <sheetName val="[RATF0104.xls]_DATA_EXCEL_R_150"/>
      <sheetName val="[RATF0104.xls]_DATA_EXCEL_R_151"/>
      <sheetName val="[RATF0104.xls]_DATA_EXCEL_R_158"/>
      <sheetName val="[RATF0104.xls]_DATA_EXCEL_R_153"/>
      <sheetName val="[RATF0104.xls]_DATA_EXCEL_R_152"/>
      <sheetName val="[RATF0104.xls]_DATA_EXCEL_R_157"/>
      <sheetName val="[RATF0104.xls]_DATA_EXCEL_R_154"/>
      <sheetName val="[RATF0104.xls]_DATA_EXCEL_R_155"/>
      <sheetName val="[RATF0104.xls]_DATA_EXCEL_R_156"/>
      <sheetName val="[RATF0104.xls]_DATA_EXCEL_R_159"/>
      <sheetName val="[RATF0104.xls]_DATA_EXCEL_R_174"/>
      <sheetName val="[RATF0104.xls]_DATA_EXCEL_R_162"/>
      <sheetName val="[RATF0104.xls]_DATA_EXCEL_R_161"/>
      <sheetName val="[RATF0104.xls]_DATA_EXCEL_R_163"/>
      <sheetName val="[RATF0104.xls]_DATA_EXCEL_R_166"/>
      <sheetName val="[RATF0104.xls]_DATA_EXCEL_R_164"/>
      <sheetName val="[RATF0104.xls]_DATA_EXCEL_R_165"/>
      <sheetName val="[RATF0104.xls]_DATA_EXCEL_R_167"/>
      <sheetName val="[RATF0104.xls]_DATA_EXCEL_R_168"/>
      <sheetName val="[RATF0104.xls]_DATA_EXCEL_R_169"/>
      <sheetName val="[RATF0104.xls]_DATA_EXCEL_R_172"/>
      <sheetName val="[RATF0104.xls]_DATA_EXCEL_R_170"/>
      <sheetName val="[RATF0104.xls]_DATA_EXCEL_R_171"/>
      <sheetName val="[RATF0104.xls]_DATA_EXCEL_R_173"/>
      <sheetName val="[RATF0104.xls]_DATA_EXCEL_R_188"/>
      <sheetName val="[RATF0104.xls]_DATA_EXCEL_R_175"/>
      <sheetName val="[RATF0104.xls]_DATA_EXCEL_R_176"/>
      <sheetName val="[RATF0104.xls]_DATA_EXCEL_R_180"/>
      <sheetName val="[RATF0104.xls]_DATA_EXCEL_R_178"/>
      <sheetName val="[RATF0104.xls]_DATA_EXCEL_R_177"/>
      <sheetName val="[RATF0104.xls]_DATA_EXCEL_R_179"/>
      <sheetName val="[RATF0104.xls]_DATA_EXCEL_R_182"/>
      <sheetName val="[RATF0104.xls]_DATA_EXCEL_R_181"/>
      <sheetName val="[RATF0104.xls]_DATA_EXCEL_R_183"/>
      <sheetName val="[RATF0104.xls]_DATA_EXCEL_R_184"/>
      <sheetName val="[RATF0104.xls]_DATA_EXCEL_R_185"/>
      <sheetName val="[RATF0104.xls]_DATA_EXCEL_R_186"/>
      <sheetName val="[RATF0104.xls]_DATA_EXCEL_R_187"/>
      <sheetName val="[RATF0104.xls]_DATA_EXCEL_R_190"/>
      <sheetName val="[RATF0104.xls]_DATA_EXCEL_R_189"/>
      <sheetName val="[RATF0104.xls]_DATA_EXCEL_R_191"/>
    </sheetNames>
    <sheetDataSet>
      <sheetData sheetId="0" refreshError="1">
        <row r="8">
          <cell r="A8" t="str">
            <v>Aparecida do Taboado</v>
          </cell>
          <cell r="B8">
            <v>0.5</v>
          </cell>
          <cell r="C8">
            <v>0.5</v>
          </cell>
          <cell r="E8" t="str">
            <v>Abril</v>
          </cell>
          <cell r="F8">
            <v>0.85470100000000004</v>
          </cell>
        </row>
        <row r="9">
          <cell r="A9" t="str">
            <v>Aracajú</v>
          </cell>
          <cell r="B9">
            <v>0.5</v>
          </cell>
          <cell r="C9">
            <v>0.5</v>
          </cell>
          <cell r="E9" t="str">
            <v>Agosto</v>
          </cell>
          <cell r="F9">
            <v>0.84033599999999997</v>
          </cell>
        </row>
        <row r="10">
          <cell r="A10" t="str">
            <v>Araçatuba</v>
          </cell>
          <cell r="B10">
            <v>0.5</v>
          </cell>
          <cell r="C10">
            <v>0.5</v>
          </cell>
          <cell r="E10" t="str">
            <v>Dezembro</v>
          </cell>
          <cell r="F10">
            <v>0.81967199999999996</v>
          </cell>
        </row>
        <row r="11">
          <cell r="A11" t="str">
            <v>Barra do Garças</v>
          </cell>
          <cell r="B11">
            <v>0.5</v>
          </cell>
          <cell r="C11">
            <v>0.5</v>
          </cell>
          <cell r="E11" t="str">
            <v>Fevereiro</v>
          </cell>
          <cell r="F11">
            <v>0.88066900000000004</v>
          </cell>
        </row>
        <row r="12">
          <cell r="A12" t="str">
            <v>Baurú</v>
          </cell>
          <cell r="B12">
            <v>0.5</v>
          </cell>
          <cell r="C12">
            <v>0.5</v>
          </cell>
          <cell r="E12" t="str">
            <v>Janeiro</v>
          </cell>
          <cell r="F12">
            <v>0.88809899999999997</v>
          </cell>
        </row>
        <row r="13">
          <cell r="A13" t="str">
            <v>Belém</v>
          </cell>
          <cell r="B13">
            <v>0.5</v>
          </cell>
          <cell r="C13">
            <v>0.5</v>
          </cell>
          <cell r="E13" t="str">
            <v>Julho</v>
          </cell>
          <cell r="F13">
            <v>0.84388200000000002</v>
          </cell>
        </row>
        <row r="14">
          <cell r="A14" t="str">
            <v>Belo Horizonte</v>
          </cell>
          <cell r="B14">
            <v>0.5</v>
          </cell>
          <cell r="C14">
            <v>0.5</v>
          </cell>
          <cell r="E14" t="str">
            <v>Junho</v>
          </cell>
          <cell r="F14">
            <v>0.84745800000000004</v>
          </cell>
        </row>
        <row r="15">
          <cell r="A15" t="str">
            <v>Blumenau</v>
          </cell>
          <cell r="B15">
            <v>0.5</v>
          </cell>
          <cell r="C15">
            <v>0.5</v>
          </cell>
          <cell r="E15" t="str">
            <v>Maio</v>
          </cell>
          <cell r="F15">
            <v>0.85106400000000004</v>
          </cell>
        </row>
        <row r="16">
          <cell r="A16" t="str">
            <v>Boa Vista</v>
          </cell>
          <cell r="B16">
            <v>0.5</v>
          </cell>
          <cell r="C16">
            <v>0.5</v>
          </cell>
          <cell r="E16" t="str">
            <v>Março</v>
          </cell>
          <cell r="F16">
            <v>0.85836900000000005</v>
          </cell>
        </row>
        <row r="17">
          <cell r="A17" t="str">
            <v>Brasília</v>
          </cell>
          <cell r="B17">
            <v>0.5</v>
          </cell>
          <cell r="C17">
            <v>0.5</v>
          </cell>
          <cell r="E17" t="str">
            <v>Novembro</v>
          </cell>
          <cell r="F17">
            <v>0.81967199999999996</v>
          </cell>
        </row>
        <row r="18">
          <cell r="A18" t="str">
            <v>Cacoal</v>
          </cell>
          <cell r="B18">
            <v>0.5</v>
          </cell>
          <cell r="C18">
            <v>0.5</v>
          </cell>
          <cell r="E18" t="str">
            <v>Outubro</v>
          </cell>
          <cell r="F18">
            <v>0.82644600000000001</v>
          </cell>
        </row>
        <row r="19">
          <cell r="A19" t="str">
            <v>Cambé</v>
          </cell>
          <cell r="B19">
            <v>0.5</v>
          </cell>
          <cell r="C19">
            <v>0.5</v>
          </cell>
          <cell r="E19" t="str">
            <v>Setembro</v>
          </cell>
          <cell r="F19">
            <v>0.83333299999999999</v>
          </cell>
        </row>
        <row r="20">
          <cell r="A20" t="str">
            <v>Campinas</v>
          </cell>
          <cell r="B20">
            <v>0.5</v>
          </cell>
          <cell r="C20">
            <v>0.5</v>
          </cell>
        </row>
        <row r="21">
          <cell r="A21" t="str">
            <v>Campo Grande</v>
          </cell>
          <cell r="B21">
            <v>0.5</v>
          </cell>
          <cell r="C21">
            <v>0.5</v>
          </cell>
        </row>
        <row r="22">
          <cell r="A22" t="str">
            <v>Campos</v>
          </cell>
          <cell r="B22">
            <v>0.5</v>
          </cell>
          <cell r="C22">
            <v>0.5</v>
          </cell>
        </row>
        <row r="23">
          <cell r="A23" t="str">
            <v>Cascavel</v>
          </cell>
          <cell r="B23">
            <v>0.5</v>
          </cell>
          <cell r="C23">
            <v>0.5</v>
          </cell>
        </row>
        <row r="24">
          <cell r="A24" t="str">
            <v>Chapecó</v>
          </cell>
          <cell r="B24">
            <v>0.5</v>
          </cell>
          <cell r="C24">
            <v>0.5</v>
          </cell>
          <cell r="E24" t="str">
            <v>Abril</v>
          </cell>
        </row>
        <row r="25">
          <cell r="A25" t="str">
            <v>Cuiabá</v>
          </cell>
          <cell r="B25">
            <v>0.5</v>
          </cell>
          <cell r="C25">
            <v>0.5</v>
          </cell>
          <cell r="E25" t="str">
            <v>Agosto</v>
          </cell>
        </row>
        <row r="26">
          <cell r="A26" t="str">
            <v>Curitiba</v>
          </cell>
          <cell r="B26">
            <v>0.5</v>
          </cell>
          <cell r="C26">
            <v>0.5</v>
          </cell>
          <cell r="E26" t="str">
            <v>Dezembro</v>
          </cell>
        </row>
        <row r="27">
          <cell r="A27" t="str">
            <v>Divinópolis</v>
          </cell>
          <cell r="B27">
            <v>0.5</v>
          </cell>
          <cell r="C27">
            <v>0.5</v>
          </cell>
          <cell r="E27" t="str">
            <v>Fevereiro</v>
          </cell>
          <cell r="F27">
            <v>0.88066900000000004</v>
          </cell>
        </row>
        <row r="28">
          <cell r="A28" t="str">
            <v>Dourados</v>
          </cell>
          <cell r="B28">
            <v>0.5</v>
          </cell>
          <cell r="C28">
            <v>0.5</v>
          </cell>
          <cell r="E28" t="str">
            <v>Janeiro</v>
          </cell>
          <cell r="F28">
            <v>0.88809899999999997</v>
          </cell>
        </row>
        <row r="29">
          <cell r="A29" t="str">
            <v>Feira de Santana</v>
          </cell>
          <cell r="B29">
            <v>0.5</v>
          </cell>
          <cell r="C29">
            <v>0.5</v>
          </cell>
          <cell r="E29" t="str">
            <v>Julho</v>
          </cell>
        </row>
        <row r="30">
          <cell r="A30" t="str">
            <v>Florianópolis</v>
          </cell>
          <cell r="B30">
            <v>0.5</v>
          </cell>
          <cell r="C30">
            <v>0.5</v>
          </cell>
          <cell r="E30" t="str">
            <v>Junho</v>
          </cell>
        </row>
        <row r="31">
          <cell r="A31" t="str">
            <v>Fortaleza</v>
          </cell>
          <cell r="B31">
            <v>0.5</v>
          </cell>
          <cell r="C31">
            <v>0.5</v>
          </cell>
          <cell r="E31" t="str">
            <v>Maio</v>
          </cell>
        </row>
        <row r="32">
          <cell r="A32" t="str">
            <v>Francisco Beltrão</v>
          </cell>
          <cell r="B32">
            <v>0.5</v>
          </cell>
          <cell r="C32">
            <v>0.5</v>
          </cell>
          <cell r="E32" t="str">
            <v>Março</v>
          </cell>
          <cell r="F32">
            <v>0.85836900000000005</v>
          </cell>
        </row>
        <row r="33">
          <cell r="A33" t="str">
            <v>Garanhuns</v>
          </cell>
          <cell r="B33">
            <v>0.5</v>
          </cell>
          <cell r="C33">
            <v>0.5</v>
          </cell>
          <cell r="E33" t="str">
            <v>Novembro</v>
          </cell>
        </row>
        <row r="34">
          <cell r="A34" t="str">
            <v>Goiânia</v>
          </cell>
          <cell r="B34">
            <v>0.5</v>
          </cell>
          <cell r="C34">
            <v>0.5</v>
          </cell>
          <cell r="E34" t="str">
            <v>Outubro</v>
          </cell>
        </row>
        <row r="35">
          <cell r="A35" t="str">
            <v>Governador Valadares</v>
          </cell>
          <cell r="B35">
            <v>0.5</v>
          </cell>
          <cell r="C35">
            <v>0.5</v>
          </cell>
          <cell r="E35" t="str">
            <v>Setembro</v>
          </cell>
        </row>
        <row r="36">
          <cell r="A36" t="str">
            <v>Ibicaraí</v>
          </cell>
          <cell r="B36">
            <v>0.5</v>
          </cell>
          <cell r="C36">
            <v>0.5</v>
          </cell>
        </row>
        <row r="37">
          <cell r="A37" t="str">
            <v>Imperatriz</v>
          </cell>
          <cell r="B37">
            <v>0.5</v>
          </cell>
          <cell r="C37">
            <v>0.5</v>
          </cell>
        </row>
        <row r="38">
          <cell r="A38" t="str">
            <v>Itambí</v>
          </cell>
          <cell r="B38">
            <v>0.5</v>
          </cell>
          <cell r="C38">
            <v>0.5</v>
          </cell>
        </row>
        <row r="39">
          <cell r="A39" t="str">
            <v>João Pessoa</v>
          </cell>
          <cell r="B39">
            <v>0.5</v>
          </cell>
          <cell r="C39">
            <v>0.5</v>
          </cell>
          <cell r="E39" t="str">
            <v>Abril</v>
          </cell>
          <cell r="F39">
            <v>0.85836900000000005</v>
          </cell>
        </row>
        <row r="40">
          <cell r="A40" t="str">
            <v>Juiz de Fora</v>
          </cell>
          <cell r="B40">
            <v>0.5</v>
          </cell>
          <cell r="C40">
            <v>0.5</v>
          </cell>
          <cell r="E40" t="str">
            <v>Agosto</v>
          </cell>
          <cell r="F40">
            <v>0.84388200000000002</v>
          </cell>
        </row>
        <row r="41">
          <cell r="A41" t="str">
            <v>Macapá</v>
          </cell>
          <cell r="B41">
            <v>0.5</v>
          </cell>
          <cell r="C41">
            <v>0.5</v>
          </cell>
          <cell r="E41" t="str">
            <v>Dezembro</v>
          </cell>
          <cell r="F41">
            <v>0.81967199999999996</v>
          </cell>
        </row>
        <row r="42">
          <cell r="A42" t="str">
            <v>Maceió</v>
          </cell>
          <cell r="B42">
            <v>0.5</v>
          </cell>
          <cell r="C42">
            <v>0.5</v>
          </cell>
          <cell r="E42" t="str">
            <v>Fevereiro</v>
          </cell>
          <cell r="F42">
            <v>0.88809899999999997</v>
          </cell>
        </row>
        <row r="43">
          <cell r="A43" t="str">
            <v>Manaus</v>
          </cell>
          <cell r="B43">
            <v>0.5</v>
          </cell>
          <cell r="C43">
            <v>0.5</v>
          </cell>
          <cell r="E43" t="str">
            <v>Janeiro</v>
          </cell>
          <cell r="F43">
            <v>0.89277700000000004</v>
          </cell>
        </row>
        <row r="44">
          <cell r="A44" t="str">
            <v>Marabá</v>
          </cell>
          <cell r="B44">
            <v>0.5</v>
          </cell>
          <cell r="C44">
            <v>0.5</v>
          </cell>
          <cell r="E44" t="str">
            <v>Julho</v>
          </cell>
          <cell r="F44">
            <v>0.84745800000000004</v>
          </cell>
        </row>
        <row r="45">
          <cell r="A45" t="str">
            <v>Maringá</v>
          </cell>
          <cell r="B45">
            <v>0.5</v>
          </cell>
          <cell r="C45">
            <v>0.5</v>
          </cell>
          <cell r="E45" t="str">
            <v>Junho</v>
          </cell>
          <cell r="F45">
            <v>0.85106400000000004</v>
          </cell>
        </row>
        <row r="46">
          <cell r="A46" t="str">
            <v>Montes Claros</v>
          </cell>
          <cell r="B46">
            <v>0.5</v>
          </cell>
          <cell r="C46">
            <v>0.5</v>
          </cell>
          <cell r="E46" t="str">
            <v>Maio</v>
          </cell>
          <cell r="F46">
            <v>0.85470100000000004</v>
          </cell>
        </row>
        <row r="47">
          <cell r="A47" t="str">
            <v>Natal</v>
          </cell>
          <cell r="B47">
            <v>0.5</v>
          </cell>
          <cell r="C47">
            <v>0.5</v>
          </cell>
          <cell r="E47" t="str">
            <v>Março</v>
          </cell>
          <cell r="F47">
            <v>0.88066900000000004</v>
          </cell>
        </row>
        <row r="48">
          <cell r="A48" t="str">
            <v>Niterói</v>
          </cell>
          <cell r="B48">
            <v>0.5</v>
          </cell>
          <cell r="C48">
            <v>0.5</v>
          </cell>
          <cell r="E48" t="str">
            <v>Novembro</v>
          </cell>
          <cell r="F48">
            <v>0.82644600000000001</v>
          </cell>
        </row>
        <row r="49">
          <cell r="A49" t="str">
            <v>Nova Iguaçú</v>
          </cell>
          <cell r="B49">
            <v>0.5</v>
          </cell>
          <cell r="C49">
            <v>0.5</v>
          </cell>
          <cell r="E49" t="str">
            <v>Outubro</v>
          </cell>
          <cell r="F49">
            <v>0.83333299999999999</v>
          </cell>
        </row>
        <row r="50">
          <cell r="A50" t="str">
            <v>Passo Fundo</v>
          </cell>
          <cell r="B50">
            <v>0.5</v>
          </cell>
          <cell r="C50">
            <v>0.5</v>
          </cell>
          <cell r="E50" t="str">
            <v>Setembro</v>
          </cell>
          <cell r="F50">
            <v>0.84033599999999997</v>
          </cell>
        </row>
        <row r="51">
          <cell r="A51" t="str">
            <v>Pelotas</v>
          </cell>
          <cell r="B51">
            <v>0.5</v>
          </cell>
          <cell r="C51">
            <v>0.5</v>
          </cell>
        </row>
        <row r="52">
          <cell r="A52" t="str">
            <v>Petrolina</v>
          </cell>
          <cell r="B52">
            <v>0.5</v>
          </cell>
          <cell r="C52">
            <v>0.5</v>
          </cell>
        </row>
        <row r="53">
          <cell r="A53" t="str">
            <v>Pindamonhangaba</v>
          </cell>
          <cell r="B53">
            <v>0.5</v>
          </cell>
          <cell r="C53">
            <v>0.5</v>
          </cell>
        </row>
        <row r="54">
          <cell r="A54" t="str">
            <v>Ponta Grossa</v>
          </cell>
          <cell r="B54">
            <v>0.5</v>
          </cell>
          <cell r="C54">
            <v>0.5</v>
          </cell>
        </row>
        <row r="55">
          <cell r="A55" t="str">
            <v>Porto Real</v>
          </cell>
          <cell r="B55">
            <v>0.5</v>
          </cell>
          <cell r="C55">
            <v>0.5</v>
          </cell>
        </row>
        <row r="56">
          <cell r="A56" t="str">
            <v>Porto Velho</v>
          </cell>
          <cell r="B56">
            <v>0.5</v>
          </cell>
          <cell r="C56">
            <v>0.5</v>
          </cell>
        </row>
        <row r="57">
          <cell r="A57" t="str">
            <v>Recife</v>
          </cell>
          <cell r="B57">
            <v>0.5</v>
          </cell>
          <cell r="C57">
            <v>0.5</v>
          </cell>
        </row>
        <row r="58">
          <cell r="A58" t="str">
            <v>Ribeirão Preto</v>
          </cell>
          <cell r="B58">
            <v>0.5</v>
          </cell>
          <cell r="C58">
            <v>0.5</v>
          </cell>
        </row>
        <row r="59">
          <cell r="A59" t="str">
            <v>Rio Branco</v>
          </cell>
          <cell r="B59">
            <v>0.5</v>
          </cell>
          <cell r="C59">
            <v>0.5</v>
          </cell>
        </row>
        <row r="60">
          <cell r="A60" t="str">
            <v>Rio de Janeiro</v>
          </cell>
          <cell r="B60">
            <v>0.5</v>
          </cell>
          <cell r="C60">
            <v>0.5</v>
          </cell>
        </row>
        <row r="61">
          <cell r="A61" t="str">
            <v>Salvador</v>
          </cell>
          <cell r="B61">
            <v>0.5</v>
          </cell>
          <cell r="C61">
            <v>0.5</v>
          </cell>
        </row>
        <row r="62">
          <cell r="A62" t="str">
            <v>Santa Maria</v>
          </cell>
          <cell r="B62">
            <v>0.5</v>
          </cell>
          <cell r="C62">
            <v>0.5</v>
          </cell>
        </row>
        <row r="63">
          <cell r="A63" t="str">
            <v>Santarém</v>
          </cell>
          <cell r="B63">
            <v>0.5</v>
          </cell>
          <cell r="C63">
            <v>0.5</v>
          </cell>
        </row>
        <row r="64">
          <cell r="A64" t="str">
            <v>Santo Ângelo</v>
          </cell>
          <cell r="B64">
            <v>0.5</v>
          </cell>
          <cell r="C64">
            <v>0.5</v>
          </cell>
        </row>
        <row r="65">
          <cell r="A65" t="str">
            <v>Santos</v>
          </cell>
          <cell r="B65">
            <v>0.5</v>
          </cell>
          <cell r="C65">
            <v>0.5</v>
          </cell>
        </row>
        <row r="66">
          <cell r="A66" t="str">
            <v>São José do Rio Preto</v>
          </cell>
          <cell r="B66">
            <v>0.5</v>
          </cell>
          <cell r="C66">
            <v>0.5</v>
          </cell>
        </row>
        <row r="67">
          <cell r="A67" t="str">
            <v>São Luis</v>
          </cell>
          <cell r="B67">
            <v>0.5</v>
          </cell>
          <cell r="C67">
            <v>0.5</v>
          </cell>
        </row>
        <row r="68">
          <cell r="A68" t="str">
            <v>Sorocaba</v>
          </cell>
          <cell r="B68">
            <v>0.5</v>
          </cell>
          <cell r="C68">
            <v>0.5</v>
          </cell>
        </row>
        <row r="69">
          <cell r="A69" t="str">
            <v>São Paulo</v>
          </cell>
          <cell r="B69">
            <v>0.5</v>
          </cell>
          <cell r="C69">
            <v>0.5</v>
          </cell>
        </row>
        <row r="70">
          <cell r="A70" t="str">
            <v>Teresina</v>
          </cell>
          <cell r="B70">
            <v>0.5</v>
          </cell>
          <cell r="C70">
            <v>0.5</v>
          </cell>
        </row>
        <row r="71">
          <cell r="A71" t="str">
            <v>Uberlândia</v>
          </cell>
          <cell r="B71">
            <v>0.5</v>
          </cell>
          <cell r="C71">
            <v>0.5</v>
          </cell>
        </row>
        <row r="72">
          <cell r="A72" t="str">
            <v>Vitória</v>
          </cell>
          <cell r="B72">
            <v>0.5</v>
          </cell>
          <cell r="C72">
            <v>0.5</v>
          </cell>
        </row>
        <row r="73">
          <cell r="A73" t="str">
            <v>Vitória da Conquista</v>
          </cell>
          <cell r="B73">
            <v>0.5</v>
          </cell>
          <cell r="C73">
            <v>0.5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do"/>
      <sheetName val="extraSIS"/>
      <sheetName val="CONVERSÃO"/>
      <sheetName val="TD_CLA"/>
      <sheetName val="CLA"/>
      <sheetName val="Consolidado"/>
      <sheetName val="Gráfico"/>
      <sheetName val="Ligações por hora"/>
      <sheetName val="Ranking por Filial - Mês"/>
      <sheetName val="Ranking Geral - Mês"/>
      <sheetName val="Tabelas"/>
      <sheetName val="Base"/>
      <sheetName val="distr.outdoor"/>
      <sheetName val="Anual"/>
      <sheetName val="Datos Cta Balance"/>
      <sheetName val="JUNHO"/>
      <sheetName val="Barueri"/>
      <sheetName val="BentoGonçalves"/>
      <sheetName val="BeloHorizonte"/>
      <sheetName val="Blumenau"/>
      <sheetName val="Brusque"/>
      <sheetName val="Campinas"/>
      <sheetName val="Canoas"/>
      <sheetName val="CaxiasSul"/>
      <sheetName val="Criciúma"/>
      <sheetName val="Curitiba"/>
      <sheetName val="Editorial"/>
      <sheetName val="Farroupilha"/>
      <sheetName val="Florianópolis"/>
      <sheetName val="FranquiaSP"/>
      <sheetName val="Indaiatuba"/>
      <sheetName val="Itajaí"/>
      <sheetName val="Joinville"/>
      <sheetName val="NovoHamburgo"/>
      <sheetName val="Niterói"/>
      <sheetName val="PortoAlegre"/>
      <sheetName val="Petrópolis"/>
      <sheetName val="RioJaneiro"/>
      <sheetName val="RibeirãoPreto"/>
      <sheetName val="SãoLeopoldo"/>
      <sheetName val="SantaMaria"/>
      <sheetName val="Sorocaba"/>
      <sheetName val="SãoPaulo"/>
      <sheetName val="Teresópolis"/>
      <sheetName val="PROPOSITIONS CHARGE "/>
      <sheetName val="FLOWCHART-03"/>
      <sheetName val="Sheet4"/>
    </sheetNames>
    <sheetDataSet>
      <sheetData sheetId="0" refreshError="1">
        <row r="1">
          <cell r="B1" t="str">
            <v>DIA</v>
          </cell>
          <cell r="C1" t="str">
            <v>CLASSE</v>
          </cell>
          <cell r="D1" t="str">
            <v>STATUS</v>
          </cell>
          <cell r="E1" t="str">
            <v>MIDIA</v>
          </cell>
          <cell r="F1" t="str">
            <v>CANAL</v>
          </cell>
          <cell r="G1" t="str">
            <v>SUB_CANAL</v>
          </cell>
          <cell r="H1" t="str">
            <v>DETALHE_CANAL</v>
          </cell>
          <cell r="I1" t="str">
            <v>TERMINAIS</v>
          </cell>
          <cell r="J1" t="str">
            <v>T_APTOS</v>
          </cell>
          <cell r="K1" t="str">
            <v>T_INDEVIDOS</v>
          </cell>
          <cell r="L1" t="str">
            <v>T_VALIDOS</v>
          </cell>
          <cell r="M1" t="str">
            <v>T_RSISTEMA</v>
          </cell>
          <cell r="N1" t="str">
            <v>T_RCLIENTE</v>
          </cell>
          <cell r="O1" t="str">
            <v>LIGACOES</v>
          </cell>
          <cell r="P1" t="str">
            <v>L_APTAS</v>
          </cell>
          <cell r="Q1" t="str">
            <v>L_INDEVIDAS</v>
          </cell>
          <cell r="R1" t="str">
            <v>L_VALIDAS</v>
          </cell>
          <cell r="S1" t="str">
            <v>L_RSISTEMA</v>
          </cell>
          <cell r="T1" t="str">
            <v>L_RCLIENTE</v>
          </cell>
          <cell r="U1" t="str">
            <v>NÃO VENDA</v>
          </cell>
          <cell r="V1" t="str">
            <v>VENDAS</v>
          </cell>
          <cell r="W1" t="str">
            <v>ACONFIRMAR</v>
          </cell>
        </row>
        <row r="2">
          <cell r="B2">
            <v>1</v>
          </cell>
          <cell r="C2" t="str">
            <v>INVALIDAS - ABANDONO</v>
          </cell>
          <cell r="D2" t="str">
            <v>052 Ligações não completadas</v>
          </cell>
          <cell r="I2">
            <v>5</v>
          </cell>
          <cell r="J2">
            <v>0</v>
          </cell>
          <cell r="K2">
            <v>5</v>
          </cell>
          <cell r="L2">
            <v>0</v>
          </cell>
          <cell r="M2">
            <v>0</v>
          </cell>
          <cell r="N2">
            <v>0</v>
          </cell>
          <cell r="O2">
            <v>5</v>
          </cell>
          <cell r="P2">
            <v>0</v>
          </cell>
          <cell r="Q2">
            <v>5</v>
          </cell>
          <cell r="R2">
            <v>0</v>
          </cell>
          <cell r="S2">
            <v>0</v>
          </cell>
          <cell r="T2">
            <v>0</v>
          </cell>
          <cell r="U2">
            <v>5</v>
          </cell>
          <cell r="V2">
            <v>0</v>
          </cell>
          <cell r="W2">
            <v>0</v>
          </cell>
        </row>
        <row r="3">
          <cell r="B3">
            <v>1</v>
          </cell>
          <cell r="C3" t="str">
            <v>INVALIDAS - ABANDONO</v>
          </cell>
          <cell r="D3" t="str">
            <v>052 Ligações não completadas</v>
          </cell>
          <cell r="E3" t="str">
            <v>TELEVISÃO</v>
          </cell>
          <cell r="F3" t="str">
            <v>0001 TELEVISÃO</v>
          </cell>
          <cell r="G3" t="str">
            <v>0062 NÃO INFORMOU</v>
          </cell>
          <cell r="I3">
            <v>1</v>
          </cell>
          <cell r="J3">
            <v>0</v>
          </cell>
          <cell r="K3">
            <v>1</v>
          </cell>
          <cell r="L3">
            <v>0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</v>
          </cell>
          <cell r="R3">
            <v>0</v>
          </cell>
          <cell r="S3">
            <v>0</v>
          </cell>
          <cell r="T3">
            <v>0</v>
          </cell>
          <cell r="U3">
            <v>1</v>
          </cell>
          <cell r="V3">
            <v>0</v>
          </cell>
          <cell r="W3">
            <v>0</v>
          </cell>
        </row>
        <row r="4">
          <cell r="B4">
            <v>1</v>
          </cell>
          <cell r="C4" t="str">
            <v>INVALIDAS - ABANDONO</v>
          </cell>
          <cell r="D4" t="str">
            <v>224 Linha Muda</v>
          </cell>
          <cell r="I4">
            <v>48</v>
          </cell>
          <cell r="J4">
            <v>0</v>
          </cell>
          <cell r="K4">
            <v>48</v>
          </cell>
          <cell r="L4">
            <v>0</v>
          </cell>
          <cell r="M4">
            <v>0</v>
          </cell>
          <cell r="N4">
            <v>0</v>
          </cell>
          <cell r="O4">
            <v>48</v>
          </cell>
          <cell r="P4">
            <v>0</v>
          </cell>
          <cell r="Q4">
            <v>48</v>
          </cell>
          <cell r="R4">
            <v>0</v>
          </cell>
          <cell r="S4">
            <v>0</v>
          </cell>
          <cell r="T4">
            <v>0</v>
          </cell>
          <cell r="U4">
            <v>48</v>
          </cell>
          <cell r="V4">
            <v>0</v>
          </cell>
          <cell r="W4">
            <v>0</v>
          </cell>
        </row>
        <row r="5">
          <cell r="B5">
            <v>1</v>
          </cell>
          <cell r="C5" t="str">
            <v>INVALIDAS - ABANDONO</v>
          </cell>
          <cell r="D5" t="str">
            <v>224 Linha Muda</v>
          </cell>
          <cell r="E5" t="str">
            <v>TELEVISÃO</v>
          </cell>
          <cell r="F5" t="str">
            <v>0001 TELEVISÃO</v>
          </cell>
          <cell r="G5" t="str">
            <v>0006 GLOBO</v>
          </cell>
          <cell r="H5" t="str">
            <v>0023 JORNAL HOJE</v>
          </cell>
          <cell r="I5">
            <v>1</v>
          </cell>
          <cell r="J5">
            <v>0</v>
          </cell>
          <cell r="K5">
            <v>1</v>
          </cell>
          <cell r="L5">
            <v>0</v>
          </cell>
          <cell r="M5">
            <v>0</v>
          </cell>
          <cell r="N5">
            <v>0</v>
          </cell>
          <cell r="O5">
            <v>1</v>
          </cell>
          <cell r="P5">
            <v>0</v>
          </cell>
          <cell r="Q5">
            <v>1</v>
          </cell>
          <cell r="R5">
            <v>0</v>
          </cell>
          <cell r="S5">
            <v>0</v>
          </cell>
          <cell r="T5">
            <v>0</v>
          </cell>
          <cell r="U5">
            <v>1</v>
          </cell>
          <cell r="V5">
            <v>0</v>
          </cell>
          <cell r="W5">
            <v>0</v>
          </cell>
        </row>
        <row r="6">
          <cell r="B6">
            <v>1</v>
          </cell>
          <cell r="C6" t="str">
            <v>INVALIDAS - ABANDONO</v>
          </cell>
          <cell r="D6" t="str">
            <v>410 Ligação Caiu</v>
          </cell>
          <cell r="I6">
            <v>16</v>
          </cell>
          <cell r="J6">
            <v>0</v>
          </cell>
          <cell r="K6">
            <v>16</v>
          </cell>
          <cell r="L6">
            <v>0</v>
          </cell>
          <cell r="M6">
            <v>0</v>
          </cell>
          <cell r="N6">
            <v>0</v>
          </cell>
          <cell r="O6">
            <v>16</v>
          </cell>
          <cell r="P6">
            <v>0</v>
          </cell>
          <cell r="Q6">
            <v>16</v>
          </cell>
          <cell r="R6">
            <v>0</v>
          </cell>
          <cell r="S6">
            <v>0</v>
          </cell>
          <cell r="T6">
            <v>0</v>
          </cell>
          <cell r="U6">
            <v>16</v>
          </cell>
          <cell r="V6">
            <v>0</v>
          </cell>
          <cell r="W6">
            <v>0</v>
          </cell>
        </row>
        <row r="7">
          <cell r="B7">
            <v>1</v>
          </cell>
          <cell r="C7" t="str">
            <v>INVALIDAS - INVÁLIDAS</v>
          </cell>
          <cell r="D7" t="str">
            <v>016 Já Foi Contatado</v>
          </cell>
          <cell r="I7">
            <v>1</v>
          </cell>
          <cell r="J7">
            <v>0</v>
          </cell>
          <cell r="K7">
            <v>1</v>
          </cell>
          <cell r="L7">
            <v>0</v>
          </cell>
          <cell r="M7">
            <v>0</v>
          </cell>
          <cell r="N7">
            <v>0</v>
          </cell>
          <cell r="O7">
            <v>1</v>
          </cell>
          <cell r="P7">
            <v>0</v>
          </cell>
          <cell r="Q7">
            <v>1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0</v>
          </cell>
          <cell r="W7">
            <v>0</v>
          </cell>
        </row>
        <row r="8">
          <cell r="B8">
            <v>1</v>
          </cell>
          <cell r="C8" t="str">
            <v>INVALIDAS - INVÁLIDAS</v>
          </cell>
          <cell r="D8" t="str">
            <v>061 Sisitema Inoperante</v>
          </cell>
          <cell r="I8">
            <v>7</v>
          </cell>
          <cell r="J8">
            <v>0</v>
          </cell>
          <cell r="K8">
            <v>7</v>
          </cell>
          <cell r="L8">
            <v>0</v>
          </cell>
          <cell r="M8">
            <v>0</v>
          </cell>
          <cell r="N8">
            <v>0</v>
          </cell>
          <cell r="O8">
            <v>7</v>
          </cell>
          <cell r="P8">
            <v>0</v>
          </cell>
          <cell r="Q8">
            <v>7</v>
          </cell>
          <cell r="R8">
            <v>0</v>
          </cell>
          <cell r="S8">
            <v>0</v>
          </cell>
          <cell r="T8">
            <v>0</v>
          </cell>
          <cell r="U8">
            <v>7</v>
          </cell>
          <cell r="V8">
            <v>0</v>
          </cell>
          <cell r="W8">
            <v>0</v>
          </cell>
        </row>
        <row r="9">
          <cell r="B9">
            <v>1</v>
          </cell>
          <cell r="C9" t="str">
            <v>INVALIDAS - INVÁLIDAS</v>
          </cell>
          <cell r="D9" t="str">
            <v>188 Fora do Estado</v>
          </cell>
          <cell r="I9">
            <v>1</v>
          </cell>
          <cell r="J9">
            <v>0</v>
          </cell>
          <cell r="K9">
            <v>1</v>
          </cell>
          <cell r="L9">
            <v>0</v>
          </cell>
          <cell r="M9">
            <v>0</v>
          </cell>
          <cell r="N9">
            <v>0</v>
          </cell>
          <cell r="O9">
            <v>1</v>
          </cell>
          <cell r="P9">
            <v>0</v>
          </cell>
          <cell r="Q9">
            <v>1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0</v>
          </cell>
          <cell r="W9">
            <v>0</v>
          </cell>
        </row>
        <row r="10">
          <cell r="B10">
            <v>1</v>
          </cell>
          <cell r="C10" t="str">
            <v>INVALIDAS - INVÁLIDAS</v>
          </cell>
          <cell r="D10" t="str">
            <v>188 Fora do Estado</v>
          </cell>
          <cell r="E10" t="str">
            <v>OUTRAS MÍDIAS</v>
          </cell>
          <cell r="F10" t="str">
            <v>0002 INDICAÇÃO DE AMIGOS</v>
          </cell>
          <cell r="I10">
            <v>1</v>
          </cell>
          <cell r="J10">
            <v>0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O10">
            <v>1</v>
          </cell>
          <cell r="P10">
            <v>0</v>
          </cell>
          <cell r="Q10">
            <v>1</v>
          </cell>
          <cell r="R10">
            <v>0</v>
          </cell>
          <cell r="S10">
            <v>0</v>
          </cell>
          <cell r="T10">
            <v>0</v>
          </cell>
          <cell r="U10">
            <v>1</v>
          </cell>
          <cell r="V10">
            <v>0</v>
          </cell>
          <cell r="W10">
            <v>0</v>
          </cell>
        </row>
        <row r="11">
          <cell r="B11">
            <v>1</v>
          </cell>
          <cell r="C11" t="str">
            <v>INVALIDAS - INVÁLIDAS</v>
          </cell>
          <cell r="D11" t="str">
            <v>219 Trote</v>
          </cell>
          <cell r="I11">
            <v>21</v>
          </cell>
          <cell r="J11">
            <v>0</v>
          </cell>
          <cell r="K11">
            <v>21</v>
          </cell>
          <cell r="L11">
            <v>0</v>
          </cell>
          <cell r="M11">
            <v>0</v>
          </cell>
          <cell r="N11">
            <v>0</v>
          </cell>
          <cell r="O11">
            <v>21</v>
          </cell>
          <cell r="P11">
            <v>0</v>
          </cell>
          <cell r="Q11">
            <v>21</v>
          </cell>
          <cell r="R11">
            <v>0</v>
          </cell>
          <cell r="S11">
            <v>0</v>
          </cell>
          <cell r="T11">
            <v>0</v>
          </cell>
          <cell r="U11">
            <v>21</v>
          </cell>
          <cell r="V11">
            <v>0</v>
          </cell>
          <cell r="W11">
            <v>0</v>
          </cell>
        </row>
        <row r="12">
          <cell r="B12">
            <v>1</v>
          </cell>
          <cell r="C12" t="str">
            <v>INVALIDAS - INVÁLIDAS</v>
          </cell>
          <cell r="D12" t="str">
            <v>221 Engano</v>
          </cell>
          <cell r="I12">
            <v>29</v>
          </cell>
          <cell r="J12">
            <v>0</v>
          </cell>
          <cell r="K12">
            <v>29</v>
          </cell>
          <cell r="L12">
            <v>0</v>
          </cell>
          <cell r="M12">
            <v>0</v>
          </cell>
          <cell r="N12">
            <v>0</v>
          </cell>
          <cell r="O12">
            <v>29</v>
          </cell>
          <cell r="P12">
            <v>0</v>
          </cell>
          <cell r="Q12">
            <v>29</v>
          </cell>
          <cell r="R12">
            <v>0</v>
          </cell>
          <cell r="S12">
            <v>0</v>
          </cell>
          <cell r="T12">
            <v>0</v>
          </cell>
          <cell r="U12">
            <v>29</v>
          </cell>
          <cell r="V12">
            <v>0</v>
          </cell>
          <cell r="W12">
            <v>0</v>
          </cell>
        </row>
        <row r="13">
          <cell r="B13">
            <v>1</v>
          </cell>
          <cell r="C13" t="str">
            <v>INVALIDAS - INVÁLIDAS</v>
          </cell>
          <cell r="D13" t="str">
            <v>221 Engano</v>
          </cell>
          <cell r="E13" t="str">
            <v>OUTRAS MÍDIAS</v>
          </cell>
          <cell r="F13" t="str">
            <v>0002 INDICAÇÃO DE AMIGOS</v>
          </cell>
          <cell r="I13">
            <v>1</v>
          </cell>
          <cell r="J13">
            <v>0</v>
          </cell>
          <cell r="K13">
            <v>1</v>
          </cell>
          <cell r="L13">
            <v>0</v>
          </cell>
          <cell r="M13">
            <v>0</v>
          </cell>
          <cell r="N13">
            <v>0</v>
          </cell>
          <cell r="O13">
            <v>1</v>
          </cell>
          <cell r="P13">
            <v>0</v>
          </cell>
          <cell r="Q13">
            <v>1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0</v>
          </cell>
          <cell r="W13">
            <v>0</v>
          </cell>
        </row>
        <row r="14">
          <cell r="B14">
            <v>1</v>
          </cell>
          <cell r="C14" t="str">
            <v>INVALIDAS - INVÁLIDAS</v>
          </cell>
          <cell r="D14" t="str">
            <v>310 Retorno sem Sucesso</v>
          </cell>
          <cell r="I14">
            <v>2</v>
          </cell>
          <cell r="J14">
            <v>0</v>
          </cell>
          <cell r="K14">
            <v>2</v>
          </cell>
          <cell r="L14">
            <v>0</v>
          </cell>
          <cell r="M14">
            <v>0</v>
          </cell>
          <cell r="N14">
            <v>0</v>
          </cell>
          <cell r="O14">
            <v>2</v>
          </cell>
          <cell r="P14">
            <v>0</v>
          </cell>
          <cell r="Q14">
            <v>2</v>
          </cell>
          <cell r="R14">
            <v>0</v>
          </cell>
          <cell r="S14">
            <v>0</v>
          </cell>
          <cell r="T14">
            <v>0</v>
          </cell>
          <cell r="U14">
            <v>2</v>
          </cell>
          <cell r="V14">
            <v>0</v>
          </cell>
          <cell r="W14">
            <v>0</v>
          </cell>
        </row>
        <row r="15">
          <cell r="B15">
            <v>1</v>
          </cell>
          <cell r="C15" t="str">
            <v>INVALIDAS - INVÁLIDAS</v>
          </cell>
          <cell r="D15" t="str">
            <v>310 Retorno sem Sucesso</v>
          </cell>
          <cell r="E15" t="str">
            <v>OUTRAS MÍDIAS</v>
          </cell>
          <cell r="F15" t="str">
            <v>0018 CONTATADO PELO TLMKT</v>
          </cell>
          <cell r="I15">
            <v>1</v>
          </cell>
          <cell r="J15">
            <v>0</v>
          </cell>
          <cell r="K15">
            <v>1</v>
          </cell>
          <cell r="L15">
            <v>0</v>
          </cell>
          <cell r="M15">
            <v>0</v>
          </cell>
          <cell r="N15">
            <v>0</v>
          </cell>
          <cell r="O15">
            <v>1</v>
          </cell>
          <cell r="P15">
            <v>0</v>
          </cell>
          <cell r="Q15">
            <v>1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0</v>
          </cell>
          <cell r="W15">
            <v>0</v>
          </cell>
        </row>
        <row r="16">
          <cell r="B16">
            <v>1</v>
          </cell>
          <cell r="C16" t="str">
            <v>INVALIDAS - INVÁLIDAS</v>
          </cell>
          <cell r="D16" t="str">
            <v>405 Papa Fila</v>
          </cell>
          <cell r="I16">
            <v>76</v>
          </cell>
          <cell r="J16">
            <v>0</v>
          </cell>
          <cell r="K16">
            <v>76</v>
          </cell>
          <cell r="L16">
            <v>0</v>
          </cell>
          <cell r="M16">
            <v>0</v>
          </cell>
          <cell r="N16">
            <v>0</v>
          </cell>
          <cell r="O16">
            <v>76</v>
          </cell>
          <cell r="P16">
            <v>0</v>
          </cell>
          <cell r="Q16">
            <v>76</v>
          </cell>
          <cell r="R16">
            <v>0</v>
          </cell>
          <cell r="S16">
            <v>0</v>
          </cell>
          <cell r="T16">
            <v>0</v>
          </cell>
          <cell r="U16">
            <v>76</v>
          </cell>
          <cell r="V16">
            <v>0</v>
          </cell>
          <cell r="W16">
            <v>0</v>
          </cell>
        </row>
        <row r="17">
          <cell r="B17">
            <v>1</v>
          </cell>
          <cell r="C17" t="str">
            <v>INVALIDAS - INVÁLIDAS</v>
          </cell>
          <cell r="D17" t="str">
            <v>406 Transferência Auditoria</v>
          </cell>
          <cell r="I17">
            <v>1</v>
          </cell>
          <cell r="J17">
            <v>0</v>
          </cell>
          <cell r="K17">
            <v>1</v>
          </cell>
          <cell r="L17">
            <v>0</v>
          </cell>
          <cell r="M17">
            <v>0</v>
          </cell>
          <cell r="N17">
            <v>0</v>
          </cell>
          <cell r="O17">
            <v>1</v>
          </cell>
          <cell r="P17">
            <v>0</v>
          </cell>
          <cell r="Q17">
            <v>1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0</v>
          </cell>
          <cell r="W17">
            <v>0</v>
          </cell>
        </row>
        <row r="18">
          <cell r="B18">
            <v>1</v>
          </cell>
          <cell r="C18" t="str">
            <v>INVALIDAS - TRANSFERIDAS</v>
          </cell>
          <cell r="D18" t="str">
            <v>073 Transferência Retenção</v>
          </cell>
          <cell r="I18">
            <v>2</v>
          </cell>
          <cell r="J18">
            <v>0</v>
          </cell>
          <cell r="K18">
            <v>2</v>
          </cell>
          <cell r="L18">
            <v>0</v>
          </cell>
          <cell r="M18">
            <v>0</v>
          </cell>
          <cell r="N18">
            <v>0</v>
          </cell>
          <cell r="O18">
            <v>2</v>
          </cell>
          <cell r="P18">
            <v>0</v>
          </cell>
          <cell r="Q18">
            <v>2</v>
          </cell>
          <cell r="R18">
            <v>0</v>
          </cell>
          <cell r="S18">
            <v>0</v>
          </cell>
          <cell r="T18">
            <v>0</v>
          </cell>
          <cell r="U18">
            <v>2</v>
          </cell>
          <cell r="V18">
            <v>0</v>
          </cell>
          <cell r="W18">
            <v>0</v>
          </cell>
        </row>
        <row r="19">
          <cell r="B19">
            <v>1</v>
          </cell>
          <cell r="C19" t="str">
            <v>INVALIDAS - TRANSFERIDAS</v>
          </cell>
          <cell r="D19" t="str">
            <v>220 Transferência 70100 (104)</v>
          </cell>
          <cell r="I19">
            <v>88</v>
          </cell>
          <cell r="J19">
            <v>0</v>
          </cell>
          <cell r="K19">
            <v>88</v>
          </cell>
          <cell r="L19">
            <v>0</v>
          </cell>
          <cell r="M19">
            <v>0</v>
          </cell>
          <cell r="N19">
            <v>0</v>
          </cell>
          <cell r="O19">
            <v>88</v>
          </cell>
          <cell r="P19">
            <v>0</v>
          </cell>
          <cell r="Q19">
            <v>88</v>
          </cell>
          <cell r="R19">
            <v>0</v>
          </cell>
          <cell r="S19">
            <v>0</v>
          </cell>
          <cell r="T19">
            <v>0</v>
          </cell>
          <cell r="U19">
            <v>88</v>
          </cell>
          <cell r="V19">
            <v>0</v>
          </cell>
          <cell r="W19">
            <v>0</v>
          </cell>
        </row>
        <row r="20">
          <cell r="B20">
            <v>1</v>
          </cell>
          <cell r="C20" t="str">
            <v>INVALIDAS - TRANSFERIDAS</v>
          </cell>
          <cell r="D20" t="str">
            <v>220 Transferência 70100 (104)</v>
          </cell>
          <cell r="E20" t="str">
            <v>OUTRAS MÍDIAS</v>
          </cell>
          <cell r="F20" t="str">
            <v>0002 INDICAÇÃO DE AMIGOS</v>
          </cell>
          <cell r="I20">
            <v>1</v>
          </cell>
          <cell r="J20">
            <v>0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0</v>
          </cell>
          <cell r="Q20">
            <v>1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0</v>
          </cell>
          <cell r="W20">
            <v>0</v>
          </cell>
        </row>
        <row r="21">
          <cell r="B21">
            <v>1</v>
          </cell>
          <cell r="C21" t="str">
            <v>INVALIDAS - TRANSFERIDAS</v>
          </cell>
          <cell r="D21" t="str">
            <v>220 Transferência 70100 (104)</v>
          </cell>
          <cell r="E21" t="str">
            <v>TELEVISÃO</v>
          </cell>
          <cell r="F21" t="str">
            <v>0001 TELEVISÃO</v>
          </cell>
          <cell r="G21" t="str">
            <v>0006 GLOBO</v>
          </cell>
          <cell r="H21" t="str">
            <v>0020 FANTÁSTICO</v>
          </cell>
          <cell r="I21">
            <v>1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0</v>
          </cell>
          <cell r="O21">
            <v>1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0</v>
          </cell>
          <cell r="W21">
            <v>0</v>
          </cell>
        </row>
        <row r="22">
          <cell r="B22">
            <v>1</v>
          </cell>
          <cell r="C22" t="str">
            <v>REST CLIENTE - INFORMAÇÕES</v>
          </cell>
          <cell r="D22" t="str">
            <v>003 Não Informou</v>
          </cell>
          <cell r="E22" t="str">
            <v>TELEVISÃO</v>
          </cell>
          <cell r="F22" t="str">
            <v>0001 TELEVISÃO</v>
          </cell>
          <cell r="G22" t="str">
            <v>0062 NÃO INFORMOU</v>
          </cell>
          <cell r="I22">
            <v>1</v>
          </cell>
          <cell r="J22">
            <v>1</v>
          </cell>
          <cell r="K22">
            <v>0</v>
          </cell>
          <cell r="L22">
            <v>1</v>
          </cell>
          <cell r="M22">
            <v>0</v>
          </cell>
          <cell r="N22">
            <v>1</v>
          </cell>
          <cell r="O22">
            <v>1</v>
          </cell>
          <cell r="P22">
            <v>1</v>
          </cell>
          <cell r="Q22">
            <v>0</v>
          </cell>
          <cell r="R22">
            <v>1</v>
          </cell>
          <cell r="S22">
            <v>0</v>
          </cell>
          <cell r="T22">
            <v>1</v>
          </cell>
          <cell r="U22">
            <v>1</v>
          </cell>
          <cell r="V22">
            <v>0</v>
          </cell>
          <cell r="W22">
            <v>0</v>
          </cell>
        </row>
        <row r="23">
          <cell r="B23">
            <v>1</v>
          </cell>
          <cell r="C23" t="str">
            <v>REST CLIENTE - INFORMAÇÕES</v>
          </cell>
          <cell r="D23" t="str">
            <v>012 Informações</v>
          </cell>
          <cell r="F23" t="str">
            <v>0031 JÁ TEVE O PRODUTO</v>
          </cell>
          <cell r="I23">
            <v>2</v>
          </cell>
          <cell r="J23">
            <v>2</v>
          </cell>
          <cell r="K23">
            <v>0</v>
          </cell>
          <cell r="L23">
            <v>2</v>
          </cell>
          <cell r="M23">
            <v>0</v>
          </cell>
          <cell r="N23">
            <v>2</v>
          </cell>
          <cell r="O23">
            <v>2</v>
          </cell>
          <cell r="P23">
            <v>2</v>
          </cell>
          <cell r="Q23">
            <v>0</v>
          </cell>
          <cell r="R23">
            <v>2</v>
          </cell>
          <cell r="S23">
            <v>0</v>
          </cell>
          <cell r="T23">
            <v>2</v>
          </cell>
          <cell r="U23">
            <v>2</v>
          </cell>
          <cell r="V23">
            <v>0</v>
          </cell>
          <cell r="W23">
            <v>0</v>
          </cell>
        </row>
        <row r="24">
          <cell r="B24">
            <v>1</v>
          </cell>
          <cell r="C24" t="str">
            <v>REST CLIENTE - INFORMAÇÕES</v>
          </cell>
          <cell r="D24" t="str">
            <v>012 Informações</v>
          </cell>
          <cell r="E24" t="str">
            <v>MALA DIRETA</v>
          </cell>
          <cell r="F24" t="str">
            <v>0009 MALA DIRETA</v>
          </cell>
          <cell r="G24" t="str">
            <v>0173 CA0103</v>
          </cell>
          <cell r="I24">
            <v>1</v>
          </cell>
          <cell r="J24">
            <v>1</v>
          </cell>
          <cell r="K24">
            <v>0</v>
          </cell>
          <cell r="L24">
            <v>1</v>
          </cell>
          <cell r="M24">
            <v>0</v>
          </cell>
          <cell r="N24">
            <v>1</v>
          </cell>
          <cell r="O24">
            <v>1</v>
          </cell>
          <cell r="P24">
            <v>1</v>
          </cell>
          <cell r="Q24">
            <v>0</v>
          </cell>
          <cell r="R24">
            <v>1</v>
          </cell>
          <cell r="S24">
            <v>0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</row>
        <row r="25">
          <cell r="B25">
            <v>1</v>
          </cell>
          <cell r="C25" t="str">
            <v>REST CLIENTE - INFORMAÇÕES</v>
          </cell>
          <cell r="D25" t="str">
            <v>012 Informações</v>
          </cell>
          <cell r="E25" t="str">
            <v>MALA DIRETA</v>
          </cell>
          <cell r="F25" t="str">
            <v>0009 MALA DIRETA</v>
          </cell>
          <cell r="G25" t="str">
            <v>0572 MD-05</v>
          </cell>
          <cell r="I25">
            <v>1</v>
          </cell>
          <cell r="J25">
            <v>1</v>
          </cell>
          <cell r="K25">
            <v>0</v>
          </cell>
          <cell r="L25">
            <v>1</v>
          </cell>
          <cell r="M25">
            <v>0</v>
          </cell>
          <cell r="N25">
            <v>1</v>
          </cell>
          <cell r="O25">
            <v>1</v>
          </cell>
          <cell r="P25">
            <v>1</v>
          </cell>
          <cell r="Q25">
            <v>0</v>
          </cell>
          <cell r="R25">
            <v>1</v>
          </cell>
          <cell r="S25">
            <v>0</v>
          </cell>
          <cell r="T25">
            <v>1</v>
          </cell>
          <cell r="U25">
            <v>1</v>
          </cell>
          <cell r="V25">
            <v>0</v>
          </cell>
          <cell r="W25">
            <v>0</v>
          </cell>
        </row>
        <row r="26">
          <cell r="B26">
            <v>1</v>
          </cell>
          <cell r="C26" t="str">
            <v>REST CLIENTE - INFORMAÇÕES</v>
          </cell>
          <cell r="D26" t="str">
            <v>012 Informações</v>
          </cell>
          <cell r="E26" t="str">
            <v>NÃO INFORMADO</v>
          </cell>
          <cell r="F26" t="str">
            <v>0016 NÃO INFORMADO</v>
          </cell>
          <cell r="I26">
            <v>2</v>
          </cell>
          <cell r="J26">
            <v>2</v>
          </cell>
          <cell r="K26">
            <v>0</v>
          </cell>
          <cell r="L26">
            <v>2</v>
          </cell>
          <cell r="M26">
            <v>0</v>
          </cell>
          <cell r="N26">
            <v>2</v>
          </cell>
          <cell r="O26">
            <v>2</v>
          </cell>
          <cell r="P26">
            <v>2</v>
          </cell>
          <cell r="Q26">
            <v>0</v>
          </cell>
          <cell r="R26">
            <v>2</v>
          </cell>
          <cell r="S26">
            <v>0</v>
          </cell>
          <cell r="T26">
            <v>2</v>
          </cell>
          <cell r="U26">
            <v>2</v>
          </cell>
          <cell r="V26">
            <v>0</v>
          </cell>
          <cell r="W26">
            <v>0</v>
          </cell>
        </row>
        <row r="27">
          <cell r="B27">
            <v>1</v>
          </cell>
          <cell r="C27" t="str">
            <v>REST CLIENTE - INFORMAÇÕES</v>
          </cell>
          <cell r="D27" t="str">
            <v>012 Informações</v>
          </cell>
          <cell r="E27" t="str">
            <v>OUTRAS MÍDIAS</v>
          </cell>
          <cell r="F27" t="str">
            <v>0002 INDICAÇÃO DE AMIGOS</v>
          </cell>
          <cell r="I27">
            <v>7</v>
          </cell>
          <cell r="J27">
            <v>7</v>
          </cell>
          <cell r="K27">
            <v>0</v>
          </cell>
          <cell r="L27">
            <v>7</v>
          </cell>
          <cell r="M27">
            <v>0</v>
          </cell>
          <cell r="N27">
            <v>7</v>
          </cell>
          <cell r="O27">
            <v>7</v>
          </cell>
          <cell r="P27">
            <v>7</v>
          </cell>
          <cell r="Q27">
            <v>0</v>
          </cell>
          <cell r="R27">
            <v>7</v>
          </cell>
          <cell r="S27">
            <v>0</v>
          </cell>
          <cell r="T27">
            <v>7</v>
          </cell>
          <cell r="U27">
            <v>7</v>
          </cell>
          <cell r="V27">
            <v>0</v>
          </cell>
          <cell r="W27">
            <v>0</v>
          </cell>
        </row>
        <row r="28">
          <cell r="B28">
            <v>1</v>
          </cell>
          <cell r="C28" t="str">
            <v>REST CLIENTE - INFORMAÇÕES</v>
          </cell>
          <cell r="D28" t="str">
            <v>012 Informações</v>
          </cell>
          <cell r="E28" t="str">
            <v>OUTRAS MÍDIAS</v>
          </cell>
          <cell r="F28" t="str">
            <v>0013 INTERNET</v>
          </cell>
          <cell r="G28" t="str">
            <v>0056 OUTROS</v>
          </cell>
          <cell r="I28">
            <v>1</v>
          </cell>
          <cell r="J28">
            <v>1</v>
          </cell>
          <cell r="K28">
            <v>0</v>
          </cell>
          <cell r="L28">
            <v>1</v>
          </cell>
          <cell r="M28">
            <v>0</v>
          </cell>
          <cell r="N28">
            <v>1</v>
          </cell>
          <cell r="O28">
            <v>1</v>
          </cell>
          <cell r="P28">
            <v>1</v>
          </cell>
          <cell r="Q28">
            <v>0</v>
          </cell>
          <cell r="R28">
            <v>1</v>
          </cell>
          <cell r="S28">
            <v>0</v>
          </cell>
          <cell r="T28">
            <v>1</v>
          </cell>
          <cell r="U28">
            <v>1</v>
          </cell>
          <cell r="V28">
            <v>0</v>
          </cell>
          <cell r="W28">
            <v>0</v>
          </cell>
        </row>
        <row r="29">
          <cell r="B29">
            <v>1</v>
          </cell>
          <cell r="C29" t="str">
            <v>REST CLIENTE - INFORMAÇÕES</v>
          </cell>
          <cell r="D29" t="str">
            <v>012 Informações</v>
          </cell>
          <cell r="E29" t="str">
            <v>OUTRAS MÍDIAS</v>
          </cell>
          <cell r="F29" t="str">
            <v>0013 INTERNET</v>
          </cell>
          <cell r="G29" t="str">
            <v>0170 SITE SPEEDY</v>
          </cell>
          <cell r="I29">
            <v>1</v>
          </cell>
          <cell r="J29">
            <v>1</v>
          </cell>
          <cell r="K29">
            <v>0</v>
          </cell>
          <cell r="L29">
            <v>1</v>
          </cell>
          <cell r="M29">
            <v>0</v>
          </cell>
          <cell r="N29">
            <v>1</v>
          </cell>
          <cell r="O29">
            <v>1</v>
          </cell>
          <cell r="P29">
            <v>1</v>
          </cell>
          <cell r="Q29">
            <v>0</v>
          </cell>
          <cell r="R29">
            <v>1</v>
          </cell>
          <cell r="S29">
            <v>0</v>
          </cell>
          <cell r="T29">
            <v>1</v>
          </cell>
          <cell r="U29">
            <v>1</v>
          </cell>
          <cell r="V29">
            <v>0</v>
          </cell>
          <cell r="W29">
            <v>0</v>
          </cell>
        </row>
        <row r="30">
          <cell r="B30">
            <v>1</v>
          </cell>
          <cell r="C30" t="str">
            <v>REST CLIENTE - INFORMAÇÕES</v>
          </cell>
          <cell r="D30" t="str">
            <v>012 Informações</v>
          </cell>
          <cell r="E30" t="str">
            <v>OUTRAS MÍDIAS</v>
          </cell>
          <cell r="F30" t="str">
            <v>0018 CONTATADO PELO TLMKT</v>
          </cell>
          <cell r="I30">
            <v>2</v>
          </cell>
          <cell r="J30">
            <v>2</v>
          </cell>
          <cell r="K30">
            <v>0</v>
          </cell>
          <cell r="L30">
            <v>2</v>
          </cell>
          <cell r="M30">
            <v>0</v>
          </cell>
          <cell r="N30">
            <v>2</v>
          </cell>
          <cell r="O30">
            <v>2</v>
          </cell>
          <cell r="P30">
            <v>2</v>
          </cell>
          <cell r="Q30">
            <v>0</v>
          </cell>
          <cell r="R30">
            <v>2</v>
          </cell>
          <cell r="S30">
            <v>0</v>
          </cell>
          <cell r="T30">
            <v>2</v>
          </cell>
          <cell r="U30">
            <v>2</v>
          </cell>
          <cell r="V30">
            <v>0</v>
          </cell>
          <cell r="W30">
            <v>0</v>
          </cell>
        </row>
        <row r="31">
          <cell r="B31">
            <v>1</v>
          </cell>
          <cell r="C31" t="str">
            <v>REST CLIENTE - INFORMAÇÕES</v>
          </cell>
          <cell r="D31" t="str">
            <v>012 Informações</v>
          </cell>
          <cell r="E31" t="str">
            <v>OUTRAS MÍDIAS</v>
          </cell>
          <cell r="F31" t="str">
            <v>0020 JÁ POSSUI</v>
          </cell>
          <cell r="I31">
            <v>2</v>
          </cell>
          <cell r="J31">
            <v>2</v>
          </cell>
          <cell r="K31">
            <v>0</v>
          </cell>
          <cell r="L31">
            <v>2</v>
          </cell>
          <cell r="M31">
            <v>0</v>
          </cell>
          <cell r="N31">
            <v>2</v>
          </cell>
          <cell r="O31">
            <v>2</v>
          </cell>
          <cell r="P31">
            <v>2</v>
          </cell>
          <cell r="Q31">
            <v>0</v>
          </cell>
          <cell r="R31">
            <v>2</v>
          </cell>
          <cell r="S31">
            <v>0</v>
          </cell>
          <cell r="T31">
            <v>2</v>
          </cell>
          <cell r="U31">
            <v>2</v>
          </cell>
          <cell r="V31">
            <v>0</v>
          </cell>
          <cell r="W31">
            <v>0</v>
          </cell>
        </row>
        <row r="32">
          <cell r="B32">
            <v>1</v>
          </cell>
          <cell r="C32" t="str">
            <v>REST CLIENTE - INFORMAÇÕES</v>
          </cell>
          <cell r="D32" t="str">
            <v>012 Informações</v>
          </cell>
          <cell r="E32" t="str">
            <v>TELEVISÃO</v>
          </cell>
          <cell r="F32" t="str">
            <v>0001 TELEVISÃO</v>
          </cell>
          <cell r="G32" t="str">
            <v>0006 GLOBO</v>
          </cell>
          <cell r="H32" t="str">
            <v>0012 A GRANDE FAMÍLIA</v>
          </cell>
          <cell r="I32">
            <v>1</v>
          </cell>
          <cell r="J32">
            <v>1</v>
          </cell>
          <cell r="K32">
            <v>0</v>
          </cell>
          <cell r="L32">
            <v>1</v>
          </cell>
          <cell r="M32">
            <v>0</v>
          </cell>
          <cell r="N32">
            <v>1</v>
          </cell>
          <cell r="O32">
            <v>1</v>
          </cell>
          <cell r="P32">
            <v>1</v>
          </cell>
          <cell r="Q32">
            <v>0</v>
          </cell>
          <cell r="R32">
            <v>1</v>
          </cell>
          <cell r="S32">
            <v>0</v>
          </cell>
          <cell r="T32">
            <v>1</v>
          </cell>
          <cell r="U32">
            <v>1</v>
          </cell>
          <cell r="V32">
            <v>0</v>
          </cell>
          <cell r="W32">
            <v>0</v>
          </cell>
        </row>
        <row r="33">
          <cell r="B33">
            <v>1</v>
          </cell>
          <cell r="C33" t="str">
            <v>REST CLIENTE - INFORMAÇÕES</v>
          </cell>
          <cell r="D33" t="str">
            <v>012 Informações</v>
          </cell>
          <cell r="E33" t="str">
            <v>TELEVISÃO</v>
          </cell>
          <cell r="F33" t="str">
            <v>0001 TELEVISÃO</v>
          </cell>
          <cell r="G33" t="str">
            <v>0006 GLOBO</v>
          </cell>
          <cell r="H33" t="str">
            <v>0020 FANTÁSTICO</v>
          </cell>
          <cell r="I33">
            <v>2</v>
          </cell>
          <cell r="J33">
            <v>2</v>
          </cell>
          <cell r="K33">
            <v>0</v>
          </cell>
          <cell r="L33">
            <v>2</v>
          </cell>
          <cell r="M33">
            <v>0</v>
          </cell>
          <cell r="N33">
            <v>2</v>
          </cell>
          <cell r="O33">
            <v>2</v>
          </cell>
          <cell r="P33">
            <v>2</v>
          </cell>
          <cell r="Q33">
            <v>0</v>
          </cell>
          <cell r="R33">
            <v>2</v>
          </cell>
          <cell r="S33">
            <v>0</v>
          </cell>
          <cell r="T33">
            <v>2</v>
          </cell>
          <cell r="U33">
            <v>2</v>
          </cell>
          <cell r="V33">
            <v>0</v>
          </cell>
          <cell r="W33">
            <v>0</v>
          </cell>
        </row>
        <row r="34">
          <cell r="B34">
            <v>1</v>
          </cell>
          <cell r="C34" t="str">
            <v>REST CLIENTE - INFORMAÇÕES</v>
          </cell>
          <cell r="D34" t="str">
            <v>012 Informações</v>
          </cell>
          <cell r="E34" t="str">
            <v>TELEVISÃO</v>
          </cell>
          <cell r="F34" t="str">
            <v>0001 TELEVISÃO</v>
          </cell>
          <cell r="G34" t="str">
            <v>0062 NÃO INFORMOU</v>
          </cell>
          <cell r="I34">
            <v>3</v>
          </cell>
          <cell r="J34">
            <v>3</v>
          </cell>
          <cell r="K34">
            <v>0</v>
          </cell>
          <cell r="L34">
            <v>3</v>
          </cell>
          <cell r="M34">
            <v>0</v>
          </cell>
          <cell r="N34">
            <v>3</v>
          </cell>
          <cell r="O34">
            <v>3</v>
          </cell>
          <cell r="P34">
            <v>3</v>
          </cell>
          <cell r="Q34">
            <v>0</v>
          </cell>
          <cell r="R34">
            <v>3</v>
          </cell>
          <cell r="S34">
            <v>0</v>
          </cell>
          <cell r="T34">
            <v>3</v>
          </cell>
          <cell r="U34">
            <v>3</v>
          </cell>
          <cell r="V34">
            <v>0</v>
          </cell>
          <cell r="W34">
            <v>0</v>
          </cell>
        </row>
        <row r="35">
          <cell r="B35">
            <v>1</v>
          </cell>
          <cell r="C35" t="str">
            <v>REST CLIENTE - OUTRAS</v>
          </cell>
          <cell r="D35" t="str">
            <v>006 Outros Motivos</v>
          </cell>
          <cell r="E35" t="str">
            <v>NÃO INFORMADO</v>
          </cell>
          <cell r="F35" t="str">
            <v>0016 NÃO INFORMADO</v>
          </cell>
          <cell r="I35">
            <v>1</v>
          </cell>
          <cell r="J35">
            <v>1</v>
          </cell>
          <cell r="K35">
            <v>0</v>
          </cell>
          <cell r="L35">
            <v>1</v>
          </cell>
          <cell r="M35">
            <v>0</v>
          </cell>
          <cell r="N35">
            <v>1</v>
          </cell>
          <cell r="O35">
            <v>1</v>
          </cell>
          <cell r="P35">
            <v>1</v>
          </cell>
          <cell r="Q35">
            <v>0</v>
          </cell>
          <cell r="R35">
            <v>1</v>
          </cell>
          <cell r="S35">
            <v>0</v>
          </cell>
          <cell r="T35">
            <v>1</v>
          </cell>
          <cell r="U35">
            <v>1</v>
          </cell>
          <cell r="V35">
            <v>0</v>
          </cell>
          <cell r="W35">
            <v>0</v>
          </cell>
        </row>
        <row r="36">
          <cell r="B36">
            <v>1</v>
          </cell>
          <cell r="C36" t="str">
            <v>REST CLIENTE - OUTRAS</v>
          </cell>
          <cell r="D36" t="str">
            <v>006 Outros Motivos</v>
          </cell>
          <cell r="E36" t="str">
            <v>OUTRAS MÍDIAS</v>
          </cell>
          <cell r="F36" t="str">
            <v>0002 INDICAÇÃO DE AMIGOS</v>
          </cell>
          <cell r="I36">
            <v>1</v>
          </cell>
          <cell r="J36">
            <v>1</v>
          </cell>
          <cell r="K36">
            <v>0</v>
          </cell>
          <cell r="L36">
            <v>1</v>
          </cell>
          <cell r="M36">
            <v>0</v>
          </cell>
          <cell r="N36">
            <v>1</v>
          </cell>
          <cell r="O36">
            <v>1</v>
          </cell>
          <cell r="P36">
            <v>1</v>
          </cell>
          <cell r="Q36">
            <v>0</v>
          </cell>
          <cell r="R36">
            <v>1</v>
          </cell>
          <cell r="S36">
            <v>0</v>
          </cell>
          <cell r="T36">
            <v>1</v>
          </cell>
          <cell r="U36">
            <v>1</v>
          </cell>
          <cell r="V36">
            <v>0</v>
          </cell>
          <cell r="W36">
            <v>0</v>
          </cell>
        </row>
        <row r="37">
          <cell r="B37">
            <v>1</v>
          </cell>
          <cell r="C37" t="str">
            <v>REST CLIENTE - OUTRAS</v>
          </cell>
          <cell r="D37" t="str">
            <v>006 Outros Motivos</v>
          </cell>
          <cell r="E37" t="str">
            <v>OUTRAS MÍDIAS</v>
          </cell>
          <cell r="F37" t="str">
            <v>0020 JÁ POSSUI</v>
          </cell>
          <cell r="I37">
            <v>1</v>
          </cell>
          <cell r="J37">
            <v>1</v>
          </cell>
          <cell r="K37">
            <v>0</v>
          </cell>
          <cell r="L37">
            <v>1</v>
          </cell>
          <cell r="M37">
            <v>0</v>
          </cell>
          <cell r="N37">
            <v>1</v>
          </cell>
          <cell r="O37">
            <v>1</v>
          </cell>
          <cell r="P37">
            <v>1</v>
          </cell>
          <cell r="Q37">
            <v>0</v>
          </cell>
          <cell r="R37">
            <v>1</v>
          </cell>
          <cell r="S37">
            <v>0</v>
          </cell>
          <cell r="T37">
            <v>1</v>
          </cell>
          <cell r="U37">
            <v>1</v>
          </cell>
          <cell r="V37">
            <v>0</v>
          </cell>
          <cell r="W37">
            <v>0</v>
          </cell>
        </row>
        <row r="38">
          <cell r="B38">
            <v>1</v>
          </cell>
          <cell r="C38" t="str">
            <v>REST CLIENTE - OUTRAS</v>
          </cell>
          <cell r="D38" t="str">
            <v>006 Outros Motivos</v>
          </cell>
          <cell r="E38" t="str">
            <v>TELEVISÃO</v>
          </cell>
          <cell r="F38" t="str">
            <v>0001 TELEVISÃO</v>
          </cell>
          <cell r="G38" t="str">
            <v>0062 NÃO INFORMOU</v>
          </cell>
          <cell r="I38">
            <v>1</v>
          </cell>
          <cell r="J38">
            <v>1</v>
          </cell>
          <cell r="K38">
            <v>0</v>
          </cell>
          <cell r="L38">
            <v>1</v>
          </cell>
          <cell r="M38">
            <v>0</v>
          </cell>
          <cell r="N38">
            <v>1</v>
          </cell>
          <cell r="O38">
            <v>1</v>
          </cell>
          <cell r="P38">
            <v>1</v>
          </cell>
          <cell r="Q38">
            <v>0</v>
          </cell>
          <cell r="R38">
            <v>1</v>
          </cell>
          <cell r="S38">
            <v>0</v>
          </cell>
          <cell r="T38">
            <v>1</v>
          </cell>
          <cell r="U38">
            <v>1</v>
          </cell>
          <cell r="V38">
            <v>0</v>
          </cell>
          <cell r="W38">
            <v>0</v>
          </cell>
        </row>
        <row r="39">
          <cell r="B39">
            <v>1</v>
          </cell>
          <cell r="C39" t="str">
            <v>REST CLIENTE - OUTRAS</v>
          </cell>
          <cell r="D39" t="str">
            <v>010 Já possui Similar</v>
          </cell>
          <cell r="E39" t="str">
            <v>OUTRAS MÍDIAS</v>
          </cell>
          <cell r="F39" t="str">
            <v>0002 INDICAÇÃO DE AMIGOS</v>
          </cell>
          <cell r="I39">
            <v>1</v>
          </cell>
          <cell r="J39">
            <v>1</v>
          </cell>
          <cell r="K39">
            <v>0</v>
          </cell>
          <cell r="L39">
            <v>1</v>
          </cell>
          <cell r="M39">
            <v>0</v>
          </cell>
          <cell r="N39">
            <v>1</v>
          </cell>
          <cell r="O39">
            <v>1</v>
          </cell>
          <cell r="P39">
            <v>1</v>
          </cell>
          <cell r="Q39">
            <v>0</v>
          </cell>
          <cell r="R39">
            <v>1</v>
          </cell>
          <cell r="S39">
            <v>0</v>
          </cell>
          <cell r="T39">
            <v>1</v>
          </cell>
          <cell r="U39">
            <v>1</v>
          </cell>
          <cell r="V39">
            <v>0</v>
          </cell>
          <cell r="W39">
            <v>0</v>
          </cell>
        </row>
        <row r="40">
          <cell r="B40">
            <v>1</v>
          </cell>
          <cell r="C40" t="str">
            <v>REST CLIENTE - OUTRAS</v>
          </cell>
          <cell r="D40" t="str">
            <v>011 Insatisfação</v>
          </cell>
          <cell r="E40" t="str">
            <v>OUTRAS MÍDIAS</v>
          </cell>
          <cell r="F40" t="str">
            <v>0002 INDICAÇÃO DE AMIGOS</v>
          </cell>
          <cell r="I40">
            <v>1</v>
          </cell>
          <cell r="J40">
            <v>1</v>
          </cell>
          <cell r="K40">
            <v>0</v>
          </cell>
          <cell r="L40">
            <v>1</v>
          </cell>
          <cell r="M40">
            <v>0</v>
          </cell>
          <cell r="N40">
            <v>1</v>
          </cell>
          <cell r="O40">
            <v>1</v>
          </cell>
          <cell r="P40">
            <v>1</v>
          </cell>
          <cell r="Q40">
            <v>0</v>
          </cell>
          <cell r="R40">
            <v>1</v>
          </cell>
          <cell r="S40">
            <v>0</v>
          </cell>
          <cell r="T40">
            <v>1</v>
          </cell>
          <cell r="U40">
            <v>1</v>
          </cell>
          <cell r="V40">
            <v>0</v>
          </cell>
          <cell r="W40">
            <v>0</v>
          </cell>
        </row>
        <row r="41">
          <cell r="B41">
            <v>1</v>
          </cell>
          <cell r="C41" t="str">
            <v>REST CLIENTE - OUTRAS</v>
          </cell>
          <cell r="D41" t="str">
            <v>086 +Cancelou (Prazo Agendamento Longo)</v>
          </cell>
          <cell r="E41" t="str">
            <v>OUTRAS MÍDIAS</v>
          </cell>
          <cell r="F41" t="str">
            <v>0020 JÁ POSSUI</v>
          </cell>
          <cell r="I41">
            <v>1</v>
          </cell>
          <cell r="J41">
            <v>1</v>
          </cell>
          <cell r="K41">
            <v>0</v>
          </cell>
          <cell r="L41">
            <v>1</v>
          </cell>
          <cell r="M41">
            <v>0</v>
          </cell>
          <cell r="N41">
            <v>1</v>
          </cell>
          <cell r="O41">
            <v>1</v>
          </cell>
          <cell r="P41">
            <v>1</v>
          </cell>
          <cell r="Q41">
            <v>0</v>
          </cell>
          <cell r="R41">
            <v>1</v>
          </cell>
          <cell r="S41">
            <v>0</v>
          </cell>
          <cell r="T41">
            <v>1</v>
          </cell>
          <cell r="U41">
            <v>1</v>
          </cell>
          <cell r="V41">
            <v>0</v>
          </cell>
          <cell r="W41">
            <v>0</v>
          </cell>
        </row>
        <row r="42">
          <cell r="B42">
            <v>1</v>
          </cell>
          <cell r="C42" t="str">
            <v>REST CLIENTE - PREÇO</v>
          </cell>
          <cell r="D42" t="str">
            <v>008 Preço Mensalidade</v>
          </cell>
          <cell r="E42" t="str">
            <v>MALA DIRETA</v>
          </cell>
          <cell r="F42" t="str">
            <v>0009 MALA DIRETA</v>
          </cell>
          <cell r="G42" t="str">
            <v>0008 Não Identificado</v>
          </cell>
          <cell r="I42">
            <v>1</v>
          </cell>
          <cell r="J42">
            <v>1</v>
          </cell>
          <cell r="K42">
            <v>0</v>
          </cell>
          <cell r="L42">
            <v>1</v>
          </cell>
          <cell r="M42">
            <v>0</v>
          </cell>
          <cell r="N42">
            <v>1</v>
          </cell>
          <cell r="O42">
            <v>1</v>
          </cell>
          <cell r="P42">
            <v>1</v>
          </cell>
          <cell r="Q42">
            <v>0</v>
          </cell>
          <cell r="R42">
            <v>1</v>
          </cell>
          <cell r="S42">
            <v>0</v>
          </cell>
          <cell r="T42">
            <v>1</v>
          </cell>
          <cell r="U42">
            <v>1</v>
          </cell>
          <cell r="V42">
            <v>0</v>
          </cell>
          <cell r="W42">
            <v>0</v>
          </cell>
        </row>
        <row r="43">
          <cell r="B43">
            <v>1</v>
          </cell>
          <cell r="C43" t="str">
            <v>REST CLIENTE - PREÇO</v>
          </cell>
          <cell r="D43" t="str">
            <v>008 Preço Mensalidade</v>
          </cell>
          <cell r="E43" t="str">
            <v>NÃO INFORMADO</v>
          </cell>
          <cell r="F43" t="str">
            <v>0016 NÃO INFORMADO</v>
          </cell>
          <cell r="I43">
            <v>1</v>
          </cell>
          <cell r="J43">
            <v>1</v>
          </cell>
          <cell r="K43">
            <v>0</v>
          </cell>
          <cell r="L43">
            <v>1</v>
          </cell>
          <cell r="M43">
            <v>0</v>
          </cell>
          <cell r="N43">
            <v>1</v>
          </cell>
          <cell r="O43">
            <v>1</v>
          </cell>
          <cell r="P43">
            <v>1</v>
          </cell>
          <cell r="Q43">
            <v>0</v>
          </cell>
          <cell r="R43">
            <v>1</v>
          </cell>
          <cell r="S43">
            <v>0</v>
          </cell>
          <cell r="T43">
            <v>1</v>
          </cell>
          <cell r="U43">
            <v>1</v>
          </cell>
          <cell r="V43">
            <v>0</v>
          </cell>
          <cell r="W43">
            <v>0</v>
          </cell>
        </row>
        <row r="44">
          <cell r="B44">
            <v>1</v>
          </cell>
          <cell r="C44" t="str">
            <v>REST CLIENTE - PREÇO</v>
          </cell>
          <cell r="D44" t="str">
            <v>008 Preço Mensalidade</v>
          </cell>
          <cell r="E44" t="str">
            <v>OUTRAS MÍDIAS</v>
          </cell>
          <cell r="F44" t="str">
            <v>0013 INTERNET</v>
          </cell>
          <cell r="G44" t="str">
            <v>0170 SITE SPEEDY</v>
          </cell>
          <cell r="I44">
            <v>1</v>
          </cell>
          <cell r="J44">
            <v>1</v>
          </cell>
          <cell r="K44">
            <v>0</v>
          </cell>
          <cell r="L44">
            <v>1</v>
          </cell>
          <cell r="M44">
            <v>0</v>
          </cell>
          <cell r="N44">
            <v>1</v>
          </cell>
          <cell r="O44">
            <v>1</v>
          </cell>
          <cell r="P44">
            <v>1</v>
          </cell>
          <cell r="Q44">
            <v>0</v>
          </cell>
          <cell r="R44">
            <v>1</v>
          </cell>
          <cell r="S44">
            <v>0</v>
          </cell>
          <cell r="T44">
            <v>1</v>
          </cell>
          <cell r="U44">
            <v>1</v>
          </cell>
          <cell r="V44">
            <v>0</v>
          </cell>
          <cell r="W44">
            <v>0</v>
          </cell>
        </row>
        <row r="45">
          <cell r="B45">
            <v>1</v>
          </cell>
          <cell r="C45" t="str">
            <v>REST CLIENTE - PREÇO</v>
          </cell>
          <cell r="D45" t="str">
            <v>008 Preço Mensalidade</v>
          </cell>
          <cell r="E45" t="str">
            <v>TELEVISÃO</v>
          </cell>
          <cell r="F45" t="str">
            <v>0001 TELEVISÃO</v>
          </cell>
          <cell r="G45" t="str">
            <v>0006 GLOBO</v>
          </cell>
          <cell r="H45" t="str">
            <v>3825 NÃO INFORMADO</v>
          </cell>
          <cell r="I45">
            <v>1</v>
          </cell>
          <cell r="J45">
            <v>1</v>
          </cell>
          <cell r="K45">
            <v>0</v>
          </cell>
          <cell r="L45">
            <v>1</v>
          </cell>
          <cell r="M45">
            <v>0</v>
          </cell>
          <cell r="N45">
            <v>1</v>
          </cell>
          <cell r="O45">
            <v>1</v>
          </cell>
          <cell r="P45">
            <v>1</v>
          </cell>
          <cell r="Q45">
            <v>0</v>
          </cell>
          <cell r="R45">
            <v>1</v>
          </cell>
          <cell r="S45">
            <v>0</v>
          </cell>
          <cell r="T45">
            <v>1</v>
          </cell>
          <cell r="U45">
            <v>1</v>
          </cell>
          <cell r="V45">
            <v>0</v>
          </cell>
          <cell r="W45">
            <v>0</v>
          </cell>
        </row>
        <row r="46">
          <cell r="B46">
            <v>1</v>
          </cell>
          <cell r="C46" t="str">
            <v>REST CLIENTE - PREÇO</v>
          </cell>
          <cell r="D46" t="str">
            <v>008 Preço Mensalidade</v>
          </cell>
          <cell r="E46" t="str">
            <v>TELEVISÃO</v>
          </cell>
          <cell r="F46" t="str">
            <v>0001 TELEVISÃO</v>
          </cell>
          <cell r="G46" t="str">
            <v>0062 NÃO INFORMOU</v>
          </cell>
          <cell r="I46">
            <v>2</v>
          </cell>
          <cell r="J46">
            <v>2</v>
          </cell>
          <cell r="K46">
            <v>0</v>
          </cell>
          <cell r="L46">
            <v>2</v>
          </cell>
          <cell r="M46">
            <v>0</v>
          </cell>
          <cell r="N46">
            <v>2</v>
          </cell>
          <cell r="O46">
            <v>2</v>
          </cell>
          <cell r="P46">
            <v>2</v>
          </cell>
          <cell r="Q46">
            <v>0</v>
          </cell>
          <cell r="R46">
            <v>2</v>
          </cell>
          <cell r="S46">
            <v>0</v>
          </cell>
          <cell r="T46">
            <v>2</v>
          </cell>
          <cell r="U46">
            <v>2</v>
          </cell>
          <cell r="V46">
            <v>0</v>
          </cell>
          <cell r="W46">
            <v>0</v>
          </cell>
        </row>
        <row r="47">
          <cell r="B47">
            <v>1</v>
          </cell>
          <cell r="C47" t="str">
            <v>REST CLIENTE - PREÇO</v>
          </cell>
          <cell r="D47" t="str">
            <v>009 Preço Provedor</v>
          </cell>
          <cell r="E47" t="str">
            <v>MALA DIRETA</v>
          </cell>
          <cell r="F47" t="str">
            <v>0009 MALA DIRETA</v>
          </cell>
          <cell r="G47" t="str">
            <v>0008 Não Identificado</v>
          </cell>
          <cell r="I47">
            <v>1</v>
          </cell>
          <cell r="J47">
            <v>1</v>
          </cell>
          <cell r="K47">
            <v>0</v>
          </cell>
          <cell r="L47">
            <v>1</v>
          </cell>
          <cell r="M47">
            <v>0</v>
          </cell>
          <cell r="N47">
            <v>1</v>
          </cell>
          <cell r="O47">
            <v>1</v>
          </cell>
          <cell r="P47">
            <v>1</v>
          </cell>
          <cell r="Q47">
            <v>0</v>
          </cell>
          <cell r="R47">
            <v>1</v>
          </cell>
          <cell r="S47">
            <v>0</v>
          </cell>
          <cell r="T47">
            <v>1</v>
          </cell>
          <cell r="U47">
            <v>1</v>
          </cell>
          <cell r="V47">
            <v>0</v>
          </cell>
          <cell r="W47">
            <v>0</v>
          </cell>
        </row>
        <row r="48">
          <cell r="B48">
            <v>1</v>
          </cell>
          <cell r="C48" t="str">
            <v>REST CLIENTE - PREÇO</v>
          </cell>
          <cell r="D48" t="str">
            <v>009 Preço Provedor</v>
          </cell>
          <cell r="E48" t="str">
            <v>OUTRAS MÍDIAS</v>
          </cell>
          <cell r="F48" t="str">
            <v>0002 INDICAÇÃO DE AMIGOS</v>
          </cell>
          <cell r="I48">
            <v>4</v>
          </cell>
          <cell r="J48">
            <v>4</v>
          </cell>
          <cell r="K48">
            <v>0</v>
          </cell>
          <cell r="L48">
            <v>4</v>
          </cell>
          <cell r="M48">
            <v>0</v>
          </cell>
          <cell r="N48">
            <v>4</v>
          </cell>
          <cell r="O48">
            <v>4</v>
          </cell>
          <cell r="P48">
            <v>4</v>
          </cell>
          <cell r="Q48">
            <v>0</v>
          </cell>
          <cell r="R48">
            <v>4</v>
          </cell>
          <cell r="S48">
            <v>0</v>
          </cell>
          <cell r="T48">
            <v>4</v>
          </cell>
          <cell r="U48">
            <v>4</v>
          </cell>
          <cell r="V48">
            <v>0</v>
          </cell>
          <cell r="W48">
            <v>0</v>
          </cell>
        </row>
        <row r="49">
          <cell r="B49">
            <v>1</v>
          </cell>
          <cell r="C49" t="str">
            <v>REST CLIENTE - PREÇO</v>
          </cell>
          <cell r="D49" t="str">
            <v>009 Preço Provedor</v>
          </cell>
          <cell r="E49" t="str">
            <v>OUTRAS MÍDIAS</v>
          </cell>
          <cell r="F49" t="str">
            <v>0013 INTERNET</v>
          </cell>
          <cell r="G49" t="str">
            <v>0054 IG.COM.BR</v>
          </cell>
          <cell r="I49">
            <v>1</v>
          </cell>
          <cell r="J49">
            <v>1</v>
          </cell>
          <cell r="K49">
            <v>0</v>
          </cell>
          <cell r="L49">
            <v>1</v>
          </cell>
          <cell r="M49">
            <v>0</v>
          </cell>
          <cell r="N49">
            <v>1</v>
          </cell>
          <cell r="O49">
            <v>1</v>
          </cell>
          <cell r="P49">
            <v>1</v>
          </cell>
          <cell r="Q49">
            <v>0</v>
          </cell>
          <cell r="R49">
            <v>1</v>
          </cell>
          <cell r="S49">
            <v>0</v>
          </cell>
          <cell r="T49">
            <v>1</v>
          </cell>
          <cell r="U49">
            <v>1</v>
          </cell>
          <cell r="V49">
            <v>0</v>
          </cell>
          <cell r="W49">
            <v>0</v>
          </cell>
        </row>
        <row r="50">
          <cell r="B50">
            <v>1</v>
          </cell>
          <cell r="C50" t="str">
            <v>REST CLIENTE - PREÇO</v>
          </cell>
          <cell r="D50" t="str">
            <v>009 Preço Provedor</v>
          </cell>
          <cell r="E50" t="str">
            <v>TELEVISÃO</v>
          </cell>
          <cell r="F50" t="str">
            <v>0001 TELEVISÃO</v>
          </cell>
          <cell r="G50" t="str">
            <v>0006 GLOBO</v>
          </cell>
          <cell r="H50" t="str">
            <v>3825 NÃO INFORMADO</v>
          </cell>
          <cell r="I50">
            <v>1</v>
          </cell>
          <cell r="J50">
            <v>1</v>
          </cell>
          <cell r="K50">
            <v>0</v>
          </cell>
          <cell r="L50">
            <v>1</v>
          </cell>
          <cell r="M50">
            <v>0</v>
          </cell>
          <cell r="N50">
            <v>1</v>
          </cell>
          <cell r="O50">
            <v>1</v>
          </cell>
          <cell r="P50">
            <v>1</v>
          </cell>
          <cell r="Q50">
            <v>0</v>
          </cell>
          <cell r="R50">
            <v>1</v>
          </cell>
          <cell r="S50">
            <v>0</v>
          </cell>
          <cell r="T50">
            <v>1</v>
          </cell>
          <cell r="U50">
            <v>1</v>
          </cell>
          <cell r="V50">
            <v>0</v>
          </cell>
          <cell r="W50">
            <v>0</v>
          </cell>
        </row>
        <row r="51">
          <cell r="B51">
            <v>1</v>
          </cell>
          <cell r="C51" t="str">
            <v>REST CLIENTE - PREÇO</v>
          </cell>
          <cell r="D51" t="str">
            <v>009 Preço Provedor</v>
          </cell>
          <cell r="E51" t="str">
            <v>TELEVISÃO</v>
          </cell>
          <cell r="F51" t="str">
            <v>0001 TELEVISÃO</v>
          </cell>
          <cell r="G51" t="str">
            <v>0062 NÃO INFORMOU</v>
          </cell>
          <cell r="I51">
            <v>2</v>
          </cell>
          <cell r="J51">
            <v>2</v>
          </cell>
          <cell r="K51">
            <v>0</v>
          </cell>
          <cell r="L51">
            <v>2</v>
          </cell>
          <cell r="M51">
            <v>0</v>
          </cell>
          <cell r="N51">
            <v>2</v>
          </cell>
          <cell r="O51">
            <v>2</v>
          </cell>
          <cell r="P51">
            <v>2</v>
          </cell>
          <cell r="Q51">
            <v>0</v>
          </cell>
          <cell r="R51">
            <v>2</v>
          </cell>
          <cell r="S51">
            <v>0</v>
          </cell>
          <cell r="T51">
            <v>2</v>
          </cell>
          <cell r="U51">
            <v>2</v>
          </cell>
          <cell r="V51">
            <v>0</v>
          </cell>
          <cell r="W51">
            <v>0</v>
          </cell>
        </row>
        <row r="52">
          <cell r="B52">
            <v>1</v>
          </cell>
          <cell r="C52" t="str">
            <v>REST CLIENTE - PREÇO</v>
          </cell>
          <cell r="D52" t="str">
            <v>047 Preço Instalação</v>
          </cell>
          <cell r="E52" t="str">
            <v>OUTRAS MÍDIAS</v>
          </cell>
          <cell r="F52" t="str">
            <v>0018 CONTATADO PELO TLMKT</v>
          </cell>
          <cell r="I52">
            <v>1</v>
          </cell>
          <cell r="J52">
            <v>1</v>
          </cell>
          <cell r="K52">
            <v>0</v>
          </cell>
          <cell r="L52">
            <v>1</v>
          </cell>
          <cell r="M52">
            <v>0</v>
          </cell>
          <cell r="N52">
            <v>1</v>
          </cell>
          <cell r="O52">
            <v>1</v>
          </cell>
          <cell r="P52">
            <v>1</v>
          </cell>
          <cell r="Q52">
            <v>0</v>
          </cell>
          <cell r="R52">
            <v>1</v>
          </cell>
          <cell r="S52">
            <v>0</v>
          </cell>
          <cell r="T52">
            <v>1</v>
          </cell>
          <cell r="U52">
            <v>1</v>
          </cell>
          <cell r="V52">
            <v>0</v>
          </cell>
          <cell r="W52">
            <v>0</v>
          </cell>
        </row>
        <row r="53">
          <cell r="B53">
            <v>1</v>
          </cell>
          <cell r="C53" t="str">
            <v>REST CLIENTE - PREFERE CONCORRÊNCIA</v>
          </cell>
          <cell r="D53" t="str">
            <v>028 Prefere concorrência</v>
          </cell>
          <cell r="E53" t="str">
            <v>OUTRAS MÍDIAS</v>
          </cell>
          <cell r="F53" t="str">
            <v>0002 INDICAÇÃO DE AMIGOS</v>
          </cell>
          <cell r="I53">
            <v>1</v>
          </cell>
          <cell r="J53">
            <v>1</v>
          </cell>
          <cell r="K53">
            <v>0</v>
          </cell>
          <cell r="L53">
            <v>1</v>
          </cell>
          <cell r="M53">
            <v>0</v>
          </cell>
          <cell r="N53">
            <v>1</v>
          </cell>
          <cell r="O53">
            <v>1</v>
          </cell>
          <cell r="P53">
            <v>1</v>
          </cell>
          <cell r="Q53">
            <v>0</v>
          </cell>
          <cell r="R53">
            <v>1</v>
          </cell>
          <cell r="S53">
            <v>0</v>
          </cell>
          <cell r="T53">
            <v>1</v>
          </cell>
          <cell r="U53">
            <v>1</v>
          </cell>
          <cell r="V53">
            <v>0</v>
          </cell>
          <cell r="W53">
            <v>0</v>
          </cell>
        </row>
        <row r="54">
          <cell r="B54">
            <v>1</v>
          </cell>
          <cell r="C54" t="str">
            <v>REST CLIENTE - PREFERE CONCORRÊNCIA</v>
          </cell>
          <cell r="D54" t="str">
            <v>028 Prefere concorrência</v>
          </cell>
          <cell r="E54" t="str">
            <v>OUTRAS MÍDIAS</v>
          </cell>
          <cell r="F54" t="str">
            <v>0018 CONTATADO PELO TLMKT</v>
          </cell>
          <cell r="I54">
            <v>1</v>
          </cell>
          <cell r="J54">
            <v>1</v>
          </cell>
          <cell r="K54">
            <v>0</v>
          </cell>
          <cell r="L54">
            <v>1</v>
          </cell>
          <cell r="M54">
            <v>0</v>
          </cell>
          <cell r="N54">
            <v>1</v>
          </cell>
          <cell r="O54">
            <v>1</v>
          </cell>
          <cell r="P54">
            <v>1</v>
          </cell>
          <cell r="Q54">
            <v>0</v>
          </cell>
          <cell r="R54">
            <v>1</v>
          </cell>
          <cell r="S54">
            <v>0</v>
          </cell>
          <cell r="T54">
            <v>1</v>
          </cell>
          <cell r="U54">
            <v>1</v>
          </cell>
          <cell r="V54">
            <v>0</v>
          </cell>
          <cell r="W54">
            <v>0</v>
          </cell>
        </row>
        <row r="55">
          <cell r="B55">
            <v>1</v>
          </cell>
          <cell r="C55" t="str">
            <v>REST CLIENTE - RESTRIÇÃO EQUIPAMENTO</v>
          </cell>
          <cell r="D55" t="str">
            <v>029 Restrição Equipamento</v>
          </cell>
          <cell r="F55" t="str">
            <v>0024 STAND</v>
          </cell>
          <cell r="I55">
            <v>1</v>
          </cell>
          <cell r="J55">
            <v>1</v>
          </cell>
          <cell r="K55">
            <v>0</v>
          </cell>
          <cell r="L55">
            <v>1</v>
          </cell>
          <cell r="M55">
            <v>0</v>
          </cell>
          <cell r="N55">
            <v>1</v>
          </cell>
          <cell r="O55">
            <v>1</v>
          </cell>
          <cell r="P55">
            <v>1</v>
          </cell>
          <cell r="Q55">
            <v>0</v>
          </cell>
          <cell r="R55">
            <v>1</v>
          </cell>
          <cell r="S55">
            <v>0</v>
          </cell>
          <cell r="T55">
            <v>1</v>
          </cell>
          <cell r="U55">
            <v>1</v>
          </cell>
          <cell r="V55">
            <v>0</v>
          </cell>
          <cell r="W55">
            <v>0</v>
          </cell>
        </row>
        <row r="56">
          <cell r="B56">
            <v>1</v>
          </cell>
          <cell r="C56" t="str">
            <v>REST CLIENTE - RESTRIÇÃO EQUIPAMENTO</v>
          </cell>
          <cell r="D56" t="str">
            <v>029 Restrição Equipamento</v>
          </cell>
          <cell r="E56" t="str">
            <v>TELEVISÃO</v>
          </cell>
          <cell r="F56" t="str">
            <v>0001 TELEVISÃO</v>
          </cell>
          <cell r="G56" t="str">
            <v>0006 GLOBO</v>
          </cell>
          <cell r="H56" t="str">
            <v>0020 FANTÁSTICO</v>
          </cell>
          <cell r="I56">
            <v>1</v>
          </cell>
          <cell r="J56">
            <v>1</v>
          </cell>
          <cell r="K56">
            <v>0</v>
          </cell>
          <cell r="L56">
            <v>1</v>
          </cell>
          <cell r="M56">
            <v>0</v>
          </cell>
          <cell r="N56">
            <v>1</v>
          </cell>
          <cell r="O56">
            <v>1</v>
          </cell>
          <cell r="P56">
            <v>1</v>
          </cell>
          <cell r="Q56">
            <v>0</v>
          </cell>
          <cell r="R56">
            <v>1</v>
          </cell>
          <cell r="S56">
            <v>0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</row>
        <row r="57">
          <cell r="B57">
            <v>1</v>
          </cell>
          <cell r="C57" t="str">
            <v>REST CLIENTE - RESTRIÇÃO EQUIPAMENTO</v>
          </cell>
          <cell r="D57" t="str">
            <v>029 Restrição Equipamento</v>
          </cell>
          <cell r="E57" t="str">
            <v>TELEVISÃO</v>
          </cell>
          <cell r="F57" t="str">
            <v>0001 TELEVISÃO</v>
          </cell>
          <cell r="G57" t="str">
            <v>0006 GLOBO</v>
          </cell>
          <cell r="H57" t="str">
            <v>3825 NÃO INFORMADO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0</v>
          </cell>
          <cell r="N57">
            <v>1</v>
          </cell>
          <cell r="O57">
            <v>1</v>
          </cell>
          <cell r="P57">
            <v>1</v>
          </cell>
          <cell r="Q57">
            <v>0</v>
          </cell>
          <cell r="R57">
            <v>1</v>
          </cell>
          <cell r="S57">
            <v>0</v>
          </cell>
          <cell r="T57">
            <v>1</v>
          </cell>
          <cell r="U57">
            <v>1</v>
          </cell>
          <cell r="V57">
            <v>0</v>
          </cell>
          <cell r="W57">
            <v>0</v>
          </cell>
        </row>
        <row r="58">
          <cell r="B58">
            <v>1</v>
          </cell>
          <cell r="C58" t="str">
            <v>REST CLIENTE - RESTRIÇÃO EQUIPAMENTO</v>
          </cell>
          <cell r="D58" t="str">
            <v>029 Restrição Equipamento</v>
          </cell>
          <cell r="E58" t="str">
            <v>TELEVISÃO</v>
          </cell>
          <cell r="F58" t="str">
            <v>0001 TELEVISÃO</v>
          </cell>
          <cell r="G58" t="str">
            <v>0062 NÃO INFORMOU</v>
          </cell>
          <cell r="I58">
            <v>1</v>
          </cell>
          <cell r="J58">
            <v>1</v>
          </cell>
          <cell r="K58">
            <v>0</v>
          </cell>
          <cell r="L58">
            <v>1</v>
          </cell>
          <cell r="M58">
            <v>0</v>
          </cell>
          <cell r="N58">
            <v>1</v>
          </cell>
          <cell r="O58">
            <v>1</v>
          </cell>
          <cell r="P58">
            <v>1</v>
          </cell>
          <cell r="Q58">
            <v>0</v>
          </cell>
          <cell r="R58">
            <v>1</v>
          </cell>
          <cell r="S58">
            <v>0</v>
          </cell>
          <cell r="T58">
            <v>1</v>
          </cell>
          <cell r="U58">
            <v>1</v>
          </cell>
          <cell r="V58">
            <v>0</v>
          </cell>
          <cell r="W58">
            <v>0</v>
          </cell>
        </row>
        <row r="59">
          <cell r="B59">
            <v>1</v>
          </cell>
          <cell r="C59" t="str">
            <v>REST CLIENTE - RESTRIÇÃO PROVEDOR</v>
          </cell>
          <cell r="D59" t="str">
            <v>072 Não Concorda com uso de Provedor</v>
          </cell>
          <cell r="E59" t="str">
            <v>MALA DIRETA</v>
          </cell>
          <cell r="F59" t="str">
            <v>0009 MALA DIRETA</v>
          </cell>
          <cell r="G59" t="str">
            <v>0572 MD-05</v>
          </cell>
          <cell r="I59">
            <v>1</v>
          </cell>
          <cell r="J59">
            <v>1</v>
          </cell>
          <cell r="K59">
            <v>0</v>
          </cell>
          <cell r="L59">
            <v>1</v>
          </cell>
          <cell r="M59">
            <v>0</v>
          </cell>
          <cell r="N59">
            <v>1</v>
          </cell>
          <cell r="O59">
            <v>1</v>
          </cell>
          <cell r="P59">
            <v>1</v>
          </cell>
          <cell r="Q59">
            <v>0</v>
          </cell>
          <cell r="R59">
            <v>1</v>
          </cell>
          <cell r="S59">
            <v>0</v>
          </cell>
          <cell r="T59">
            <v>1</v>
          </cell>
          <cell r="U59">
            <v>1</v>
          </cell>
          <cell r="V59">
            <v>0</v>
          </cell>
          <cell r="W59">
            <v>0</v>
          </cell>
        </row>
        <row r="60">
          <cell r="B60">
            <v>1</v>
          </cell>
          <cell r="C60" t="str">
            <v>REST CLIENTE - RESTRIÇÃO PROVEDOR</v>
          </cell>
          <cell r="D60" t="str">
            <v>072 Não Concorda com uso de Provedor</v>
          </cell>
          <cell r="E60" t="str">
            <v>OUTRAS MÍDIAS</v>
          </cell>
          <cell r="F60" t="str">
            <v>0018 CONTATADO PELO TLMKT</v>
          </cell>
          <cell r="I60">
            <v>1</v>
          </cell>
          <cell r="J60">
            <v>1</v>
          </cell>
          <cell r="K60">
            <v>0</v>
          </cell>
          <cell r="L60">
            <v>1</v>
          </cell>
          <cell r="M60">
            <v>0</v>
          </cell>
          <cell r="N60">
            <v>1</v>
          </cell>
          <cell r="O60">
            <v>1</v>
          </cell>
          <cell r="P60">
            <v>1</v>
          </cell>
          <cell r="Q60">
            <v>0</v>
          </cell>
          <cell r="R60">
            <v>1</v>
          </cell>
          <cell r="S60">
            <v>0</v>
          </cell>
          <cell r="T60">
            <v>1</v>
          </cell>
          <cell r="U60">
            <v>1</v>
          </cell>
          <cell r="V60">
            <v>0</v>
          </cell>
          <cell r="W60">
            <v>0</v>
          </cell>
        </row>
        <row r="61">
          <cell r="B61">
            <v>1</v>
          </cell>
          <cell r="C61" t="str">
            <v>REST CLIENTE - VAI PENSAR</v>
          </cell>
          <cell r="D61" t="str">
            <v>007 Vai Pensar</v>
          </cell>
          <cell r="E61" t="str">
            <v>MALA DIRETA</v>
          </cell>
          <cell r="F61" t="str">
            <v>0009 MALA DIRETA</v>
          </cell>
          <cell r="G61" t="str">
            <v>0008 Não Identificado</v>
          </cell>
          <cell r="I61">
            <v>1</v>
          </cell>
          <cell r="J61">
            <v>1</v>
          </cell>
          <cell r="K61">
            <v>0</v>
          </cell>
          <cell r="L61">
            <v>1</v>
          </cell>
          <cell r="M61">
            <v>0</v>
          </cell>
          <cell r="N61">
            <v>1</v>
          </cell>
          <cell r="O61">
            <v>1</v>
          </cell>
          <cell r="P61">
            <v>1</v>
          </cell>
          <cell r="Q61">
            <v>0</v>
          </cell>
          <cell r="R61">
            <v>1</v>
          </cell>
          <cell r="S61">
            <v>0</v>
          </cell>
          <cell r="T61">
            <v>1</v>
          </cell>
          <cell r="U61">
            <v>1</v>
          </cell>
          <cell r="V61">
            <v>0</v>
          </cell>
          <cell r="W61">
            <v>0</v>
          </cell>
        </row>
        <row r="62">
          <cell r="B62">
            <v>1</v>
          </cell>
          <cell r="C62" t="str">
            <v>REST CLIENTE - VAI PENSAR</v>
          </cell>
          <cell r="D62" t="str">
            <v>007 Vai Pensar</v>
          </cell>
          <cell r="E62" t="str">
            <v>OUTRAS MÍDIAS</v>
          </cell>
          <cell r="F62" t="str">
            <v>0002 INDICAÇÃO DE AMIGOS</v>
          </cell>
          <cell r="I62">
            <v>1</v>
          </cell>
          <cell r="J62">
            <v>1</v>
          </cell>
          <cell r="K62">
            <v>0</v>
          </cell>
          <cell r="L62">
            <v>1</v>
          </cell>
          <cell r="M62">
            <v>0</v>
          </cell>
          <cell r="N62">
            <v>1</v>
          </cell>
          <cell r="O62">
            <v>1</v>
          </cell>
          <cell r="P62">
            <v>1</v>
          </cell>
          <cell r="Q62">
            <v>0</v>
          </cell>
          <cell r="R62">
            <v>1</v>
          </cell>
          <cell r="S62">
            <v>0</v>
          </cell>
          <cell r="T62">
            <v>1</v>
          </cell>
          <cell r="U62">
            <v>1</v>
          </cell>
          <cell r="V62">
            <v>0</v>
          </cell>
          <cell r="W62">
            <v>0</v>
          </cell>
        </row>
        <row r="63">
          <cell r="B63">
            <v>1</v>
          </cell>
          <cell r="C63" t="str">
            <v>REST CLIENTE - VAI PENSAR</v>
          </cell>
          <cell r="D63" t="str">
            <v>007 Vai Pensar</v>
          </cell>
          <cell r="E63" t="str">
            <v>OUTRAS MÍDIAS</v>
          </cell>
          <cell r="F63" t="str">
            <v>0020 JÁ POSSUI</v>
          </cell>
          <cell r="I63">
            <v>1</v>
          </cell>
          <cell r="J63">
            <v>1</v>
          </cell>
          <cell r="K63">
            <v>0</v>
          </cell>
          <cell r="L63">
            <v>1</v>
          </cell>
          <cell r="M63">
            <v>0</v>
          </cell>
          <cell r="N63">
            <v>1</v>
          </cell>
          <cell r="O63">
            <v>1</v>
          </cell>
          <cell r="P63">
            <v>1</v>
          </cell>
          <cell r="Q63">
            <v>0</v>
          </cell>
          <cell r="R63">
            <v>1</v>
          </cell>
          <cell r="S63">
            <v>0</v>
          </cell>
          <cell r="T63">
            <v>1</v>
          </cell>
          <cell r="U63">
            <v>1</v>
          </cell>
          <cell r="V63">
            <v>0</v>
          </cell>
          <cell r="W63">
            <v>0</v>
          </cell>
        </row>
        <row r="64">
          <cell r="B64">
            <v>1</v>
          </cell>
          <cell r="C64" t="str">
            <v>REST CLIENTE - VAI PENSAR</v>
          </cell>
          <cell r="D64" t="str">
            <v>007 Vai Pensar</v>
          </cell>
          <cell r="E64" t="str">
            <v>TELEVISÃO</v>
          </cell>
          <cell r="F64" t="str">
            <v>0001 TELEVISÃO</v>
          </cell>
          <cell r="G64" t="str">
            <v>0062 NÃO INFORMOU</v>
          </cell>
          <cell r="I64">
            <v>2</v>
          </cell>
          <cell r="J64">
            <v>2</v>
          </cell>
          <cell r="K64">
            <v>0</v>
          </cell>
          <cell r="L64">
            <v>2</v>
          </cell>
          <cell r="M64">
            <v>0</v>
          </cell>
          <cell r="N64">
            <v>2</v>
          </cell>
          <cell r="O64">
            <v>2</v>
          </cell>
          <cell r="P64">
            <v>2</v>
          </cell>
          <cell r="Q64">
            <v>0</v>
          </cell>
          <cell r="R64">
            <v>2</v>
          </cell>
          <cell r="S64">
            <v>0</v>
          </cell>
          <cell r="T64">
            <v>2</v>
          </cell>
          <cell r="U64">
            <v>2</v>
          </cell>
          <cell r="V64">
            <v>0</v>
          </cell>
          <cell r="W64">
            <v>0</v>
          </cell>
        </row>
        <row r="65">
          <cell r="B65">
            <v>1</v>
          </cell>
          <cell r="C65" t="str">
            <v>RESTRIÇÃO SISTEMA</v>
          </cell>
          <cell r="D65" t="str">
            <v>034 Não tem internet</v>
          </cell>
          <cell r="E65" t="str">
            <v>OUTRAS MÍDIAS</v>
          </cell>
          <cell r="F65" t="str">
            <v>0002 INDICAÇÃO DE AMIGOS</v>
          </cell>
          <cell r="I65">
            <v>1</v>
          </cell>
          <cell r="J65">
            <v>0</v>
          </cell>
          <cell r="K65">
            <v>0</v>
          </cell>
          <cell r="L65">
            <v>1</v>
          </cell>
          <cell r="M65">
            <v>1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1</v>
          </cell>
          <cell r="S65">
            <v>1</v>
          </cell>
          <cell r="T65">
            <v>0</v>
          </cell>
          <cell r="U65">
            <v>1</v>
          </cell>
          <cell r="V65">
            <v>0</v>
          </cell>
          <cell r="W65">
            <v>0</v>
          </cell>
        </row>
        <row r="66">
          <cell r="B66">
            <v>1</v>
          </cell>
          <cell r="C66" t="str">
            <v>RESTRIÇÃO SISTEMA</v>
          </cell>
          <cell r="D66" t="str">
            <v>039 Disponibilidade Esgotada</v>
          </cell>
          <cell r="E66" t="str">
            <v>MALA DIRETA</v>
          </cell>
          <cell r="F66" t="str">
            <v>0009 MALA DIRETA</v>
          </cell>
          <cell r="G66" t="str">
            <v>0008 Não Identificado</v>
          </cell>
          <cell r="I66">
            <v>1</v>
          </cell>
          <cell r="J66">
            <v>0</v>
          </cell>
          <cell r="K66">
            <v>0</v>
          </cell>
          <cell r="L66">
            <v>1</v>
          </cell>
          <cell r="M66">
            <v>1</v>
          </cell>
          <cell r="N66">
            <v>0</v>
          </cell>
          <cell r="O66">
            <v>1</v>
          </cell>
          <cell r="P66">
            <v>0</v>
          </cell>
          <cell r="Q66">
            <v>0</v>
          </cell>
          <cell r="R66">
            <v>1</v>
          </cell>
          <cell r="S66">
            <v>1</v>
          </cell>
          <cell r="T66">
            <v>0</v>
          </cell>
          <cell r="U66">
            <v>1</v>
          </cell>
          <cell r="V66">
            <v>0</v>
          </cell>
          <cell r="W66">
            <v>0</v>
          </cell>
        </row>
        <row r="67">
          <cell r="B67">
            <v>1</v>
          </cell>
          <cell r="C67" t="str">
            <v>RESTRIÇÃO SISTEMA</v>
          </cell>
          <cell r="D67" t="str">
            <v>039 Disponibilidade Esgotada</v>
          </cell>
          <cell r="E67" t="str">
            <v>MALA DIRETA</v>
          </cell>
          <cell r="F67" t="str">
            <v>0009 MALA DIRETA</v>
          </cell>
          <cell r="G67" t="str">
            <v>0572 MD-05</v>
          </cell>
          <cell r="I67">
            <v>2</v>
          </cell>
          <cell r="J67">
            <v>0</v>
          </cell>
          <cell r="K67">
            <v>0</v>
          </cell>
          <cell r="L67">
            <v>2</v>
          </cell>
          <cell r="M67">
            <v>2</v>
          </cell>
          <cell r="N67">
            <v>0</v>
          </cell>
          <cell r="O67">
            <v>2</v>
          </cell>
          <cell r="P67">
            <v>0</v>
          </cell>
          <cell r="Q67">
            <v>0</v>
          </cell>
          <cell r="R67">
            <v>2</v>
          </cell>
          <cell r="S67">
            <v>2</v>
          </cell>
          <cell r="T67">
            <v>0</v>
          </cell>
          <cell r="U67">
            <v>2</v>
          </cell>
          <cell r="V67">
            <v>0</v>
          </cell>
          <cell r="W67">
            <v>0</v>
          </cell>
        </row>
        <row r="68">
          <cell r="B68">
            <v>1</v>
          </cell>
          <cell r="C68" t="str">
            <v>RESTRIÇÃO SISTEMA</v>
          </cell>
          <cell r="D68" t="str">
            <v>039 Disponibilidade Esgotada</v>
          </cell>
          <cell r="E68" t="str">
            <v>MALA DIRETA</v>
          </cell>
          <cell r="F68" t="str">
            <v>0010 ENCARTE EM FATURA</v>
          </cell>
          <cell r="I68">
            <v>1</v>
          </cell>
          <cell r="J68">
            <v>0</v>
          </cell>
          <cell r="K68">
            <v>0</v>
          </cell>
          <cell r="L68">
            <v>1</v>
          </cell>
          <cell r="M68">
            <v>1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1</v>
          </cell>
          <cell r="S68">
            <v>1</v>
          </cell>
          <cell r="T68">
            <v>0</v>
          </cell>
          <cell r="U68">
            <v>1</v>
          </cell>
          <cell r="V68">
            <v>0</v>
          </cell>
          <cell r="W68">
            <v>0</v>
          </cell>
        </row>
        <row r="69">
          <cell r="B69">
            <v>1</v>
          </cell>
          <cell r="C69" t="str">
            <v>RESTRIÇÃO SISTEMA</v>
          </cell>
          <cell r="D69" t="str">
            <v>039 Disponibilidade Esgotada</v>
          </cell>
          <cell r="E69" t="str">
            <v>NÃO INFORMADO</v>
          </cell>
          <cell r="F69" t="str">
            <v>0016 NÃO INFORMADO</v>
          </cell>
          <cell r="I69">
            <v>2</v>
          </cell>
          <cell r="J69">
            <v>0</v>
          </cell>
          <cell r="K69">
            <v>0</v>
          </cell>
          <cell r="L69">
            <v>2</v>
          </cell>
          <cell r="M69">
            <v>2</v>
          </cell>
          <cell r="N69">
            <v>0</v>
          </cell>
          <cell r="O69">
            <v>2</v>
          </cell>
          <cell r="P69">
            <v>0</v>
          </cell>
          <cell r="Q69">
            <v>0</v>
          </cell>
          <cell r="R69">
            <v>2</v>
          </cell>
          <cell r="S69">
            <v>2</v>
          </cell>
          <cell r="T69">
            <v>0</v>
          </cell>
          <cell r="U69">
            <v>2</v>
          </cell>
          <cell r="V69">
            <v>0</v>
          </cell>
          <cell r="W69">
            <v>0</v>
          </cell>
        </row>
        <row r="70">
          <cell r="B70">
            <v>1</v>
          </cell>
          <cell r="C70" t="str">
            <v>RESTRIÇÃO SISTEMA</v>
          </cell>
          <cell r="D70" t="str">
            <v>039 Disponibilidade Esgotada</v>
          </cell>
          <cell r="E70" t="str">
            <v>OUTRAS MÍDIAS</v>
          </cell>
          <cell r="F70" t="str">
            <v>0002 INDICAÇÃO DE AMIGOS</v>
          </cell>
          <cell r="I70">
            <v>11</v>
          </cell>
          <cell r="J70">
            <v>0</v>
          </cell>
          <cell r="K70">
            <v>0</v>
          </cell>
          <cell r="L70">
            <v>11</v>
          </cell>
          <cell r="M70">
            <v>11</v>
          </cell>
          <cell r="N70">
            <v>0</v>
          </cell>
          <cell r="O70">
            <v>11</v>
          </cell>
          <cell r="P70">
            <v>0</v>
          </cell>
          <cell r="Q70">
            <v>0</v>
          </cell>
          <cell r="R70">
            <v>11</v>
          </cell>
          <cell r="S70">
            <v>11</v>
          </cell>
          <cell r="T70">
            <v>0</v>
          </cell>
          <cell r="U70">
            <v>11</v>
          </cell>
          <cell r="V70">
            <v>0</v>
          </cell>
          <cell r="W70">
            <v>0</v>
          </cell>
        </row>
        <row r="71">
          <cell r="B71">
            <v>1</v>
          </cell>
          <cell r="C71" t="str">
            <v>RESTRIÇÃO SISTEMA</v>
          </cell>
          <cell r="D71" t="str">
            <v>039 Disponibilidade Esgotada</v>
          </cell>
          <cell r="E71" t="str">
            <v>OUTRAS MÍDIAS</v>
          </cell>
          <cell r="F71" t="str">
            <v>0013 INTERNET</v>
          </cell>
          <cell r="G71" t="str">
            <v>0056 OUTROS</v>
          </cell>
          <cell r="I71">
            <v>1</v>
          </cell>
          <cell r="J71">
            <v>0</v>
          </cell>
          <cell r="K71">
            <v>0</v>
          </cell>
          <cell r="L71">
            <v>1</v>
          </cell>
          <cell r="M71">
            <v>1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1</v>
          </cell>
          <cell r="S71">
            <v>1</v>
          </cell>
          <cell r="T71">
            <v>0</v>
          </cell>
          <cell r="U71">
            <v>1</v>
          </cell>
          <cell r="V71">
            <v>0</v>
          </cell>
          <cell r="W71">
            <v>0</v>
          </cell>
        </row>
        <row r="72">
          <cell r="B72">
            <v>1</v>
          </cell>
          <cell r="C72" t="str">
            <v>RESTRIÇÃO SISTEMA</v>
          </cell>
          <cell r="D72" t="str">
            <v>039 Disponibilidade Esgotada</v>
          </cell>
          <cell r="E72" t="str">
            <v>OUTRAS MÍDIAS</v>
          </cell>
          <cell r="F72" t="str">
            <v>0013 INTERNET</v>
          </cell>
          <cell r="G72" t="str">
            <v>0170 SITE SPEEDY</v>
          </cell>
          <cell r="I72">
            <v>1</v>
          </cell>
          <cell r="J72">
            <v>0</v>
          </cell>
          <cell r="K72">
            <v>0</v>
          </cell>
          <cell r="L72">
            <v>1</v>
          </cell>
          <cell r="M72">
            <v>1</v>
          </cell>
          <cell r="N72">
            <v>0</v>
          </cell>
          <cell r="O72">
            <v>1</v>
          </cell>
          <cell r="P72">
            <v>0</v>
          </cell>
          <cell r="Q72">
            <v>0</v>
          </cell>
          <cell r="R72">
            <v>1</v>
          </cell>
          <cell r="S72">
            <v>1</v>
          </cell>
          <cell r="T72">
            <v>0</v>
          </cell>
          <cell r="U72">
            <v>1</v>
          </cell>
          <cell r="V72">
            <v>0</v>
          </cell>
          <cell r="W72">
            <v>0</v>
          </cell>
        </row>
        <row r="73">
          <cell r="B73">
            <v>1</v>
          </cell>
          <cell r="C73" t="str">
            <v>RESTRIÇÃO SISTEMA</v>
          </cell>
          <cell r="D73" t="str">
            <v>039 Disponibilidade Esgotada</v>
          </cell>
          <cell r="E73" t="str">
            <v>OUTRAS MÍDIAS</v>
          </cell>
          <cell r="F73" t="str">
            <v>0018 CONTATADO PELO TLMKT</v>
          </cell>
          <cell r="I73">
            <v>1</v>
          </cell>
          <cell r="J73">
            <v>0</v>
          </cell>
          <cell r="K73">
            <v>0</v>
          </cell>
          <cell r="L73">
            <v>1</v>
          </cell>
          <cell r="M73">
            <v>1</v>
          </cell>
          <cell r="N73">
            <v>0</v>
          </cell>
          <cell r="O73">
            <v>1</v>
          </cell>
          <cell r="P73">
            <v>0</v>
          </cell>
          <cell r="Q73">
            <v>0</v>
          </cell>
          <cell r="R73">
            <v>1</v>
          </cell>
          <cell r="S73">
            <v>1</v>
          </cell>
          <cell r="T73">
            <v>0</v>
          </cell>
          <cell r="U73">
            <v>1</v>
          </cell>
          <cell r="V73">
            <v>0</v>
          </cell>
          <cell r="W73">
            <v>0</v>
          </cell>
        </row>
        <row r="74">
          <cell r="B74">
            <v>1</v>
          </cell>
          <cell r="C74" t="str">
            <v>RESTRIÇÃO SISTEMA</v>
          </cell>
          <cell r="D74" t="str">
            <v>039 Disponibilidade Esgotada</v>
          </cell>
          <cell r="E74" t="str">
            <v>OUTRAS MÍDIAS</v>
          </cell>
          <cell r="F74" t="str">
            <v>0020 JÁ POSSUI</v>
          </cell>
          <cell r="I74">
            <v>1</v>
          </cell>
          <cell r="J74">
            <v>0</v>
          </cell>
          <cell r="K74">
            <v>0</v>
          </cell>
          <cell r="L74">
            <v>1</v>
          </cell>
          <cell r="M74">
            <v>1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1</v>
          </cell>
          <cell r="S74">
            <v>1</v>
          </cell>
          <cell r="T74">
            <v>0</v>
          </cell>
          <cell r="U74">
            <v>1</v>
          </cell>
          <cell r="V74">
            <v>0</v>
          </cell>
          <cell r="W74">
            <v>0</v>
          </cell>
        </row>
        <row r="75">
          <cell r="B75">
            <v>1</v>
          </cell>
          <cell r="C75" t="str">
            <v>RESTRIÇÃO SISTEMA</v>
          </cell>
          <cell r="D75" t="str">
            <v>039 Disponibilidade Esgotada</v>
          </cell>
          <cell r="E75" t="str">
            <v>TELEVISÃO</v>
          </cell>
          <cell r="F75" t="str">
            <v>0001 TELEVISÃO</v>
          </cell>
          <cell r="G75" t="str">
            <v>0006 GLOBO</v>
          </cell>
          <cell r="H75" t="str">
            <v>0020 FANTÁSTICO</v>
          </cell>
          <cell r="I75">
            <v>1</v>
          </cell>
          <cell r="J75">
            <v>0</v>
          </cell>
          <cell r="K75">
            <v>0</v>
          </cell>
          <cell r="L75">
            <v>1</v>
          </cell>
          <cell r="M75">
            <v>1</v>
          </cell>
          <cell r="N75">
            <v>0</v>
          </cell>
          <cell r="O75">
            <v>1</v>
          </cell>
          <cell r="P75">
            <v>0</v>
          </cell>
          <cell r="Q75">
            <v>0</v>
          </cell>
          <cell r="R75">
            <v>1</v>
          </cell>
          <cell r="S75">
            <v>1</v>
          </cell>
          <cell r="T75">
            <v>0</v>
          </cell>
          <cell r="U75">
            <v>1</v>
          </cell>
          <cell r="V75">
            <v>0</v>
          </cell>
          <cell r="W75">
            <v>0</v>
          </cell>
        </row>
        <row r="76">
          <cell r="B76">
            <v>1</v>
          </cell>
          <cell r="C76" t="str">
            <v>RESTRIÇÃO SISTEMA</v>
          </cell>
          <cell r="D76" t="str">
            <v>039 Disponibilidade Esgotada</v>
          </cell>
          <cell r="E76" t="str">
            <v>TELEVISÃO</v>
          </cell>
          <cell r="F76" t="str">
            <v>0001 TELEVISÃO</v>
          </cell>
          <cell r="G76" t="str">
            <v>0006 GLOBO</v>
          </cell>
          <cell r="H76" t="str">
            <v>3825 NÃO INFORMADO</v>
          </cell>
          <cell r="I76">
            <v>1</v>
          </cell>
          <cell r="J76">
            <v>0</v>
          </cell>
          <cell r="K76">
            <v>0</v>
          </cell>
          <cell r="L76">
            <v>1</v>
          </cell>
          <cell r="M76">
            <v>1</v>
          </cell>
          <cell r="N76">
            <v>0</v>
          </cell>
          <cell r="O76">
            <v>1</v>
          </cell>
          <cell r="P76">
            <v>0</v>
          </cell>
          <cell r="Q76">
            <v>0</v>
          </cell>
          <cell r="R76">
            <v>1</v>
          </cell>
          <cell r="S76">
            <v>1</v>
          </cell>
          <cell r="T76">
            <v>0</v>
          </cell>
          <cell r="U76">
            <v>1</v>
          </cell>
          <cell r="V76">
            <v>0</v>
          </cell>
          <cell r="W76">
            <v>0</v>
          </cell>
        </row>
        <row r="77">
          <cell r="B77">
            <v>1</v>
          </cell>
          <cell r="C77" t="str">
            <v>RESTRIÇÃO SISTEMA</v>
          </cell>
          <cell r="D77" t="str">
            <v>039 Disponibilidade Esgotada</v>
          </cell>
          <cell r="E77" t="str">
            <v>TELEVISÃO</v>
          </cell>
          <cell r="F77" t="str">
            <v>0001 TELEVISÃO</v>
          </cell>
          <cell r="G77" t="str">
            <v>0059 BANDEIRANTES</v>
          </cell>
          <cell r="H77" t="str">
            <v>5596 ESPORTE TOTAL</v>
          </cell>
          <cell r="I77">
            <v>1</v>
          </cell>
          <cell r="J77">
            <v>0</v>
          </cell>
          <cell r="K77">
            <v>0</v>
          </cell>
          <cell r="L77">
            <v>1</v>
          </cell>
          <cell r="M77">
            <v>1</v>
          </cell>
          <cell r="N77">
            <v>0</v>
          </cell>
          <cell r="O77">
            <v>1</v>
          </cell>
          <cell r="P77">
            <v>0</v>
          </cell>
          <cell r="Q77">
            <v>0</v>
          </cell>
          <cell r="R77">
            <v>1</v>
          </cell>
          <cell r="S77">
            <v>1</v>
          </cell>
          <cell r="T77">
            <v>0</v>
          </cell>
          <cell r="U77">
            <v>1</v>
          </cell>
          <cell r="V77">
            <v>0</v>
          </cell>
          <cell r="W77">
            <v>0</v>
          </cell>
        </row>
        <row r="78">
          <cell r="B78">
            <v>1</v>
          </cell>
          <cell r="C78" t="str">
            <v>RESTRIÇÃO SISTEMA</v>
          </cell>
          <cell r="D78" t="str">
            <v>039 Disponibilidade Esgotada</v>
          </cell>
          <cell r="E78" t="str">
            <v>TELEVISÃO</v>
          </cell>
          <cell r="F78" t="str">
            <v>0001 TELEVISÃO</v>
          </cell>
          <cell r="G78" t="str">
            <v>0062 NÃO INFORMOU</v>
          </cell>
          <cell r="I78">
            <v>2</v>
          </cell>
          <cell r="J78">
            <v>0</v>
          </cell>
          <cell r="K78">
            <v>0</v>
          </cell>
          <cell r="L78">
            <v>2</v>
          </cell>
          <cell r="M78">
            <v>2</v>
          </cell>
          <cell r="N78">
            <v>0</v>
          </cell>
          <cell r="O78">
            <v>2</v>
          </cell>
          <cell r="P78">
            <v>0</v>
          </cell>
          <cell r="Q78">
            <v>0</v>
          </cell>
          <cell r="R78">
            <v>2</v>
          </cell>
          <cell r="S78">
            <v>2</v>
          </cell>
          <cell r="T78">
            <v>0</v>
          </cell>
          <cell r="U78">
            <v>2</v>
          </cell>
          <cell r="V78">
            <v>0</v>
          </cell>
          <cell r="W78">
            <v>0</v>
          </cell>
        </row>
        <row r="79">
          <cell r="B79">
            <v>1</v>
          </cell>
          <cell r="C79" t="str">
            <v>RESTRIÇÃO SISTEMA</v>
          </cell>
          <cell r="D79" t="str">
            <v>039 Disponibilidade Esgotada</v>
          </cell>
          <cell r="E79" t="str">
            <v>TELEVISÃO</v>
          </cell>
          <cell r="F79" t="str">
            <v>0001 TELEVISÃO</v>
          </cell>
          <cell r="G79" t="str">
            <v>0133 ASS - WARNER</v>
          </cell>
          <cell r="H79" t="str">
            <v>3938 ER</v>
          </cell>
          <cell r="I79">
            <v>1</v>
          </cell>
          <cell r="J79">
            <v>0</v>
          </cell>
          <cell r="K79">
            <v>0</v>
          </cell>
          <cell r="L79">
            <v>1</v>
          </cell>
          <cell r="M79">
            <v>1</v>
          </cell>
          <cell r="N79">
            <v>0</v>
          </cell>
          <cell r="O79">
            <v>1</v>
          </cell>
          <cell r="P79">
            <v>0</v>
          </cell>
          <cell r="Q79">
            <v>0</v>
          </cell>
          <cell r="R79">
            <v>1</v>
          </cell>
          <cell r="S79">
            <v>1</v>
          </cell>
          <cell r="T79">
            <v>0</v>
          </cell>
          <cell r="U79">
            <v>1</v>
          </cell>
          <cell r="V79">
            <v>0</v>
          </cell>
          <cell r="W79">
            <v>0</v>
          </cell>
        </row>
        <row r="80">
          <cell r="B80">
            <v>1</v>
          </cell>
          <cell r="C80" t="str">
            <v>RESTRIÇÃO SISTEMA</v>
          </cell>
          <cell r="D80" t="str">
            <v>042 Restrição técnica</v>
          </cell>
          <cell r="F80" t="str">
            <v>0031 JÁ TEVE O PRODUTO</v>
          </cell>
          <cell r="I80">
            <v>1</v>
          </cell>
          <cell r="J80">
            <v>0</v>
          </cell>
          <cell r="K80">
            <v>0</v>
          </cell>
          <cell r="L80">
            <v>1</v>
          </cell>
          <cell r="M80">
            <v>1</v>
          </cell>
          <cell r="N80">
            <v>0</v>
          </cell>
          <cell r="O80">
            <v>1</v>
          </cell>
          <cell r="P80">
            <v>0</v>
          </cell>
          <cell r="Q80">
            <v>0</v>
          </cell>
          <cell r="R80">
            <v>1</v>
          </cell>
          <cell r="S80">
            <v>1</v>
          </cell>
          <cell r="T80">
            <v>0</v>
          </cell>
          <cell r="U80">
            <v>1</v>
          </cell>
          <cell r="V80">
            <v>0</v>
          </cell>
          <cell r="W80">
            <v>0</v>
          </cell>
        </row>
        <row r="81">
          <cell r="B81">
            <v>1</v>
          </cell>
          <cell r="C81" t="str">
            <v>RESTRIÇÃO SISTEMA</v>
          </cell>
          <cell r="D81" t="str">
            <v>042 Restrição técnica</v>
          </cell>
          <cell r="E81" t="str">
            <v>MALA DIRETA</v>
          </cell>
          <cell r="F81" t="str">
            <v>0009 MALA DIRETA</v>
          </cell>
          <cell r="G81" t="str">
            <v>0075 KE-056</v>
          </cell>
          <cell r="I81">
            <v>1</v>
          </cell>
          <cell r="J81">
            <v>0</v>
          </cell>
          <cell r="K81">
            <v>0</v>
          </cell>
          <cell r="L81">
            <v>1</v>
          </cell>
          <cell r="M81">
            <v>1</v>
          </cell>
          <cell r="N81">
            <v>0</v>
          </cell>
          <cell r="O81">
            <v>1</v>
          </cell>
          <cell r="P81">
            <v>0</v>
          </cell>
          <cell r="Q81">
            <v>0</v>
          </cell>
          <cell r="R81">
            <v>1</v>
          </cell>
          <cell r="S81">
            <v>1</v>
          </cell>
          <cell r="T81">
            <v>0</v>
          </cell>
          <cell r="U81">
            <v>1</v>
          </cell>
          <cell r="V81">
            <v>0</v>
          </cell>
          <cell r="W81">
            <v>0</v>
          </cell>
        </row>
        <row r="82">
          <cell r="B82">
            <v>1</v>
          </cell>
          <cell r="C82" t="str">
            <v>RESTRIÇÃO SISTEMA</v>
          </cell>
          <cell r="D82" t="str">
            <v>042 Restrição técnica</v>
          </cell>
          <cell r="E82" t="str">
            <v>MALA DIRETA</v>
          </cell>
          <cell r="F82" t="str">
            <v>0009 MALA DIRETA</v>
          </cell>
          <cell r="G82" t="str">
            <v>0572 MD-05</v>
          </cell>
          <cell r="I82">
            <v>2</v>
          </cell>
          <cell r="J82">
            <v>0</v>
          </cell>
          <cell r="K82">
            <v>0</v>
          </cell>
          <cell r="L82">
            <v>2</v>
          </cell>
          <cell r="M82">
            <v>2</v>
          </cell>
          <cell r="N82">
            <v>0</v>
          </cell>
          <cell r="O82">
            <v>2</v>
          </cell>
          <cell r="P82">
            <v>0</v>
          </cell>
          <cell r="Q82">
            <v>0</v>
          </cell>
          <cell r="R82">
            <v>2</v>
          </cell>
          <cell r="S82">
            <v>2</v>
          </cell>
          <cell r="T82">
            <v>0</v>
          </cell>
          <cell r="U82">
            <v>2</v>
          </cell>
          <cell r="V82">
            <v>0</v>
          </cell>
          <cell r="W82">
            <v>0</v>
          </cell>
        </row>
        <row r="83">
          <cell r="B83">
            <v>1</v>
          </cell>
          <cell r="C83" t="str">
            <v>RESTRIÇÃO SISTEMA</v>
          </cell>
          <cell r="D83" t="str">
            <v>042 Restrição técnica</v>
          </cell>
          <cell r="E83" t="str">
            <v>NÃO INFORMADO</v>
          </cell>
          <cell r="F83" t="str">
            <v>0016 NÃO INFORMADO</v>
          </cell>
          <cell r="I83">
            <v>1</v>
          </cell>
          <cell r="J83">
            <v>0</v>
          </cell>
          <cell r="K83">
            <v>0</v>
          </cell>
          <cell r="L83">
            <v>1</v>
          </cell>
          <cell r="M83">
            <v>1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1</v>
          </cell>
          <cell r="S83">
            <v>1</v>
          </cell>
          <cell r="T83">
            <v>0</v>
          </cell>
          <cell r="U83">
            <v>1</v>
          </cell>
          <cell r="V83">
            <v>0</v>
          </cell>
          <cell r="W83">
            <v>0</v>
          </cell>
        </row>
        <row r="84">
          <cell r="B84">
            <v>1</v>
          </cell>
          <cell r="C84" t="str">
            <v>RESTRIÇÃO SISTEMA</v>
          </cell>
          <cell r="D84" t="str">
            <v>042 Restrição técnica</v>
          </cell>
          <cell r="E84" t="str">
            <v>OUTRAS MÍDIAS</v>
          </cell>
          <cell r="F84" t="str">
            <v>0002 INDICAÇÃO DE AMIGOS</v>
          </cell>
          <cell r="I84">
            <v>27</v>
          </cell>
          <cell r="J84">
            <v>0</v>
          </cell>
          <cell r="K84">
            <v>0</v>
          </cell>
          <cell r="L84">
            <v>27</v>
          </cell>
          <cell r="M84">
            <v>27</v>
          </cell>
          <cell r="N84">
            <v>0</v>
          </cell>
          <cell r="O84">
            <v>27</v>
          </cell>
          <cell r="P84">
            <v>0</v>
          </cell>
          <cell r="Q84">
            <v>0</v>
          </cell>
          <cell r="R84">
            <v>27</v>
          </cell>
          <cell r="S84">
            <v>27</v>
          </cell>
          <cell r="T84">
            <v>0</v>
          </cell>
          <cell r="U84">
            <v>27</v>
          </cell>
          <cell r="V84">
            <v>0</v>
          </cell>
          <cell r="W84">
            <v>0</v>
          </cell>
        </row>
        <row r="85">
          <cell r="B85">
            <v>1</v>
          </cell>
          <cell r="C85" t="str">
            <v>RESTRIÇÃO SISTEMA</v>
          </cell>
          <cell r="D85" t="str">
            <v>042 Restrição técnica</v>
          </cell>
          <cell r="E85" t="str">
            <v>OUTRAS MÍDIAS</v>
          </cell>
          <cell r="F85" t="str">
            <v>0013 INTERNET</v>
          </cell>
          <cell r="G85" t="str">
            <v>0170 SITE SPEEDY</v>
          </cell>
          <cell r="I85">
            <v>1</v>
          </cell>
          <cell r="J85">
            <v>0</v>
          </cell>
          <cell r="K85">
            <v>0</v>
          </cell>
          <cell r="L85">
            <v>1</v>
          </cell>
          <cell r="M85">
            <v>1</v>
          </cell>
          <cell r="N85">
            <v>0</v>
          </cell>
          <cell r="O85">
            <v>1</v>
          </cell>
          <cell r="P85">
            <v>0</v>
          </cell>
          <cell r="Q85">
            <v>0</v>
          </cell>
          <cell r="R85">
            <v>1</v>
          </cell>
          <cell r="S85">
            <v>1</v>
          </cell>
          <cell r="T85">
            <v>0</v>
          </cell>
          <cell r="U85">
            <v>1</v>
          </cell>
          <cell r="V85">
            <v>0</v>
          </cell>
          <cell r="W85">
            <v>0</v>
          </cell>
        </row>
        <row r="86">
          <cell r="B86">
            <v>1</v>
          </cell>
          <cell r="C86" t="str">
            <v>RESTRIÇÃO SISTEMA</v>
          </cell>
          <cell r="D86" t="str">
            <v>042 Restrição técnica</v>
          </cell>
          <cell r="E86" t="str">
            <v>OUTRAS MÍDIAS</v>
          </cell>
          <cell r="F86" t="str">
            <v>0018 CONTATADO PELO TLMKT</v>
          </cell>
          <cell r="I86">
            <v>5</v>
          </cell>
          <cell r="J86">
            <v>0</v>
          </cell>
          <cell r="K86">
            <v>0</v>
          </cell>
          <cell r="L86">
            <v>5</v>
          </cell>
          <cell r="M86">
            <v>5</v>
          </cell>
          <cell r="N86">
            <v>0</v>
          </cell>
          <cell r="O86">
            <v>5</v>
          </cell>
          <cell r="P86">
            <v>0</v>
          </cell>
          <cell r="Q86">
            <v>0</v>
          </cell>
          <cell r="R86">
            <v>5</v>
          </cell>
          <cell r="S86">
            <v>5</v>
          </cell>
          <cell r="T86">
            <v>0</v>
          </cell>
          <cell r="U86">
            <v>5</v>
          </cell>
          <cell r="V86">
            <v>0</v>
          </cell>
          <cell r="W86">
            <v>0</v>
          </cell>
        </row>
        <row r="87">
          <cell r="B87">
            <v>1</v>
          </cell>
          <cell r="C87" t="str">
            <v>RESTRIÇÃO SISTEMA</v>
          </cell>
          <cell r="D87" t="str">
            <v>042 Restrição técnica</v>
          </cell>
          <cell r="E87" t="str">
            <v>OUTRAS MÍDIAS</v>
          </cell>
          <cell r="F87" t="str">
            <v>0020 JÁ POSSUI</v>
          </cell>
          <cell r="I87">
            <v>1</v>
          </cell>
          <cell r="J87">
            <v>0</v>
          </cell>
          <cell r="K87">
            <v>0</v>
          </cell>
          <cell r="L87">
            <v>1</v>
          </cell>
          <cell r="M87">
            <v>1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1</v>
          </cell>
          <cell r="S87">
            <v>1</v>
          </cell>
          <cell r="T87">
            <v>0</v>
          </cell>
          <cell r="U87">
            <v>1</v>
          </cell>
          <cell r="V87">
            <v>0</v>
          </cell>
          <cell r="W87">
            <v>0</v>
          </cell>
        </row>
        <row r="88">
          <cell r="B88">
            <v>1</v>
          </cell>
          <cell r="C88" t="str">
            <v>RESTRIÇÃO SISTEMA</v>
          </cell>
          <cell r="D88" t="str">
            <v>042 Restrição técnica</v>
          </cell>
          <cell r="E88" t="str">
            <v>TELEVISÃO</v>
          </cell>
          <cell r="F88" t="str">
            <v>0001 TELEVISÃO</v>
          </cell>
          <cell r="G88" t="str">
            <v>0006 GLOBO</v>
          </cell>
          <cell r="H88" t="str">
            <v>0020 FANTÁSTICO</v>
          </cell>
          <cell r="I88">
            <v>4</v>
          </cell>
          <cell r="J88">
            <v>0</v>
          </cell>
          <cell r="K88">
            <v>0</v>
          </cell>
          <cell r="L88">
            <v>4</v>
          </cell>
          <cell r="M88">
            <v>4</v>
          </cell>
          <cell r="N88">
            <v>0</v>
          </cell>
          <cell r="O88">
            <v>4</v>
          </cell>
          <cell r="P88">
            <v>0</v>
          </cell>
          <cell r="Q88">
            <v>0</v>
          </cell>
          <cell r="R88">
            <v>4</v>
          </cell>
          <cell r="S88">
            <v>4</v>
          </cell>
          <cell r="T88">
            <v>0</v>
          </cell>
          <cell r="U88">
            <v>4</v>
          </cell>
          <cell r="V88">
            <v>0</v>
          </cell>
          <cell r="W88">
            <v>0</v>
          </cell>
        </row>
        <row r="89">
          <cell r="B89">
            <v>1</v>
          </cell>
          <cell r="C89" t="str">
            <v>RESTRIÇÃO SISTEMA</v>
          </cell>
          <cell r="D89" t="str">
            <v>042 Restrição técnica</v>
          </cell>
          <cell r="E89" t="str">
            <v>TELEVISÃO</v>
          </cell>
          <cell r="F89" t="str">
            <v>0001 TELEVISÃO</v>
          </cell>
          <cell r="G89" t="str">
            <v>0006 GLOBO</v>
          </cell>
          <cell r="H89" t="str">
            <v>3825 NÃO INFORMADO</v>
          </cell>
          <cell r="I89">
            <v>3</v>
          </cell>
          <cell r="J89">
            <v>0</v>
          </cell>
          <cell r="K89">
            <v>0</v>
          </cell>
          <cell r="L89">
            <v>3</v>
          </cell>
          <cell r="M89">
            <v>3</v>
          </cell>
          <cell r="N89">
            <v>0</v>
          </cell>
          <cell r="O89">
            <v>3</v>
          </cell>
          <cell r="P89">
            <v>0</v>
          </cell>
          <cell r="Q89">
            <v>0</v>
          </cell>
          <cell r="R89">
            <v>3</v>
          </cell>
          <cell r="S89">
            <v>3</v>
          </cell>
          <cell r="T89">
            <v>0</v>
          </cell>
          <cell r="U89">
            <v>3</v>
          </cell>
          <cell r="V89">
            <v>0</v>
          </cell>
          <cell r="W89">
            <v>0</v>
          </cell>
        </row>
        <row r="90">
          <cell r="B90">
            <v>1</v>
          </cell>
          <cell r="C90" t="str">
            <v>RESTRIÇÃO SISTEMA</v>
          </cell>
          <cell r="D90" t="str">
            <v>042 Restrição técnica</v>
          </cell>
          <cell r="E90" t="str">
            <v>TELEVISÃO</v>
          </cell>
          <cell r="F90" t="str">
            <v>0001 TELEVISÃO</v>
          </cell>
          <cell r="G90" t="str">
            <v>0062 NÃO INFORMOU</v>
          </cell>
          <cell r="I90">
            <v>8</v>
          </cell>
          <cell r="J90">
            <v>0</v>
          </cell>
          <cell r="K90">
            <v>0</v>
          </cell>
          <cell r="L90">
            <v>8</v>
          </cell>
          <cell r="M90">
            <v>8</v>
          </cell>
          <cell r="N90">
            <v>0</v>
          </cell>
          <cell r="O90">
            <v>8</v>
          </cell>
          <cell r="P90">
            <v>0</v>
          </cell>
          <cell r="Q90">
            <v>0</v>
          </cell>
          <cell r="R90">
            <v>8</v>
          </cell>
          <cell r="S90">
            <v>8</v>
          </cell>
          <cell r="T90">
            <v>0</v>
          </cell>
          <cell r="U90">
            <v>8</v>
          </cell>
          <cell r="V90">
            <v>0</v>
          </cell>
          <cell r="W90">
            <v>0</v>
          </cell>
        </row>
        <row r="91">
          <cell r="B91">
            <v>1</v>
          </cell>
          <cell r="C91" t="str">
            <v>RESTRIÇÃO SISTEMA</v>
          </cell>
          <cell r="D91" t="str">
            <v>045 Central não cadastrada</v>
          </cell>
          <cell r="E91" t="str">
            <v>OUTRAS MÍDIAS</v>
          </cell>
          <cell r="F91" t="str">
            <v>0002 INDICAÇÃO DE AMIGOS</v>
          </cell>
          <cell r="I91">
            <v>11</v>
          </cell>
          <cell r="J91">
            <v>0</v>
          </cell>
          <cell r="K91">
            <v>0</v>
          </cell>
          <cell r="L91">
            <v>11</v>
          </cell>
          <cell r="M91">
            <v>11</v>
          </cell>
          <cell r="N91">
            <v>0</v>
          </cell>
          <cell r="O91">
            <v>11</v>
          </cell>
          <cell r="P91">
            <v>0</v>
          </cell>
          <cell r="Q91">
            <v>0</v>
          </cell>
          <cell r="R91">
            <v>11</v>
          </cell>
          <cell r="S91">
            <v>11</v>
          </cell>
          <cell r="T91">
            <v>0</v>
          </cell>
          <cell r="U91">
            <v>11</v>
          </cell>
          <cell r="V91">
            <v>0</v>
          </cell>
          <cell r="W91">
            <v>0</v>
          </cell>
        </row>
        <row r="92">
          <cell r="B92">
            <v>1</v>
          </cell>
          <cell r="C92" t="str">
            <v>RESTRIÇÃO SISTEMA</v>
          </cell>
          <cell r="D92" t="str">
            <v>045 Central não cadastrada</v>
          </cell>
          <cell r="E92" t="str">
            <v>TELEVISÃO</v>
          </cell>
          <cell r="F92" t="str">
            <v>0001 TELEVISÃO</v>
          </cell>
          <cell r="G92" t="str">
            <v>0062 NÃO INFORMOU</v>
          </cell>
          <cell r="I92">
            <v>2</v>
          </cell>
          <cell r="J92">
            <v>0</v>
          </cell>
          <cell r="K92">
            <v>0</v>
          </cell>
          <cell r="L92">
            <v>2</v>
          </cell>
          <cell r="M92">
            <v>2</v>
          </cell>
          <cell r="N92">
            <v>0</v>
          </cell>
          <cell r="O92">
            <v>2</v>
          </cell>
          <cell r="P92">
            <v>0</v>
          </cell>
          <cell r="Q92">
            <v>0</v>
          </cell>
          <cell r="R92">
            <v>2</v>
          </cell>
          <cell r="S92">
            <v>2</v>
          </cell>
          <cell r="T92">
            <v>0</v>
          </cell>
          <cell r="U92">
            <v>2</v>
          </cell>
          <cell r="V92">
            <v>0</v>
          </cell>
          <cell r="W92">
            <v>0</v>
          </cell>
        </row>
        <row r="93">
          <cell r="B93">
            <v>1</v>
          </cell>
          <cell r="C93" t="str">
            <v>RESTRIÇÃO SISTEMA</v>
          </cell>
          <cell r="D93" t="str">
            <v>060 Restrição Comercial</v>
          </cell>
          <cell r="F93" t="str">
            <v>0031 JÁ TEVE O PRODUTO</v>
          </cell>
          <cell r="I93">
            <v>1</v>
          </cell>
          <cell r="J93">
            <v>0</v>
          </cell>
          <cell r="K93">
            <v>0</v>
          </cell>
          <cell r="L93">
            <v>1</v>
          </cell>
          <cell r="M93">
            <v>1</v>
          </cell>
          <cell r="N93">
            <v>0</v>
          </cell>
          <cell r="O93">
            <v>1</v>
          </cell>
          <cell r="P93">
            <v>0</v>
          </cell>
          <cell r="Q93">
            <v>0</v>
          </cell>
          <cell r="R93">
            <v>1</v>
          </cell>
          <cell r="S93">
            <v>1</v>
          </cell>
          <cell r="T93">
            <v>0</v>
          </cell>
          <cell r="U93">
            <v>1</v>
          </cell>
          <cell r="V93">
            <v>0</v>
          </cell>
          <cell r="W93">
            <v>0</v>
          </cell>
        </row>
        <row r="94">
          <cell r="B94">
            <v>1</v>
          </cell>
          <cell r="C94" t="str">
            <v>RESTRIÇÃO SISTEMA</v>
          </cell>
          <cell r="D94" t="str">
            <v>060 Restrição Comercial</v>
          </cell>
          <cell r="E94" t="str">
            <v>MALA DIRETA</v>
          </cell>
          <cell r="F94" t="str">
            <v>0009 MALA DIRETA</v>
          </cell>
          <cell r="G94" t="str">
            <v>0572 MD-05</v>
          </cell>
          <cell r="I94">
            <v>1</v>
          </cell>
          <cell r="J94">
            <v>0</v>
          </cell>
          <cell r="K94">
            <v>0</v>
          </cell>
          <cell r="L94">
            <v>1</v>
          </cell>
          <cell r="M94">
            <v>1</v>
          </cell>
          <cell r="N94">
            <v>0</v>
          </cell>
          <cell r="O94">
            <v>1</v>
          </cell>
          <cell r="P94">
            <v>0</v>
          </cell>
          <cell r="Q94">
            <v>0</v>
          </cell>
          <cell r="R94">
            <v>1</v>
          </cell>
          <cell r="S94">
            <v>1</v>
          </cell>
          <cell r="T94">
            <v>0</v>
          </cell>
          <cell r="U94">
            <v>1</v>
          </cell>
          <cell r="V94">
            <v>0</v>
          </cell>
          <cell r="W94">
            <v>0</v>
          </cell>
        </row>
        <row r="95">
          <cell r="B95">
            <v>1</v>
          </cell>
          <cell r="C95" t="str">
            <v>RESTRIÇÃO SISTEMA</v>
          </cell>
          <cell r="D95" t="str">
            <v>060 Restrição Comercial</v>
          </cell>
          <cell r="E95" t="str">
            <v>MALA DIRETA</v>
          </cell>
          <cell r="F95" t="str">
            <v>0010 ENCARTE EM FATURA</v>
          </cell>
          <cell r="I95">
            <v>1</v>
          </cell>
          <cell r="J95">
            <v>0</v>
          </cell>
          <cell r="K95">
            <v>0</v>
          </cell>
          <cell r="L95">
            <v>1</v>
          </cell>
          <cell r="M95">
            <v>1</v>
          </cell>
          <cell r="N95">
            <v>0</v>
          </cell>
          <cell r="O95">
            <v>1</v>
          </cell>
          <cell r="P95">
            <v>0</v>
          </cell>
          <cell r="Q95">
            <v>0</v>
          </cell>
          <cell r="R95">
            <v>1</v>
          </cell>
          <cell r="S95">
            <v>1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</row>
        <row r="96">
          <cell r="B96">
            <v>1</v>
          </cell>
          <cell r="C96" t="str">
            <v>RESTRIÇÃO SISTEMA</v>
          </cell>
          <cell r="D96" t="str">
            <v>060 Restrição Comercial</v>
          </cell>
          <cell r="E96" t="str">
            <v>OUTRAS MÍDIAS</v>
          </cell>
          <cell r="F96" t="str">
            <v>0002 INDICAÇÃO DE AMIGOS</v>
          </cell>
          <cell r="I96">
            <v>8</v>
          </cell>
          <cell r="J96">
            <v>0</v>
          </cell>
          <cell r="K96">
            <v>0</v>
          </cell>
          <cell r="L96">
            <v>8</v>
          </cell>
          <cell r="M96">
            <v>8</v>
          </cell>
          <cell r="N96">
            <v>0</v>
          </cell>
          <cell r="O96">
            <v>8</v>
          </cell>
          <cell r="P96">
            <v>0</v>
          </cell>
          <cell r="Q96">
            <v>0</v>
          </cell>
          <cell r="R96">
            <v>8</v>
          </cell>
          <cell r="S96">
            <v>8</v>
          </cell>
          <cell r="T96">
            <v>0</v>
          </cell>
          <cell r="U96">
            <v>8</v>
          </cell>
          <cell r="V96">
            <v>0</v>
          </cell>
          <cell r="W96">
            <v>0</v>
          </cell>
        </row>
        <row r="97">
          <cell r="B97">
            <v>1</v>
          </cell>
          <cell r="C97" t="str">
            <v>RESTRIÇÃO SISTEMA</v>
          </cell>
          <cell r="D97" t="str">
            <v>060 Restrição Comercial</v>
          </cell>
          <cell r="E97" t="str">
            <v>OUTRAS MÍDIAS</v>
          </cell>
          <cell r="F97" t="str">
            <v>0020 JÁ POSSUI</v>
          </cell>
          <cell r="I97">
            <v>1</v>
          </cell>
          <cell r="J97">
            <v>0</v>
          </cell>
          <cell r="K97">
            <v>0</v>
          </cell>
          <cell r="L97">
            <v>1</v>
          </cell>
          <cell r="M97">
            <v>1</v>
          </cell>
          <cell r="N97">
            <v>0</v>
          </cell>
          <cell r="O97">
            <v>1</v>
          </cell>
          <cell r="P97">
            <v>0</v>
          </cell>
          <cell r="Q97">
            <v>0</v>
          </cell>
          <cell r="R97">
            <v>1</v>
          </cell>
          <cell r="S97">
            <v>1</v>
          </cell>
          <cell r="T97">
            <v>0</v>
          </cell>
          <cell r="U97">
            <v>1</v>
          </cell>
          <cell r="V97">
            <v>0</v>
          </cell>
          <cell r="W97">
            <v>0</v>
          </cell>
        </row>
        <row r="98">
          <cell r="B98">
            <v>1</v>
          </cell>
          <cell r="C98" t="str">
            <v>RESTRIÇÃO SISTEMA</v>
          </cell>
          <cell r="D98" t="str">
            <v>060 Restrição Comercial</v>
          </cell>
          <cell r="E98" t="str">
            <v>TELEVISÃO</v>
          </cell>
          <cell r="F98" t="str">
            <v>0001 TELEVISÃO</v>
          </cell>
          <cell r="G98" t="str">
            <v>0006 GLOBO</v>
          </cell>
          <cell r="H98" t="str">
            <v>0020 FANTÁSTICO</v>
          </cell>
          <cell r="I98">
            <v>2</v>
          </cell>
          <cell r="J98">
            <v>0</v>
          </cell>
          <cell r="K98">
            <v>0</v>
          </cell>
          <cell r="L98">
            <v>2</v>
          </cell>
          <cell r="M98">
            <v>2</v>
          </cell>
          <cell r="N98">
            <v>0</v>
          </cell>
          <cell r="O98">
            <v>2</v>
          </cell>
          <cell r="P98">
            <v>0</v>
          </cell>
          <cell r="Q98">
            <v>0</v>
          </cell>
          <cell r="R98">
            <v>2</v>
          </cell>
          <cell r="S98">
            <v>2</v>
          </cell>
          <cell r="T98">
            <v>0</v>
          </cell>
          <cell r="U98">
            <v>2</v>
          </cell>
          <cell r="V98">
            <v>0</v>
          </cell>
          <cell r="W98">
            <v>0</v>
          </cell>
        </row>
        <row r="99">
          <cell r="B99">
            <v>1</v>
          </cell>
          <cell r="C99" t="str">
            <v>RESTRIÇÃO SISTEMA</v>
          </cell>
          <cell r="D99" t="str">
            <v>060 Restrição Comercial</v>
          </cell>
          <cell r="E99" t="str">
            <v>TELEVISÃO</v>
          </cell>
          <cell r="F99" t="str">
            <v>0001 TELEVISÃO</v>
          </cell>
          <cell r="G99" t="str">
            <v>0062 NÃO INFORMOU</v>
          </cell>
          <cell r="I99">
            <v>4</v>
          </cell>
          <cell r="J99">
            <v>0</v>
          </cell>
          <cell r="K99">
            <v>0</v>
          </cell>
          <cell r="L99">
            <v>4</v>
          </cell>
          <cell r="M99">
            <v>4</v>
          </cell>
          <cell r="N99">
            <v>0</v>
          </cell>
          <cell r="O99">
            <v>4</v>
          </cell>
          <cell r="P99">
            <v>0</v>
          </cell>
          <cell r="Q99">
            <v>0</v>
          </cell>
          <cell r="R99">
            <v>4</v>
          </cell>
          <cell r="S99">
            <v>4</v>
          </cell>
          <cell r="T99">
            <v>0</v>
          </cell>
          <cell r="U99">
            <v>4</v>
          </cell>
          <cell r="V99">
            <v>0</v>
          </cell>
          <cell r="W99">
            <v>0</v>
          </cell>
        </row>
        <row r="100">
          <cell r="B100">
            <v>1</v>
          </cell>
          <cell r="C100" t="str">
            <v>RESTRIÇÃO SISTEMA</v>
          </cell>
          <cell r="D100" t="str">
            <v>071 Idade inferior a 18 anos</v>
          </cell>
          <cell r="E100" t="str">
            <v>NÃO INFORMADO</v>
          </cell>
          <cell r="F100" t="str">
            <v>0016 NÃO INFORMADO</v>
          </cell>
          <cell r="I100">
            <v>1</v>
          </cell>
          <cell r="J100">
            <v>0</v>
          </cell>
          <cell r="K100">
            <v>0</v>
          </cell>
          <cell r="L100">
            <v>1</v>
          </cell>
          <cell r="M100">
            <v>1</v>
          </cell>
          <cell r="N100">
            <v>0</v>
          </cell>
          <cell r="O100">
            <v>1</v>
          </cell>
          <cell r="P100">
            <v>0</v>
          </cell>
          <cell r="Q100">
            <v>0</v>
          </cell>
          <cell r="R100">
            <v>1</v>
          </cell>
          <cell r="S100">
            <v>1</v>
          </cell>
          <cell r="T100">
            <v>0</v>
          </cell>
          <cell r="U100">
            <v>1</v>
          </cell>
          <cell r="V100">
            <v>0</v>
          </cell>
          <cell r="W100">
            <v>0</v>
          </cell>
        </row>
        <row r="101">
          <cell r="B101">
            <v>1</v>
          </cell>
          <cell r="C101" t="str">
            <v>RESTRIÇÃO SISTEMA</v>
          </cell>
          <cell r="D101" t="str">
            <v>071 Idade inferior a 18 anos</v>
          </cell>
          <cell r="E101" t="str">
            <v>OUTRAS MÍDIAS</v>
          </cell>
          <cell r="F101" t="str">
            <v>0002 INDICAÇÃO DE AMIGOS</v>
          </cell>
          <cell r="I101">
            <v>11</v>
          </cell>
          <cell r="J101">
            <v>0</v>
          </cell>
          <cell r="K101">
            <v>0</v>
          </cell>
          <cell r="L101">
            <v>11</v>
          </cell>
          <cell r="M101">
            <v>11</v>
          </cell>
          <cell r="N101">
            <v>0</v>
          </cell>
          <cell r="O101">
            <v>11</v>
          </cell>
          <cell r="P101">
            <v>0</v>
          </cell>
          <cell r="Q101">
            <v>0</v>
          </cell>
          <cell r="R101">
            <v>11</v>
          </cell>
          <cell r="S101">
            <v>11</v>
          </cell>
          <cell r="T101">
            <v>0</v>
          </cell>
          <cell r="U101">
            <v>11</v>
          </cell>
          <cell r="V101">
            <v>0</v>
          </cell>
          <cell r="W101">
            <v>0</v>
          </cell>
        </row>
        <row r="102">
          <cell r="B102">
            <v>1</v>
          </cell>
          <cell r="C102" t="str">
            <v>RESTRIÇÃO SISTEMA</v>
          </cell>
          <cell r="D102" t="str">
            <v>071 Idade inferior a 18 anos</v>
          </cell>
          <cell r="E102" t="str">
            <v>OUTRAS MÍDIAS</v>
          </cell>
          <cell r="F102" t="str">
            <v>0007 JORNAIS/REVISTAS</v>
          </cell>
          <cell r="G102" t="str">
            <v>0125 NÃO INFORMADO</v>
          </cell>
          <cell r="I102">
            <v>1</v>
          </cell>
          <cell r="J102">
            <v>0</v>
          </cell>
          <cell r="K102">
            <v>0</v>
          </cell>
          <cell r="L102">
            <v>1</v>
          </cell>
          <cell r="M102">
            <v>1</v>
          </cell>
          <cell r="N102">
            <v>0</v>
          </cell>
          <cell r="O102">
            <v>1</v>
          </cell>
          <cell r="P102">
            <v>0</v>
          </cell>
          <cell r="Q102">
            <v>0</v>
          </cell>
          <cell r="R102">
            <v>1</v>
          </cell>
          <cell r="S102">
            <v>1</v>
          </cell>
          <cell r="T102">
            <v>0</v>
          </cell>
          <cell r="U102">
            <v>1</v>
          </cell>
          <cell r="V102">
            <v>0</v>
          </cell>
          <cell r="W102">
            <v>0</v>
          </cell>
        </row>
        <row r="103">
          <cell r="B103">
            <v>1</v>
          </cell>
          <cell r="C103" t="str">
            <v>RESTRIÇÃO SISTEMA</v>
          </cell>
          <cell r="D103" t="str">
            <v>071 Idade inferior a 18 anos</v>
          </cell>
          <cell r="E103" t="str">
            <v>OUTRAS MÍDIAS</v>
          </cell>
          <cell r="F103" t="str">
            <v>0019 INDICAÇÃO DO PROVEDOR</v>
          </cell>
          <cell r="I103">
            <v>1</v>
          </cell>
          <cell r="J103">
            <v>0</v>
          </cell>
          <cell r="K103">
            <v>0</v>
          </cell>
          <cell r="L103">
            <v>1</v>
          </cell>
          <cell r="M103">
            <v>1</v>
          </cell>
          <cell r="N103">
            <v>0</v>
          </cell>
          <cell r="O103">
            <v>1</v>
          </cell>
          <cell r="P103">
            <v>0</v>
          </cell>
          <cell r="Q103">
            <v>0</v>
          </cell>
          <cell r="R103">
            <v>1</v>
          </cell>
          <cell r="S103">
            <v>1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</row>
        <row r="104">
          <cell r="B104">
            <v>1</v>
          </cell>
          <cell r="C104" t="str">
            <v>RESTRIÇÃO SISTEMA</v>
          </cell>
          <cell r="D104" t="str">
            <v>071 Idade inferior a 18 anos</v>
          </cell>
          <cell r="E104" t="str">
            <v>OUTRAS MÍDIAS</v>
          </cell>
          <cell r="F104" t="str">
            <v>0020 JÁ POSSUI</v>
          </cell>
          <cell r="I104">
            <v>2</v>
          </cell>
          <cell r="J104">
            <v>0</v>
          </cell>
          <cell r="K104">
            <v>0</v>
          </cell>
          <cell r="L104">
            <v>2</v>
          </cell>
          <cell r="M104">
            <v>2</v>
          </cell>
          <cell r="N104">
            <v>0</v>
          </cell>
          <cell r="O104">
            <v>2</v>
          </cell>
          <cell r="P104">
            <v>0</v>
          </cell>
          <cell r="Q104">
            <v>0</v>
          </cell>
          <cell r="R104">
            <v>2</v>
          </cell>
          <cell r="S104">
            <v>2</v>
          </cell>
          <cell r="T104">
            <v>0</v>
          </cell>
          <cell r="U104">
            <v>2</v>
          </cell>
          <cell r="V104">
            <v>0</v>
          </cell>
          <cell r="W104">
            <v>0</v>
          </cell>
        </row>
        <row r="105">
          <cell r="B105">
            <v>1</v>
          </cell>
          <cell r="C105" t="str">
            <v>RESTRIÇÃO SISTEMA</v>
          </cell>
          <cell r="D105" t="str">
            <v>071 Idade inferior a 18 anos</v>
          </cell>
          <cell r="E105" t="str">
            <v>TELEVISÃO</v>
          </cell>
          <cell r="F105" t="str">
            <v>0001 TELEVISÃO</v>
          </cell>
          <cell r="G105" t="str">
            <v>0006 GLOBO</v>
          </cell>
          <cell r="H105" t="str">
            <v>0020 FANTÁSTICO</v>
          </cell>
          <cell r="I105">
            <v>1</v>
          </cell>
          <cell r="J105">
            <v>0</v>
          </cell>
          <cell r="K105">
            <v>0</v>
          </cell>
          <cell r="L105">
            <v>1</v>
          </cell>
          <cell r="M105">
            <v>1</v>
          </cell>
          <cell r="N105">
            <v>0</v>
          </cell>
          <cell r="O105">
            <v>1</v>
          </cell>
          <cell r="P105">
            <v>0</v>
          </cell>
          <cell r="Q105">
            <v>0</v>
          </cell>
          <cell r="R105">
            <v>1</v>
          </cell>
          <cell r="S105">
            <v>1</v>
          </cell>
          <cell r="T105">
            <v>0</v>
          </cell>
          <cell r="U105">
            <v>1</v>
          </cell>
          <cell r="V105">
            <v>0</v>
          </cell>
          <cell r="W105">
            <v>0</v>
          </cell>
        </row>
        <row r="106">
          <cell r="B106">
            <v>1</v>
          </cell>
          <cell r="C106" t="str">
            <v>RESTRIÇÃO SISTEMA</v>
          </cell>
          <cell r="D106" t="str">
            <v>071 Idade inferior a 18 anos</v>
          </cell>
          <cell r="E106" t="str">
            <v>TELEVISÃO</v>
          </cell>
          <cell r="F106" t="str">
            <v>0001 TELEVISÃO</v>
          </cell>
          <cell r="G106" t="str">
            <v>0006 GLOBO</v>
          </cell>
          <cell r="H106" t="str">
            <v>3825 NÃO INFORMADO</v>
          </cell>
          <cell r="I106">
            <v>1</v>
          </cell>
          <cell r="J106">
            <v>0</v>
          </cell>
          <cell r="K106">
            <v>0</v>
          </cell>
          <cell r="L106">
            <v>1</v>
          </cell>
          <cell r="M106">
            <v>1</v>
          </cell>
          <cell r="N106">
            <v>0</v>
          </cell>
          <cell r="O106">
            <v>1</v>
          </cell>
          <cell r="P106">
            <v>0</v>
          </cell>
          <cell r="Q106">
            <v>0</v>
          </cell>
          <cell r="R106">
            <v>1</v>
          </cell>
          <cell r="S106">
            <v>1</v>
          </cell>
          <cell r="T106">
            <v>0</v>
          </cell>
          <cell r="U106">
            <v>1</v>
          </cell>
          <cell r="V106">
            <v>0</v>
          </cell>
          <cell r="W106">
            <v>0</v>
          </cell>
        </row>
        <row r="107">
          <cell r="B107">
            <v>1</v>
          </cell>
          <cell r="C107" t="str">
            <v>RESTRIÇÃO SISTEMA</v>
          </cell>
          <cell r="D107" t="str">
            <v>407 Não Informou nº linha</v>
          </cell>
          <cell r="E107" t="str">
            <v>NÃO INFORMADO</v>
          </cell>
          <cell r="F107" t="str">
            <v>0016 NÃO INFORMADO</v>
          </cell>
          <cell r="I107">
            <v>2</v>
          </cell>
          <cell r="J107">
            <v>0</v>
          </cell>
          <cell r="K107">
            <v>0</v>
          </cell>
          <cell r="L107">
            <v>2</v>
          </cell>
          <cell r="M107">
            <v>2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2</v>
          </cell>
          <cell r="S107">
            <v>2</v>
          </cell>
          <cell r="T107">
            <v>0</v>
          </cell>
          <cell r="U107">
            <v>2</v>
          </cell>
          <cell r="V107">
            <v>0</v>
          </cell>
          <cell r="W107">
            <v>0</v>
          </cell>
        </row>
        <row r="108">
          <cell r="B108">
            <v>1</v>
          </cell>
          <cell r="C108" t="str">
            <v>RESTRIÇÃO SISTEMA</v>
          </cell>
          <cell r="D108" t="str">
            <v>407 Não Informou nº linha</v>
          </cell>
          <cell r="E108" t="str">
            <v>OUTRAS MÍDIAS</v>
          </cell>
          <cell r="F108" t="str">
            <v>0002 INDICAÇÃO DE AMIGOS</v>
          </cell>
          <cell r="I108">
            <v>2</v>
          </cell>
          <cell r="J108">
            <v>0</v>
          </cell>
          <cell r="K108">
            <v>0</v>
          </cell>
          <cell r="L108">
            <v>2</v>
          </cell>
          <cell r="M108">
            <v>2</v>
          </cell>
          <cell r="N108">
            <v>0</v>
          </cell>
          <cell r="O108">
            <v>2</v>
          </cell>
          <cell r="P108">
            <v>0</v>
          </cell>
          <cell r="Q108">
            <v>0</v>
          </cell>
          <cell r="R108">
            <v>2</v>
          </cell>
          <cell r="S108">
            <v>2</v>
          </cell>
          <cell r="T108">
            <v>0</v>
          </cell>
          <cell r="U108">
            <v>2</v>
          </cell>
          <cell r="V108">
            <v>0</v>
          </cell>
          <cell r="W108">
            <v>0</v>
          </cell>
        </row>
        <row r="109">
          <cell r="B109">
            <v>1</v>
          </cell>
          <cell r="C109" t="str">
            <v>RESTRIÇÃO SISTEMA</v>
          </cell>
          <cell r="D109" t="str">
            <v>407 Não Informou nº linha</v>
          </cell>
          <cell r="E109" t="str">
            <v>OUTRAS MÍDIAS</v>
          </cell>
          <cell r="F109" t="str">
            <v>0003 104</v>
          </cell>
          <cell r="I109">
            <v>1</v>
          </cell>
          <cell r="J109">
            <v>0</v>
          </cell>
          <cell r="K109">
            <v>0</v>
          </cell>
          <cell r="L109">
            <v>1</v>
          </cell>
          <cell r="M109">
            <v>1</v>
          </cell>
          <cell r="N109">
            <v>0</v>
          </cell>
          <cell r="O109">
            <v>1</v>
          </cell>
          <cell r="P109">
            <v>0</v>
          </cell>
          <cell r="Q109">
            <v>0</v>
          </cell>
          <cell r="R109">
            <v>1</v>
          </cell>
          <cell r="S109">
            <v>1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</row>
        <row r="110">
          <cell r="B110">
            <v>1</v>
          </cell>
          <cell r="C110" t="str">
            <v>RESTRIÇÃO SISTEMA</v>
          </cell>
          <cell r="D110" t="str">
            <v>407 Não Informou nº linha</v>
          </cell>
          <cell r="E110" t="str">
            <v>OUTRAS MÍDIAS</v>
          </cell>
          <cell r="F110" t="str">
            <v>0020 JÁ POSSUI</v>
          </cell>
          <cell r="I110">
            <v>1</v>
          </cell>
          <cell r="J110">
            <v>0</v>
          </cell>
          <cell r="K110">
            <v>0</v>
          </cell>
          <cell r="L110">
            <v>1</v>
          </cell>
          <cell r="M110">
            <v>1</v>
          </cell>
          <cell r="N110">
            <v>0</v>
          </cell>
          <cell r="O110">
            <v>1</v>
          </cell>
          <cell r="P110">
            <v>0</v>
          </cell>
          <cell r="Q110">
            <v>0</v>
          </cell>
          <cell r="R110">
            <v>1</v>
          </cell>
          <cell r="S110">
            <v>1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</row>
        <row r="111">
          <cell r="B111">
            <v>1</v>
          </cell>
          <cell r="C111" t="str">
            <v>RESTRIÇÃO SISTEMA</v>
          </cell>
          <cell r="D111" t="str">
            <v>407 Não Informou nº linha</v>
          </cell>
          <cell r="E111" t="str">
            <v>TELEVISÃO</v>
          </cell>
          <cell r="F111" t="str">
            <v>0001 TELEVISÃO</v>
          </cell>
          <cell r="G111" t="str">
            <v>0006 GLOBO</v>
          </cell>
          <cell r="H111" t="str">
            <v>0020 FANTÁSTICO</v>
          </cell>
          <cell r="I111">
            <v>1</v>
          </cell>
          <cell r="J111">
            <v>0</v>
          </cell>
          <cell r="K111">
            <v>0</v>
          </cell>
          <cell r="L111">
            <v>1</v>
          </cell>
          <cell r="M111">
            <v>1</v>
          </cell>
          <cell r="N111">
            <v>0</v>
          </cell>
          <cell r="O111">
            <v>1</v>
          </cell>
          <cell r="P111">
            <v>0</v>
          </cell>
          <cell r="Q111">
            <v>0</v>
          </cell>
          <cell r="R111">
            <v>1</v>
          </cell>
          <cell r="S111">
            <v>1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</row>
        <row r="112">
          <cell r="B112">
            <v>1</v>
          </cell>
          <cell r="C112" t="str">
            <v>RESTRIÇÃO SISTEMA</v>
          </cell>
          <cell r="D112" t="str">
            <v>407 Não Informou nº linha</v>
          </cell>
          <cell r="E112" t="str">
            <v>TELEVISÃO</v>
          </cell>
          <cell r="F112" t="str">
            <v>0001 TELEVISÃO</v>
          </cell>
          <cell r="G112" t="str">
            <v>0062 NÃO INFORMOU</v>
          </cell>
          <cell r="I112">
            <v>1</v>
          </cell>
          <cell r="J112">
            <v>0</v>
          </cell>
          <cell r="K112">
            <v>0</v>
          </cell>
          <cell r="L112">
            <v>1</v>
          </cell>
          <cell r="M112">
            <v>1</v>
          </cell>
          <cell r="N112">
            <v>0</v>
          </cell>
          <cell r="O112">
            <v>1</v>
          </cell>
          <cell r="P112">
            <v>0</v>
          </cell>
          <cell r="Q112">
            <v>0</v>
          </cell>
          <cell r="R112">
            <v>1</v>
          </cell>
          <cell r="S112">
            <v>1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</row>
        <row r="113">
          <cell r="B113">
            <v>1</v>
          </cell>
          <cell r="C113" t="str">
            <v>RESTRIÇÃO SISTEMA</v>
          </cell>
          <cell r="D113" t="str">
            <v>408 Não possui linha instalada</v>
          </cell>
          <cell r="F113" t="str">
            <v>0031 JÁ TEVE O PRODUTO</v>
          </cell>
          <cell r="I113">
            <v>1</v>
          </cell>
          <cell r="J113">
            <v>0</v>
          </cell>
          <cell r="K113">
            <v>0</v>
          </cell>
          <cell r="L113">
            <v>1</v>
          </cell>
          <cell r="M113">
            <v>1</v>
          </cell>
          <cell r="N113">
            <v>0</v>
          </cell>
          <cell r="O113">
            <v>1</v>
          </cell>
          <cell r="P113">
            <v>0</v>
          </cell>
          <cell r="Q113">
            <v>0</v>
          </cell>
          <cell r="R113">
            <v>1</v>
          </cell>
          <cell r="S113">
            <v>1</v>
          </cell>
          <cell r="T113">
            <v>0</v>
          </cell>
          <cell r="U113">
            <v>1</v>
          </cell>
          <cell r="V113">
            <v>0</v>
          </cell>
          <cell r="W113">
            <v>0</v>
          </cell>
        </row>
        <row r="114">
          <cell r="B114">
            <v>1</v>
          </cell>
          <cell r="C114" t="str">
            <v>RESTRIÇÃO SISTEMA</v>
          </cell>
          <cell r="D114" t="str">
            <v>408 Não possui linha instalada</v>
          </cell>
          <cell r="E114" t="str">
            <v>MALA DIRETA</v>
          </cell>
          <cell r="F114" t="str">
            <v>0010 ENCARTE EM FATURA</v>
          </cell>
          <cell r="I114">
            <v>1</v>
          </cell>
          <cell r="J114">
            <v>0</v>
          </cell>
          <cell r="K114">
            <v>0</v>
          </cell>
          <cell r="L114">
            <v>1</v>
          </cell>
          <cell r="M114">
            <v>1</v>
          </cell>
          <cell r="N114">
            <v>0</v>
          </cell>
          <cell r="O114">
            <v>1</v>
          </cell>
          <cell r="P114">
            <v>0</v>
          </cell>
          <cell r="Q114">
            <v>0</v>
          </cell>
          <cell r="R114">
            <v>1</v>
          </cell>
          <cell r="S114">
            <v>1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</row>
        <row r="115">
          <cell r="B115">
            <v>1</v>
          </cell>
          <cell r="C115" t="str">
            <v>RESTRIÇÃO SISTEMA</v>
          </cell>
          <cell r="D115" t="str">
            <v>408 Não possui linha instalada</v>
          </cell>
          <cell r="E115" t="str">
            <v>OUTRAS MÍDIAS</v>
          </cell>
          <cell r="F115" t="str">
            <v>0002 INDICAÇÃO DE AMIGOS</v>
          </cell>
          <cell r="I115">
            <v>1</v>
          </cell>
          <cell r="J115">
            <v>0</v>
          </cell>
          <cell r="K115">
            <v>0</v>
          </cell>
          <cell r="L115">
            <v>1</v>
          </cell>
          <cell r="M115">
            <v>1</v>
          </cell>
          <cell r="N115">
            <v>0</v>
          </cell>
          <cell r="O115">
            <v>1</v>
          </cell>
          <cell r="P115">
            <v>0</v>
          </cell>
          <cell r="Q115">
            <v>0</v>
          </cell>
          <cell r="R115">
            <v>1</v>
          </cell>
          <cell r="S115">
            <v>1</v>
          </cell>
          <cell r="T115">
            <v>0</v>
          </cell>
          <cell r="U115">
            <v>1</v>
          </cell>
          <cell r="V115">
            <v>0</v>
          </cell>
          <cell r="W115">
            <v>0</v>
          </cell>
        </row>
        <row r="116">
          <cell r="B116">
            <v>1</v>
          </cell>
          <cell r="C116" t="str">
            <v>VENDA</v>
          </cell>
          <cell r="D116" t="str">
            <v>001 *** Vendas OS Emitidas</v>
          </cell>
          <cell r="F116" t="str">
            <v>0031 JÁ TEVE O PRODUTO</v>
          </cell>
          <cell r="I116">
            <v>5</v>
          </cell>
          <cell r="J116">
            <v>5</v>
          </cell>
          <cell r="K116">
            <v>0</v>
          </cell>
          <cell r="L116">
            <v>5</v>
          </cell>
          <cell r="M116">
            <v>0</v>
          </cell>
          <cell r="N116">
            <v>0</v>
          </cell>
          <cell r="O116">
            <v>5</v>
          </cell>
          <cell r="P116">
            <v>5</v>
          </cell>
          <cell r="Q116">
            <v>0</v>
          </cell>
          <cell r="R116">
            <v>5</v>
          </cell>
          <cell r="S116">
            <v>0</v>
          </cell>
          <cell r="T116">
            <v>0</v>
          </cell>
          <cell r="U116">
            <v>0</v>
          </cell>
          <cell r="V116">
            <v>5</v>
          </cell>
          <cell r="W116">
            <v>0</v>
          </cell>
        </row>
        <row r="117">
          <cell r="B117">
            <v>1</v>
          </cell>
          <cell r="C117" t="str">
            <v>VENDA</v>
          </cell>
          <cell r="D117" t="str">
            <v>001 *** Vendas OS Emitidas</v>
          </cell>
          <cell r="E117" t="str">
            <v>MALA DIRETA</v>
          </cell>
          <cell r="F117" t="str">
            <v>0009 MALA DIRETA</v>
          </cell>
          <cell r="G117" t="str">
            <v>0008 Não Identificado</v>
          </cell>
          <cell r="I117">
            <v>1</v>
          </cell>
          <cell r="J117">
            <v>1</v>
          </cell>
          <cell r="K117">
            <v>0</v>
          </cell>
          <cell r="L117">
            <v>1</v>
          </cell>
          <cell r="M117">
            <v>0</v>
          </cell>
          <cell r="N117">
            <v>0</v>
          </cell>
          <cell r="O117">
            <v>1</v>
          </cell>
          <cell r="P117">
            <v>1</v>
          </cell>
          <cell r="Q117">
            <v>0</v>
          </cell>
          <cell r="R117">
            <v>1</v>
          </cell>
          <cell r="S117">
            <v>0</v>
          </cell>
          <cell r="T117">
            <v>0</v>
          </cell>
          <cell r="U117">
            <v>0</v>
          </cell>
          <cell r="V117">
            <v>1</v>
          </cell>
          <cell r="W117">
            <v>0</v>
          </cell>
        </row>
        <row r="118">
          <cell r="B118">
            <v>1</v>
          </cell>
          <cell r="C118" t="str">
            <v>VENDA</v>
          </cell>
          <cell r="D118" t="str">
            <v>001 *** Vendas OS Emitidas</v>
          </cell>
          <cell r="E118" t="str">
            <v>MALA DIRETA</v>
          </cell>
          <cell r="F118" t="str">
            <v>0009 MALA DIRETA</v>
          </cell>
          <cell r="G118" t="str">
            <v>0173 CA0103</v>
          </cell>
          <cell r="I118">
            <v>2</v>
          </cell>
          <cell r="J118">
            <v>2</v>
          </cell>
          <cell r="K118">
            <v>0</v>
          </cell>
          <cell r="L118">
            <v>2</v>
          </cell>
          <cell r="M118">
            <v>0</v>
          </cell>
          <cell r="N118">
            <v>0</v>
          </cell>
          <cell r="O118">
            <v>2</v>
          </cell>
          <cell r="P118">
            <v>2</v>
          </cell>
          <cell r="Q118">
            <v>0</v>
          </cell>
          <cell r="R118">
            <v>2</v>
          </cell>
          <cell r="S118">
            <v>0</v>
          </cell>
          <cell r="T118">
            <v>0</v>
          </cell>
          <cell r="U118">
            <v>0</v>
          </cell>
          <cell r="V118">
            <v>2</v>
          </cell>
          <cell r="W118">
            <v>0</v>
          </cell>
        </row>
        <row r="119">
          <cell r="B119">
            <v>1</v>
          </cell>
          <cell r="C119" t="str">
            <v>VENDA</v>
          </cell>
          <cell r="D119" t="str">
            <v>001 *** Vendas OS Emitidas</v>
          </cell>
          <cell r="E119" t="str">
            <v>MALA DIRETA</v>
          </cell>
          <cell r="F119" t="str">
            <v>0009 MALA DIRETA</v>
          </cell>
          <cell r="G119" t="str">
            <v>0572 MD-05</v>
          </cell>
          <cell r="I119">
            <v>5</v>
          </cell>
          <cell r="J119">
            <v>5</v>
          </cell>
          <cell r="K119">
            <v>0</v>
          </cell>
          <cell r="L119">
            <v>5</v>
          </cell>
          <cell r="M119">
            <v>0</v>
          </cell>
          <cell r="N119">
            <v>0</v>
          </cell>
          <cell r="O119">
            <v>5</v>
          </cell>
          <cell r="P119">
            <v>5</v>
          </cell>
          <cell r="Q119">
            <v>0</v>
          </cell>
          <cell r="R119">
            <v>5</v>
          </cell>
          <cell r="S119">
            <v>0</v>
          </cell>
          <cell r="T119">
            <v>0</v>
          </cell>
          <cell r="U119">
            <v>0</v>
          </cell>
          <cell r="V119">
            <v>5</v>
          </cell>
          <cell r="W119">
            <v>0</v>
          </cell>
        </row>
        <row r="120">
          <cell r="B120">
            <v>1</v>
          </cell>
          <cell r="C120" t="str">
            <v>VENDA</v>
          </cell>
          <cell r="D120" t="str">
            <v>001 *** Vendas OS Emitidas</v>
          </cell>
          <cell r="E120" t="str">
            <v>NÃO INFORMADO</v>
          </cell>
          <cell r="F120" t="str">
            <v>0016 NÃO INFORMADO</v>
          </cell>
          <cell r="I120">
            <v>2</v>
          </cell>
          <cell r="J120">
            <v>2</v>
          </cell>
          <cell r="K120">
            <v>0</v>
          </cell>
          <cell r="L120">
            <v>2</v>
          </cell>
          <cell r="M120">
            <v>0</v>
          </cell>
          <cell r="N120">
            <v>0</v>
          </cell>
          <cell r="O120">
            <v>2</v>
          </cell>
          <cell r="P120">
            <v>2</v>
          </cell>
          <cell r="Q120">
            <v>0</v>
          </cell>
          <cell r="R120">
            <v>2</v>
          </cell>
          <cell r="S120">
            <v>0</v>
          </cell>
          <cell r="T120">
            <v>0</v>
          </cell>
          <cell r="U120">
            <v>0</v>
          </cell>
          <cell r="V120">
            <v>2</v>
          </cell>
          <cell r="W120">
            <v>0</v>
          </cell>
        </row>
        <row r="121">
          <cell r="B121">
            <v>1</v>
          </cell>
          <cell r="C121" t="str">
            <v>VENDA</v>
          </cell>
          <cell r="D121" t="str">
            <v>001 *** Vendas OS Emitidas</v>
          </cell>
          <cell r="E121" t="str">
            <v>OUTRAS MÍDIAS</v>
          </cell>
          <cell r="F121" t="str">
            <v>0002 INDICAÇÃO DE AMIGOS</v>
          </cell>
          <cell r="I121">
            <v>43</v>
          </cell>
          <cell r="J121">
            <v>43</v>
          </cell>
          <cell r="K121">
            <v>0</v>
          </cell>
          <cell r="L121">
            <v>43</v>
          </cell>
          <cell r="M121">
            <v>0</v>
          </cell>
          <cell r="N121">
            <v>0</v>
          </cell>
          <cell r="O121">
            <v>43</v>
          </cell>
          <cell r="P121">
            <v>43</v>
          </cell>
          <cell r="Q121">
            <v>0</v>
          </cell>
          <cell r="R121">
            <v>43</v>
          </cell>
          <cell r="S121">
            <v>0</v>
          </cell>
          <cell r="T121">
            <v>0</v>
          </cell>
          <cell r="U121">
            <v>0</v>
          </cell>
          <cell r="V121">
            <v>43</v>
          </cell>
          <cell r="W121">
            <v>0</v>
          </cell>
        </row>
        <row r="122">
          <cell r="B122">
            <v>1</v>
          </cell>
          <cell r="C122" t="str">
            <v>VENDA</v>
          </cell>
          <cell r="D122" t="str">
            <v>001 *** Vendas OS Emitidas</v>
          </cell>
          <cell r="E122" t="str">
            <v>OUTRAS MÍDIAS</v>
          </cell>
          <cell r="F122" t="str">
            <v>0013 INTERNET</v>
          </cell>
          <cell r="G122" t="str">
            <v>0056 OUTROS</v>
          </cell>
          <cell r="I122">
            <v>2</v>
          </cell>
          <cell r="J122">
            <v>2</v>
          </cell>
          <cell r="K122">
            <v>0</v>
          </cell>
          <cell r="L122">
            <v>2</v>
          </cell>
          <cell r="M122">
            <v>0</v>
          </cell>
          <cell r="N122">
            <v>0</v>
          </cell>
          <cell r="O122">
            <v>2</v>
          </cell>
          <cell r="P122">
            <v>2</v>
          </cell>
          <cell r="Q122">
            <v>0</v>
          </cell>
          <cell r="R122">
            <v>2</v>
          </cell>
          <cell r="S122">
            <v>0</v>
          </cell>
          <cell r="T122">
            <v>0</v>
          </cell>
          <cell r="U122">
            <v>0</v>
          </cell>
          <cell r="V122">
            <v>2</v>
          </cell>
          <cell r="W122">
            <v>0</v>
          </cell>
        </row>
        <row r="123">
          <cell r="B123">
            <v>1</v>
          </cell>
          <cell r="C123" t="str">
            <v>VENDA</v>
          </cell>
          <cell r="D123" t="str">
            <v>001 *** Vendas OS Emitidas</v>
          </cell>
          <cell r="E123" t="str">
            <v>OUTRAS MÍDIAS</v>
          </cell>
          <cell r="F123" t="str">
            <v>0013 INTERNET</v>
          </cell>
          <cell r="G123" t="str">
            <v>0170 SITE SPEEDY</v>
          </cell>
          <cell r="I123">
            <v>1</v>
          </cell>
          <cell r="J123">
            <v>1</v>
          </cell>
          <cell r="K123">
            <v>0</v>
          </cell>
          <cell r="L123">
            <v>1</v>
          </cell>
          <cell r="M123">
            <v>0</v>
          </cell>
          <cell r="N123">
            <v>0</v>
          </cell>
          <cell r="O123">
            <v>1</v>
          </cell>
          <cell r="P123">
            <v>1</v>
          </cell>
          <cell r="Q123">
            <v>0</v>
          </cell>
          <cell r="R123">
            <v>1</v>
          </cell>
          <cell r="S123">
            <v>0</v>
          </cell>
          <cell r="T123">
            <v>0</v>
          </cell>
          <cell r="U123">
            <v>0</v>
          </cell>
          <cell r="V123">
            <v>1</v>
          </cell>
          <cell r="W123">
            <v>0</v>
          </cell>
        </row>
        <row r="124">
          <cell r="B124">
            <v>1</v>
          </cell>
          <cell r="C124" t="str">
            <v>VENDA</v>
          </cell>
          <cell r="D124" t="str">
            <v>001 *** Vendas OS Emitidas</v>
          </cell>
          <cell r="E124" t="str">
            <v>OUTRAS MÍDIAS</v>
          </cell>
          <cell r="F124" t="str">
            <v>0018 CONTATADO PELO TLMKT</v>
          </cell>
          <cell r="I124">
            <v>7</v>
          </cell>
          <cell r="J124">
            <v>7</v>
          </cell>
          <cell r="K124">
            <v>0</v>
          </cell>
          <cell r="L124">
            <v>7</v>
          </cell>
          <cell r="M124">
            <v>0</v>
          </cell>
          <cell r="N124">
            <v>0</v>
          </cell>
          <cell r="O124">
            <v>7</v>
          </cell>
          <cell r="P124">
            <v>7</v>
          </cell>
          <cell r="Q124">
            <v>0</v>
          </cell>
          <cell r="R124">
            <v>7</v>
          </cell>
          <cell r="S124">
            <v>0</v>
          </cell>
          <cell r="T124">
            <v>0</v>
          </cell>
          <cell r="U124">
            <v>0</v>
          </cell>
          <cell r="V124">
            <v>7</v>
          </cell>
          <cell r="W124">
            <v>0</v>
          </cell>
        </row>
        <row r="125">
          <cell r="B125">
            <v>1</v>
          </cell>
          <cell r="C125" t="str">
            <v>VENDA</v>
          </cell>
          <cell r="D125" t="str">
            <v>001 *** Vendas OS Emitidas</v>
          </cell>
          <cell r="E125" t="str">
            <v>OUTRAS MÍDIAS</v>
          </cell>
          <cell r="F125" t="str">
            <v>0019 INDICAÇÃO DO PROVEDOR</v>
          </cell>
          <cell r="I125">
            <v>1</v>
          </cell>
          <cell r="J125">
            <v>1</v>
          </cell>
          <cell r="K125">
            <v>0</v>
          </cell>
          <cell r="L125">
            <v>1</v>
          </cell>
          <cell r="M125">
            <v>0</v>
          </cell>
          <cell r="N125">
            <v>0</v>
          </cell>
          <cell r="O125">
            <v>1</v>
          </cell>
          <cell r="P125">
            <v>1</v>
          </cell>
          <cell r="Q125">
            <v>0</v>
          </cell>
          <cell r="R125">
            <v>1</v>
          </cell>
          <cell r="S125">
            <v>0</v>
          </cell>
          <cell r="T125">
            <v>0</v>
          </cell>
          <cell r="U125">
            <v>0</v>
          </cell>
          <cell r="V125">
            <v>1</v>
          </cell>
          <cell r="W125">
            <v>0</v>
          </cell>
        </row>
        <row r="126">
          <cell r="B126">
            <v>1</v>
          </cell>
          <cell r="C126" t="str">
            <v>VENDA</v>
          </cell>
          <cell r="D126" t="str">
            <v>001 *** Vendas OS Emitidas</v>
          </cell>
          <cell r="E126" t="str">
            <v>OUTRAS MÍDIAS</v>
          </cell>
          <cell r="F126" t="str">
            <v>0020 JÁ POSSUI</v>
          </cell>
          <cell r="I126">
            <v>4</v>
          </cell>
          <cell r="J126">
            <v>4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4</v>
          </cell>
          <cell r="P126">
            <v>4</v>
          </cell>
          <cell r="Q126">
            <v>0</v>
          </cell>
          <cell r="R126">
            <v>4</v>
          </cell>
          <cell r="S126">
            <v>0</v>
          </cell>
          <cell r="T126">
            <v>0</v>
          </cell>
          <cell r="U126">
            <v>0</v>
          </cell>
          <cell r="V126">
            <v>4</v>
          </cell>
          <cell r="W126">
            <v>0</v>
          </cell>
        </row>
        <row r="127">
          <cell r="B127">
            <v>1</v>
          </cell>
          <cell r="C127" t="str">
            <v>VENDA</v>
          </cell>
          <cell r="D127" t="str">
            <v>001 *** Vendas OS Emitidas</v>
          </cell>
          <cell r="E127" t="str">
            <v>TELEVISÃO</v>
          </cell>
          <cell r="F127" t="str">
            <v>0001 TELEVISÃO</v>
          </cell>
          <cell r="G127" t="str">
            <v>0006 GLOBO</v>
          </cell>
          <cell r="H127" t="str">
            <v>3825 NÃO INFORMADO</v>
          </cell>
          <cell r="I127">
            <v>1</v>
          </cell>
          <cell r="J127">
            <v>1</v>
          </cell>
          <cell r="K127">
            <v>0</v>
          </cell>
          <cell r="L127">
            <v>1</v>
          </cell>
          <cell r="M127">
            <v>0</v>
          </cell>
          <cell r="N127">
            <v>0</v>
          </cell>
          <cell r="O127">
            <v>1</v>
          </cell>
          <cell r="P127">
            <v>1</v>
          </cell>
          <cell r="Q127">
            <v>0</v>
          </cell>
          <cell r="R127">
            <v>1</v>
          </cell>
          <cell r="S127">
            <v>0</v>
          </cell>
          <cell r="T127">
            <v>0</v>
          </cell>
          <cell r="U127">
            <v>0</v>
          </cell>
          <cell r="V127">
            <v>1</v>
          </cell>
          <cell r="W127">
            <v>0</v>
          </cell>
        </row>
        <row r="128">
          <cell r="B128">
            <v>1</v>
          </cell>
          <cell r="C128" t="str">
            <v>VENDA</v>
          </cell>
          <cell r="D128" t="str">
            <v>001 *** Vendas OS Emitidas</v>
          </cell>
          <cell r="E128" t="str">
            <v>TELEVISÃO</v>
          </cell>
          <cell r="F128" t="str">
            <v>0001 TELEVISÃO</v>
          </cell>
          <cell r="G128" t="str">
            <v>0006 GLOBO</v>
          </cell>
          <cell r="H128" t="str">
            <v>5597 O JOGO</v>
          </cell>
          <cell r="I128">
            <v>1</v>
          </cell>
          <cell r="J128">
            <v>1</v>
          </cell>
          <cell r="K128">
            <v>0</v>
          </cell>
          <cell r="L128">
            <v>1</v>
          </cell>
          <cell r="M128">
            <v>0</v>
          </cell>
          <cell r="N128">
            <v>0</v>
          </cell>
          <cell r="O128">
            <v>1</v>
          </cell>
          <cell r="P128">
            <v>1</v>
          </cell>
          <cell r="Q128">
            <v>0</v>
          </cell>
          <cell r="R128">
            <v>1</v>
          </cell>
          <cell r="S128">
            <v>0</v>
          </cell>
          <cell r="T128">
            <v>0</v>
          </cell>
          <cell r="U128">
            <v>0</v>
          </cell>
          <cell r="V128">
            <v>1</v>
          </cell>
          <cell r="W128">
            <v>0</v>
          </cell>
        </row>
        <row r="129">
          <cell r="B129">
            <v>1</v>
          </cell>
          <cell r="C129" t="str">
            <v>VENDA</v>
          </cell>
          <cell r="D129" t="str">
            <v>001 *** Vendas OS Emitidas</v>
          </cell>
          <cell r="E129" t="str">
            <v>TELEVISÃO</v>
          </cell>
          <cell r="F129" t="str">
            <v>0001 TELEVISÃO</v>
          </cell>
          <cell r="G129" t="str">
            <v>0062 NÃO INFORMOU</v>
          </cell>
          <cell r="I129">
            <v>6</v>
          </cell>
          <cell r="J129">
            <v>6</v>
          </cell>
          <cell r="K129">
            <v>0</v>
          </cell>
          <cell r="L129">
            <v>6</v>
          </cell>
          <cell r="M129">
            <v>0</v>
          </cell>
          <cell r="N129">
            <v>0</v>
          </cell>
          <cell r="O129">
            <v>6</v>
          </cell>
          <cell r="P129">
            <v>6</v>
          </cell>
          <cell r="Q129">
            <v>0</v>
          </cell>
          <cell r="R129">
            <v>6</v>
          </cell>
          <cell r="S129">
            <v>0</v>
          </cell>
          <cell r="T129">
            <v>0</v>
          </cell>
          <cell r="U129">
            <v>0</v>
          </cell>
          <cell r="V129">
            <v>6</v>
          </cell>
          <cell r="W129">
            <v>0</v>
          </cell>
        </row>
        <row r="130">
          <cell r="B130">
            <v>1</v>
          </cell>
          <cell r="C130" t="str">
            <v>VENDA</v>
          </cell>
          <cell r="D130" t="str">
            <v>022 Sem IP Dinâmico disponível na Área</v>
          </cell>
          <cell r="E130" t="str">
            <v>OUTRAS MÍDIAS</v>
          </cell>
          <cell r="F130" t="str">
            <v>0002 INDICAÇÃO DE AMIGOS</v>
          </cell>
          <cell r="I130">
            <v>2</v>
          </cell>
          <cell r="J130">
            <v>2</v>
          </cell>
          <cell r="K130">
            <v>0</v>
          </cell>
          <cell r="L130">
            <v>2</v>
          </cell>
          <cell r="M130">
            <v>0</v>
          </cell>
          <cell r="N130">
            <v>0</v>
          </cell>
          <cell r="O130">
            <v>2</v>
          </cell>
          <cell r="P130">
            <v>2</v>
          </cell>
          <cell r="Q130">
            <v>0</v>
          </cell>
          <cell r="R130">
            <v>2</v>
          </cell>
          <cell r="S130">
            <v>0</v>
          </cell>
          <cell r="T130">
            <v>0</v>
          </cell>
          <cell r="U130">
            <v>0</v>
          </cell>
          <cell r="V130">
            <v>2</v>
          </cell>
          <cell r="W130">
            <v>0</v>
          </cell>
        </row>
        <row r="131">
          <cell r="B131">
            <v>1</v>
          </cell>
          <cell r="C131" t="str">
            <v>VENDA</v>
          </cell>
          <cell r="D131" t="str">
            <v>022 Sem IP Dinâmico disponível na Área</v>
          </cell>
          <cell r="E131" t="str">
            <v>OUTRAS MÍDIAS</v>
          </cell>
          <cell r="F131" t="str">
            <v>0018 CONTATADO PELO TLMKT</v>
          </cell>
          <cell r="I131">
            <v>1</v>
          </cell>
          <cell r="J131">
            <v>1</v>
          </cell>
          <cell r="K131">
            <v>0</v>
          </cell>
          <cell r="L131">
            <v>1</v>
          </cell>
          <cell r="M131">
            <v>0</v>
          </cell>
          <cell r="N131">
            <v>0</v>
          </cell>
          <cell r="O131">
            <v>1</v>
          </cell>
          <cell r="P131">
            <v>1</v>
          </cell>
          <cell r="Q131">
            <v>0</v>
          </cell>
          <cell r="R131">
            <v>1</v>
          </cell>
          <cell r="S131">
            <v>0</v>
          </cell>
          <cell r="T131">
            <v>0</v>
          </cell>
          <cell r="U131">
            <v>0</v>
          </cell>
          <cell r="V131">
            <v>1</v>
          </cell>
          <cell r="W131">
            <v>0</v>
          </cell>
        </row>
        <row r="132">
          <cell r="B132">
            <v>1</v>
          </cell>
          <cell r="C132" t="str">
            <v>VENDA</v>
          </cell>
          <cell r="D132" t="str">
            <v>035 Conta Pendente menor que 30 dias</v>
          </cell>
          <cell r="E132" t="str">
            <v>OUTRAS MÍDIAS</v>
          </cell>
          <cell r="F132" t="str">
            <v>0002 INDICAÇÃO DE AMIGOS</v>
          </cell>
          <cell r="I132">
            <v>5</v>
          </cell>
          <cell r="J132">
            <v>5</v>
          </cell>
          <cell r="K132">
            <v>0</v>
          </cell>
          <cell r="L132">
            <v>5</v>
          </cell>
          <cell r="M132">
            <v>0</v>
          </cell>
          <cell r="N132">
            <v>0</v>
          </cell>
          <cell r="O132">
            <v>5</v>
          </cell>
          <cell r="P132">
            <v>5</v>
          </cell>
          <cell r="Q132">
            <v>0</v>
          </cell>
          <cell r="R132">
            <v>5</v>
          </cell>
          <cell r="S132">
            <v>0</v>
          </cell>
          <cell r="T132">
            <v>0</v>
          </cell>
          <cell r="U132">
            <v>0</v>
          </cell>
          <cell r="V132">
            <v>5</v>
          </cell>
          <cell r="W132">
            <v>0</v>
          </cell>
        </row>
        <row r="133">
          <cell r="B133">
            <v>1</v>
          </cell>
          <cell r="C133" t="str">
            <v>VENDA</v>
          </cell>
          <cell r="D133" t="str">
            <v>035 Conta Pendente menor que 30 dias</v>
          </cell>
          <cell r="E133" t="str">
            <v>OUTRAS MÍDIAS</v>
          </cell>
          <cell r="F133" t="str">
            <v>0013 INTERNET</v>
          </cell>
          <cell r="G133" t="str">
            <v>0170 SITE SPEEDY</v>
          </cell>
          <cell r="I133">
            <v>1</v>
          </cell>
          <cell r="J133">
            <v>1</v>
          </cell>
          <cell r="K133">
            <v>0</v>
          </cell>
          <cell r="L133">
            <v>1</v>
          </cell>
          <cell r="M133">
            <v>0</v>
          </cell>
          <cell r="N133">
            <v>0</v>
          </cell>
          <cell r="O133">
            <v>1</v>
          </cell>
          <cell r="P133">
            <v>1</v>
          </cell>
          <cell r="Q133">
            <v>0</v>
          </cell>
          <cell r="R133">
            <v>1</v>
          </cell>
          <cell r="S133">
            <v>0</v>
          </cell>
          <cell r="T133">
            <v>0</v>
          </cell>
          <cell r="U133">
            <v>0</v>
          </cell>
          <cell r="V133">
            <v>1</v>
          </cell>
          <cell r="W133">
            <v>0</v>
          </cell>
        </row>
        <row r="134">
          <cell r="B134">
            <v>1</v>
          </cell>
          <cell r="C134" t="str">
            <v>VENDA</v>
          </cell>
          <cell r="D134" t="str">
            <v>035 Conta Pendente menor que 30 dias</v>
          </cell>
          <cell r="E134" t="str">
            <v>OUTRAS MÍDIAS</v>
          </cell>
          <cell r="F134" t="str">
            <v>0019 INDICAÇÃO DO PROVEDOR</v>
          </cell>
          <cell r="I134">
            <v>1</v>
          </cell>
          <cell r="J134">
            <v>1</v>
          </cell>
          <cell r="K134">
            <v>0</v>
          </cell>
          <cell r="L134">
            <v>1</v>
          </cell>
          <cell r="M134">
            <v>0</v>
          </cell>
          <cell r="N134">
            <v>0</v>
          </cell>
          <cell r="O134">
            <v>1</v>
          </cell>
          <cell r="P134">
            <v>1</v>
          </cell>
          <cell r="Q134">
            <v>0</v>
          </cell>
          <cell r="R134">
            <v>1</v>
          </cell>
          <cell r="S134">
            <v>0</v>
          </cell>
          <cell r="T134">
            <v>0</v>
          </cell>
          <cell r="U134">
            <v>0</v>
          </cell>
          <cell r="V134">
            <v>1</v>
          </cell>
          <cell r="W134">
            <v>0</v>
          </cell>
        </row>
        <row r="135">
          <cell r="B135">
            <v>1</v>
          </cell>
          <cell r="C135" t="str">
            <v>VENDA</v>
          </cell>
          <cell r="D135" t="str">
            <v>035 Conta Pendente menor que 30 dias</v>
          </cell>
          <cell r="E135" t="str">
            <v>OUTRAS MÍDIAS</v>
          </cell>
          <cell r="F135" t="str">
            <v>0020 JÁ POSSUI</v>
          </cell>
          <cell r="I135">
            <v>1</v>
          </cell>
          <cell r="J135">
            <v>1</v>
          </cell>
          <cell r="K135">
            <v>0</v>
          </cell>
          <cell r="L135">
            <v>1</v>
          </cell>
          <cell r="M135">
            <v>0</v>
          </cell>
          <cell r="N135">
            <v>0</v>
          </cell>
          <cell r="O135">
            <v>1</v>
          </cell>
          <cell r="P135">
            <v>1</v>
          </cell>
          <cell r="Q135">
            <v>0</v>
          </cell>
          <cell r="R135">
            <v>1</v>
          </cell>
          <cell r="S135">
            <v>0</v>
          </cell>
          <cell r="T135">
            <v>0</v>
          </cell>
          <cell r="U135">
            <v>0</v>
          </cell>
          <cell r="V135">
            <v>1</v>
          </cell>
          <cell r="W135">
            <v>0</v>
          </cell>
        </row>
        <row r="136">
          <cell r="B136">
            <v>1</v>
          </cell>
          <cell r="C136" t="str">
            <v>VENDA</v>
          </cell>
          <cell r="D136" t="str">
            <v>035 Conta Pendente menor que 30 dias</v>
          </cell>
          <cell r="E136" t="str">
            <v>TELEVISÃO</v>
          </cell>
          <cell r="F136" t="str">
            <v>0001 TELEVISÃO</v>
          </cell>
          <cell r="G136" t="str">
            <v>0062 NÃO INFORMOU</v>
          </cell>
          <cell r="I136">
            <v>2</v>
          </cell>
          <cell r="J136">
            <v>2</v>
          </cell>
          <cell r="K136">
            <v>0</v>
          </cell>
          <cell r="L136">
            <v>2</v>
          </cell>
          <cell r="M136">
            <v>0</v>
          </cell>
          <cell r="N136">
            <v>0</v>
          </cell>
          <cell r="O136">
            <v>2</v>
          </cell>
          <cell r="P136">
            <v>2</v>
          </cell>
          <cell r="Q136">
            <v>0</v>
          </cell>
          <cell r="R136">
            <v>2</v>
          </cell>
          <cell r="S136">
            <v>0</v>
          </cell>
          <cell r="T136">
            <v>0</v>
          </cell>
          <cell r="U136">
            <v>0</v>
          </cell>
          <cell r="V136">
            <v>2</v>
          </cell>
          <cell r="W136">
            <v>0</v>
          </cell>
        </row>
        <row r="137">
          <cell r="B137">
            <v>1</v>
          </cell>
          <cell r="C137" t="str">
            <v>VENDA</v>
          </cell>
          <cell r="D137" t="str">
            <v>038 Sem disponibilidade de agenda</v>
          </cell>
          <cell r="E137" t="str">
            <v>OUTRAS MÍDIAS</v>
          </cell>
          <cell r="F137" t="str">
            <v>0002 INDICAÇÃO DE AMIGOS</v>
          </cell>
          <cell r="I137">
            <v>1</v>
          </cell>
          <cell r="J137">
            <v>1</v>
          </cell>
          <cell r="K137">
            <v>0</v>
          </cell>
          <cell r="L137">
            <v>1</v>
          </cell>
          <cell r="M137">
            <v>0</v>
          </cell>
          <cell r="N137">
            <v>0</v>
          </cell>
          <cell r="O137">
            <v>1</v>
          </cell>
          <cell r="P137">
            <v>1</v>
          </cell>
          <cell r="Q137">
            <v>0</v>
          </cell>
          <cell r="R137">
            <v>1</v>
          </cell>
          <cell r="S137">
            <v>0</v>
          </cell>
          <cell r="T137">
            <v>0</v>
          </cell>
          <cell r="U137">
            <v>0</v>
          </cell>
          <cell r="V137">
            <v>1</v>
          </cell>
          <cell r="W137">
            <v>0</v>
          </cell>
        </row>
        <row r="138">
          <cell r="B138">
            <v>1</v>
          </cell>
          <cell r="C138" t="str">
            <v>VENDA</v>
          </cell>
          <cell r="D138" t="str">
            <v>038 Sem disponibilidade de agenda</v>
          </cell>
          <cell r="E138" t="str">
            <v>OUTRAS MÍDIAS</v>
          </cell>
          <cell r="F138" t="str">
            <v>0013 INTERNET</v>
          </cell>
          <cell r="G138" t="str">
            <v>0170 SITE SPEEDY</v>
          </cell>
          <cell r="I138">
            <v>1</v>
          </cell>
          <cell r="J138">
            <v>1</v>
          </cell>
          <cell r="K138">
            <v>0</v>
          </cell>
          <cell r="L138">
            <v>1</v>
          </cell>
          <cell r="M138">
            <v>0</v>
          </cell>
          <cell r="N138">
            <v>0</v>
          </cell>
          <cell r="O138">
            <v>1</v>
          </cell>
          <cell r="P138">
            <v>1</v>
          </cell>
          <cell r="Q138">
            <v>0</v>
          </cell>
          <cell r="R138">
            <v>1</v>
          </cell>
          <cell r="S138">
            <v>0</v>
          </cell>
          <cell r="T138">
            <v>0</v>
          </cell>
          <cell r="U138">
            <v>0</v>
          </cell>
          <cell r="V138">
            <v>1</v>
          </cell>
          <cell r="W138">
            <v>0</v>
          </cell>
        </row>
        <row r="139">
          <cell r="B139">
            <v>1</v>
          </cell>
          <cell r="C139" t="str">
            <v>VENDA</v>
          </cell>
          <cell r="D139" t="str">
            <v>038 Sem disponibilidade de agenda</v>
          </cell>
          <cell r="E139" t="str">
            <v>OUTRAS MÍDIAS</v>
          </cell>
          <cell r="F139" t="str">
            <v>0018 CONTATADO PELO TLMKT</v>
          </cell>
          <cell r="I139">
            <v>1</v>
          </cell>
          <cell r="J139">
            <v>1</v>
          </cell>
          <cell r="K139">
            <v>0</v>
          </cell>
          <cell r="L139">
            <v>1</v>
          </cell>
          <cell r="M139">
            <v>0</v>
          </cell>
          <cell r="N139">
            <v>0</v>
          </cell>
          <cell r="O139">
            <v>1</v>
          </cell>
          <cell r="P139">
            <v>1</v>
          </cell>
          <cell r="Q139">
            <v>0</v>
          </cell>
          <cell r="R139">
            <v>1</v>
          </cell>
          <cell r="S139">
            <v>0</v>
          </cell>
          <cell r="T139">
            <v>0</v>
          </cell>
          <cell r="U139">
            <v>0</v>
          </cell>
          <cell r="V139">
            <v>1</v>
          </cell>
          <cell r="W139">
            <v>0</v>
          </cell>
        </row>
        <row r="140">
          <cell r="B140">
            <v>1</v>
          </cell>
          <cell r="C140" t="str">
            <v>VENDA</v>
          </cell>
          <cell r="D140" t="str">
            <v>038 Sem disponibilidade de agenda</v>
          </cell>
          <cell r="E140" t="str">
            <v>OUTRAS MÍDIAS</v>
          </cell>
          <cell r="F140" t="str">
            <v>0020 JÁ POSSUI</v>
          </cell>
          <cell r="I140">
            <v>2</v>
          </cell>
          <cell r="J140">
            <v>2</v>
          </cell>
          <cell r="K140">
            <v>0</v>
          </cell>
          <cell r="L140">
            <v>2</v>
          </cell>
          <cell r="M140">
            <v>0</v>
          </cell>
          <cell r="N140">
            <v>0</v>
          </cell>
          <cell r="O140">
            <v>2</v>
          </cell>
          <cell r="P140">
            <v>2</v>
          </cell>
          <cell r="Q140">
            <v>0</v>
          </cell>
          <cell r="R140">
            <v>2</v>
          </cell>
          <cell r="S140">
            <v>0</v>
          </cell>
          <cell r="T140">
            <v>0</v>
          </cell>
          <cell r="U140">
            <v>0</v>
          </cell>
          <cell r="V140">
            <v>2</v>
          </cell>
          <cell r="W140">
            <v>0</v>
          </cell>
        </row>
        <row r="141">
          <cell r="B141">
            <v>1</v>
          </cell>
          <cell r="C141" t="str">
            <v>VENDA</v>
          </cell>
          <cell r="D141" t="str">
            <v>038 Sem disponibilidade de agenda</v>
          </cell>
          <cell r="E141" t="str">
            <v>TELEVISÃO</v>
          </cell>
          <cell r="F141" t="str">
            <v>0001 TELEVISÃO</v>
          </cell>
          <cell r="G141" t="str">
            <v>0062 NÃO INFORMOU</v>
          </cell>
          <cell r="I141">
            <v>2</v>
          </cell>
          <cell r="J141">
            <v>2</v>
          </cell>
          <cell r="K141">
            <v>0</v>
          </cell>
          <cell r="L141">
            <v>2</v>
          </cell>
          <cell r="M141">
            <v>0</v>
          </cell>
          <cell r="N141">
            <v>0</v>
          </cell>
          <cell r="O141">
            <v>2</v>
          </cell>
          <cell r="P141">
            <v>2</v>
          </cell>
          <cell r="Q141">
            <v>0</v>
          </cell>
          <cell r="R141">
            <v>2</v>
          </cell>
          <cell r="S141">
            <v>0</v>
          </cell>
          <cell r="T141">
            <v>0</v>
          </cell>
          <cell r="U141">
            <v>0</v>
          </cell>
          <cell r="V141">
            <v>2</v>
          </cell>
          <cell r="W141">
            <v>0</v>
          </cell>
        </row>
        <row r="142">
          <cell r="B142">
            <v>1</v>
          </cell>
          <cell r="C142" t="str">
            <v>VENDA</v>
          </cell>
          <cell r="D142" t="str">
            <v>055 Classe de serviço inválida</v>
          </cell>
          <cell r="E142" t="str">
            <v>OUTRAS MÍDIAS</v>
          </cell>
          <cell r="F142" t="str">
            <v>0002 INDICAÇÃO DE AMIGOS</v>
          </cell>
          <cell r="I142">
            <v>1</v>
          </cell>
          <cell r="J142">
            <v>1</v>
          </cell>
          <cell r="K142">
            <v>0</v>
          </cell>
          <cell r="L142">
            <v>1</v>
          </cell>
          <cell r="M142">
            <v>0</v>
          </cell>
          <cell r="N142">
            <v>0</v>
          </cell>
          <cell r="O142">
            <v>1</v>
          </cell>
          <cell r="P142">
            <v>1</v>
          </cell>
          <cell r="Q142">
            <v>0</v>
          </cell>
          <cell r="R142">
            <v>1</v>
          </cell>
          <cell r="S142">
            <v>0</v>
          </cell>
          <cell r="T142">
            <v>0</v>
          </cell>
          <cell r="U142">
            <v>0</v>
          </cell>
          <cell r="V142">
            <v>1</v>
          </cell>
          <cell r="W142">
            <v>0</v>
          </cell>
        </row>
        <row r="143">
          <cell r="B143">
            <v>2</v>
          </cell>
          <cell r="C143" t="str">
            <v>INVALIDAS - ABANDONO</v>
          </cell>
          <cell r="D143" t="str">
            <v>052 Ligações não completadas</v>
          </cell>
          <cell r="I143">
            <v>58</v>
          </cell>
          <cell r="J143">
            <v>0</v>
          </cell>
          <cell r="K143">
            <v>58</v>
          </cell>
          <cell r="L143">
            <v>0</v>
          </cell>
          <cell r="M143">
            <v>0</v>
          </cell>
          <cell r="N143">
            <v>0</v>
          </cell>
          <cell r="O143">
            <v>58</v>
          </cell>
          <cell r="P143">
            <v>0</v>
          </cell>
          <cell r="Q143">
            <v>58</v>
          </cell>
          <cell r="R143">
            <v>0</v>
          </cell>
          <cell r="S143">
            <v>0</v>
          </cell>
          <cell r="T143">
            <v>0</v>
          </cell>
          <cell r="U143">
            <v>58</v>
          </cell>
          <cell r="V143">
            <v>0</v>
          </cell>
          <cell r="W143">
            <v>0</v>
          </cell>
        </row>
        <row r="144">
          <cell r="B144">
            <v>2</v>
          </cell>
          <cell r="C144" t="str">
            <v>INVALIDAS - ABANDONO</v>
          </cell>
          <cell r="D144" t="str">
            <v>052 Ligações não completadas</v>
          </cell>
          <cell r="E144" t="str">
            <v>OUTRAS MÍDIAS</v>
          </cell>
          <cell r="F144" t="str">
            <v>0002 INDICAÇÃO DE AMIGOS</v>
          </cell>
          <cell r="I144">
            <v>3</v>
          </cell>
          <cell r="J144">
            <v>0</v>
          </cell>
          <cell r="K144">
            <v>3</v>
          </cell>
          <cell r="L144">
            <v>0</v>
          </cell>
          <cell r="M144">
            <v>0</v>
          </cell>
          <cell r="N144">
            <v>0</v>
          </cell>
          <cell r="O144">
            <v>3</v>
          </cell>
          <cell r="P144">
            <v>0</v>
          </cell>
          <cell r="Q144">
            <v>3</v>
          </cell>
          <cell r="R144">
            <v>0</v>
          </cell>
          <cell r="S144">
            <v>0</v>
          </cell>
          <cell r="T144">
            <v>0</v>
          </cell>
          <cell r="U144">
            <v>3</v>
          </cell>
          <cell r="V144">
            <v>0</v>
          </cell>
          <cell r="W144">
            <v>0</v>
          </cell>
        </row>
        <row r="145">
          <cell r="B145">
            <v>2</v>
          </cell>
          <cell r="C145" t="str">
            <v>INVALIDAS - ABANDONO</v>
          </cell>
          <cell r="D145" t="str">
            <v>052 Ligações não completadas</v>
          </cell>
          <cell r="E145" t="str">
            <v>TELEVISÃO</v>
          </cell>
          <cell r="F145" t="str">
            <v>0001 TELEVISÃO</v>
          </cell>
          <cell r="G145" t="str">
            <v>0062 NÃO INFORMOU</v>
          </cell>
          <cell r="I145">
            <v>1</v>
          </cell>
          <cell r="J145">
            <v>0</v>
          </cell>
          <cell r="K145">
            <v>1</v>
          </cell>
          <cell r="L145">
            <v>0</v>
          </cell>
          <cell r="M145">
            <v>0</v>
          </cell>
          <cell r="N145">
            <v>0</v>
          </cell>
          <cell r="O145">
            <v>1</v>
          </cell>
          <cell r="P145">
            <v>0</v>
          </cell>
          <cell r="Q145">
            <v>1</v>
          </cell>
          <cell r="R145">
            <v>0</v>
          </cell>
          <cell r="S145">
            <v>0</v>
          </cell>
          <cell r="T145">
            <v>0</v>
          </cell>
          <cell r="U145">
            <v>1</v>
          </cell>
          <cell r="V145">
            <v>0</v>
          </cell>
          <cell r="W145">
            <v>0</v>
          </cell>
        </row>
        <row r="146">
          <cell r="B146">
            <v>2</v>
          </cell>
          <cell r="C146" t="str">
            <v>INVALIDAS - ABANDONO</v>
          </cell>
          <cell r="D146" t="str">
            <v>224 Linha Muda</v>
          </cell>
          <cell r="I146">
            <v>154</v>
          </cell>
          <cell r="J146">
            <v>0</v>
          </cell>
          <cell r="K146">
            <v>154</v>
          </cell>
          <cell r="L146">
            <v>0</v>
          </cell>
          <cell r="M146">
            <v>0</v>
          </cell>
          <cell r="N146">
            <v>0</v>
          </cell>
          <cell r="O146">
            <v>154</v>
          </cell>
          <cell r="P146">
            <v>0</v>
          </cell>
          <cell r="Q146">
            <v>154</v>
          </cell>
          <cell r="R146">
            <v>0</v>
          </cell>
          <cell r="S146">
            <v>0</v>
          </cell>
          <cell r="T146">
            <v>0</v>
          </cell>
          <cell r="U146">
            <v>154</v>
          </cell>
          <cell r="V146">
            <v>0</v>
          </cell>
          <cell r="W146">
            <v>0</v>
          </cell>
        </row>
        <row r="147">
          <cell r="B147">
            <v>2</v>
          </cell>
          <cell r="C147" t="str">
            <v>INVALIDAS - ABANDONO</v>
          </cell>
          <cell r="D147" t="str">
            <v>410 Ligação Caiu</v>
          </cell>
          <cell r="I147">
            <v>29</v>
          </cell>
          <cell r="J147">
            <v>0</v>
          </cell>
          <cell r="K147">
            <v>29</v>
          </cell>
          <cell r="L147">
            <v>0</v>
          </cell>
          <cell r="M147">
            <v>0</v>
          </cell>
          <cell r="N147">
            <v>0</v>
          </cell>
          <cell r="O147">
            <v>29</v>
          </cell>
          <cell r="P147">
            <v>0</v>
          </cell>
          <cell r="Q147">
            <v>29</v>
          </cell>
          <cell r="R147">
            <v>0</v>
          </cell>
          <cell r="S147">
            <v>0</v>
          </cell>
          <cell r="T147">
            <v>0</v>
          </cell>
          <cell r="U147">
            <v>29</v>
          </cell>
          <cell r="V147">
            <v>0</v>
          </cell>
          <cell r="W147">
            <v>0</v>
          </cell>
        </row>
        <row r="148">
          <cell r="B148">
            <v>2</v>
          </cell>
          <cell r="C148" t="str">
            <v>INVALIDAS - ABANDONO</v>
          </cell>
          <cell r="D148" t="str">
            <v>410 Ligação Caiu</v>
          </cell>
          <cell r="E148" t="str">
            <v>OUTRAS MÍDIAS</v>
          </cell>
          <cell r="F148" t="str">
            <v>0002 INDICAÇÃO DE AMIGOS</v>
          </cell>
          <cell r="I148">
            <v>3</v>
          </cell>
          <cell r="J148">
            <v>0</v>
          </cell>
          <cell r="K148">
            <v>3</v>
          </cell>
          <cell r="L148">
            <v>0</v>
          </cell>
          <cell r="M148">
            <v>0</v>
          </cell>
          <cell r="N148">
            <v>0</v>
          </cell>
          <cell r="O148">
            <v>3</v>
          </cell>
          <cell r="P148">
            <v>0</v>
          </cell>
          <cell r="Q148">
            <v>3</v>
          </cell>
          <cell r="R148">
            <v>0</v>
          </cell>
          <cell r="S148">
            <v>0</v>
          </cell>
          <cell r="T148">
            <v>0</v>
          </cell>
          <cell r="U148">
            <v>3</v>
          </cell>
          <cell r="V148">
            <v>0</v>
          </cell>
          <cell r="W148">
            <v>0</v>
          </cell>
        </row>
        <row r="149">
          <cell r="B149">
            <v>2</v>
          </cell>
          <cell r="C149" t="str">
            <v>INVALIDAS - ABANDONO</v>
          </cell>
          <cell r="D149" t="str">
            <v>410 Ligação Caiu</v>
          </cell>
          <cell r="E149" t="str">
            <v>OUTRAS MÍDIAS</v>
          </cell>
          <cell r="F149" t="str">
            <v>0020 JÁ POSSUI</v>
          </cell>
          <cell r="I149">
            <v>1</v>
          </cell>
          <cell r="J149">
            <v>0</v>
          </cell>
          <cell r="K149">
            <v>1</v>
          </cell>
          <cell r="L149">
            <v>0</v>
          </cell>
          <cell r="M149">
            <v>0</v>
          </cell>
          <cell r="N149">
            <v>0</v>
          </cell>
          <cell r="O149">
            <v>1</v>
          </cell>
          <cell r="P149">
            <v>0</v>
          </cell>
          <cell r="Q149">
            <v>1</v>
          </cell>
          <cell r="R149">
            <v>0</v>
          </cell>
          <cell r="S149">
            <v>0</v>
          </cell>
          <cell r="T149">
            <v>0</v>
          </cell>
          <cell r="U149">
            <v>1</v>
          </cell>
          <cell r="V149">
            <v>0</v>
          </cell>
          <cell r="W149">
            <v>0</v>
          </cell>
        </row>
        <row r="150">
          <cell r="B150">
            <v>2</v>
          </cell>
          <cell r="C150" t="str">
            <v>INVALIDAS - ABANDONO</v>
          </cell>
          <cell r="D150" t="str">
            <v>410 Ligação Caiu</v>
          </cell>
          <cell r="E150" t="str">
            <v>TELEVISÃO</v>
          </cell>
          <cell r="F150" t="str">
            <v>0001 TELEVISÃO</v>
          </cell>
          <cell r="G150" t="str">
            <v>0062 NÃO INFORMOU</v>
          </cell>
          <cell r="I150">
            <v>2</v>
          </cell>
          <cell r="J150">
            <v>0</v>
          </cell>
          <cell r="K150">
            <v>2</v>
          </cell>
          <cell r="L150">
            <v>0</v>
          </cell>
          <cell r="M150">
            <v>0</v>
          </cell>
          <cell r="N150">
            <v>0</v>
          </cell>
          <cell r="O150">
            <v>2</v>
          </cell>
          <cell r="P150">
            <v>0</v>
          </cell>
          <cell r="Q150">
            <v>2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0</v>
          </cell>
          <cell r="W150">
            <v>0</v>
          </cell>
        </row>
        <row r="151">
          <cell r="B151">
            <v>2</v>
          </cell>
          <cell r="C151" t="str">
            <v>INVALIDAS - INVÁLIDAS</v>
          </cell>
          <cell r="D151" t="str">
            <v>016 Já Foi Contatado</v>
          </cell>
          <cell r="I151">
            <v>8</v>
          </cell>
          <cell r="J151">
            <v>0</v>
          </cell>
          <cell r="K151">
            <v>8</v>
          </cell>
          <cell r="L151">
            <v>0</v>
          </cell>
          <cell r="M151">
            <v>0</v>
          </cell>
          <cell r="N151">
            <v>0</v>
          </cell>
          <cell r="O151">
            <v>8</v>
          </cell>
          <cell r="P151">
            <v>0</v>
          </cell>
          <cell r="Q151">
            <v>8</v>
          </cell>
          <cell r="R151">
            <v>0</v>
          </cell>
          <cell r="S151">
            <v>0</v>
          </cell>
          <cell r="T151">
            <v>0</v>
          </cell>
          <cell r="U151">
            <v>8</v>
          </cell>
          <cell r="V151">
            <v>0</v>
          </cell>
          <cell r="W151">
            <v>0</v>
          </cell>
        </row>
        <row r="152">
          <cell r="B152">
            <v>2</v>
          </cell>
          <cell r="C152" t="str">
            <v>INVALIDAS - INVÁLIDAS</v>
          </cell>
          <cell r="D152" t="str">
            <v>061 Sisitema Inoperante</v>
          </cell>
          <cell r="I152">
            <v>64</v>
          </cell>
          <cell r="J152">
            <v>0</v>
          </cell>
          <cell r="K152">
            <v>64</v>
          </cell>
          <cell r="L152">
            <v>0</v>
          </cell>
          <cell r="M152">
            <v>0</v>
          </cell>
          <cell r="N152">
            <v>0</v>
          </cell>
          <cell r="O152">
            <v>64</v>
          </cell>
          <cell r="P152">
            <v>0</v>
          </cell>
          <cell r="Q152">
            <v>64</v>
          </cell>
          <cell r="R152">
            <v>0</v>
          </cell>
          <cell r="S152">
            <v>0</v>
          </cell>
          <cell r="T152">
            <v>0</v>
          </cell>
          <cell r="U152">
            <v>64</v>
          </cell>
          <cell r="V152">
            <v>0</v>
          </cell>
          <cell r="W152">
            <v>0</v>
          </cell>
        </row>
        <row r="153">
          <cell r="B153">
            <v>2</v>
          </cell>
          <cell r="C153" t="str">
            <v>INVALIDAS - INVÁLIDAS</v>
          </cell>
          <cell r="D153" t="str">
            <v>188 Fora do Estado</v>
          </cell>
          <cell r="I153">
            <v>5</v>
          </cell>
          <cell r="J153">
            <v>0</v>
          </cell>
          <cell r="K153">
            <v>5</v>
          </cell>
          <cell r="L153">
            <v>0</v>
          </cell>
          <cell r="M153">
            <v>0</v>
          </cell>
          <cell r="N153">
            <v>0</v>
          </cell>
          <cell r="O153">
            <v>5</v>
          </cell>
          <cell r="P153">
            <v>0</v>
          </cell>
          <cell r="Q153">
            <v>5</v>
          </cell>
          <cell r="R153">
            <v>0</v>
          </cell>
          <cell r="S153">
            <v>0</v>
          </cell>
          <cell r="T153">
            <v>0</v>
          </cell>
          <cell r="U153">
            <v>5</v>
          </cell>
          <cell r="V153">
            <v>0</v>
          </cell>
          <cell r="W153">
            <v>0</v>
          </cell>
        </row>
        <row r="154">
          <cell r="B154">
            <v>2</v>
          </cell>
          <cell r="C154" t="str">
            <v>INVALIDAS - INVÁLIDAS</v>
          </cell>
          <cell r="D154" t="str">
            <v>188 Fora do Estado</v>
          </cell>
          <cell r="E154" t="str">
            <v>OUTRAS MÍDIAS</v>
          </cell>
          <cell r="F154" t="str">
            <v>0002 INDICAÇÃO DE AMIGOS</v>
          </cell>
          <cell r="I154">
            <v>1</v>
          </cell>
          <cell r="J154">
            <v>0</v>
          </cell>
          <cell r="K154">
            <v>1</v>
          </cell>
          <cell r="L154">
            <v>0</v>
          </cell>
          <cell r="M154">
            <v>0</v>
          </cell>
          <cell r="N154">
            <v>0</v>
          </cell>
          <cell r="O154">
            <v>1</v>
          </cell>
          <cell r="P154">
            <v>0</v>
          </cell>
          <cell r="Q154">
            <v>1</v>
          </cell>
          <cell r="R154">
            <v>0</v>
          </cell>
          <cell r="S154">
            <v>0</v>
          </cell>
          <cell r="T154">
            <v>0</v>
          </cell>
          <cell r="U154">
            <v>1</v>
          </cell>
          <cell r="V154">
            <v>0</v>
          </cell>
          <cell r="W154">
            <v>0</v>
          </cell>
        </row>
        <row r="155">
          <cell r="B155">
            <v>2</v>
          </cell>
          <cell r="C155" t="str">
            <v>INVALIDAS - INVÁLIDAS</v>
          </cell>
          <cell r="D155" t="str">
            <v>219 Trote</v>
          </cell>
          <cell r="I155">
            <v>17</v>
          </cell>
          <cell r="J155">
            <v>0</v>
          </cell>
          <cell r="K155">
            <v>17</v>
          </cell>
          <cell r="L155">
            <v>0</v>
          </cell>
          <cell r="M155">
            <v>0</v>
          </cell>
          <cell r="N155">
            <v>0</v>
          </cell>
          <cell r="O155">
            <v>17</v>
          </cell>
          <cell r="P155">
            <v>0</v>
          </cell>
          <cell r="Q155">
            <v>17</v>
          </cell>
          <cell r="R155">
            <v>0</v>
          </cell>
          <cell r="S155">
            <v>0</v>
          </cell>
          <cell r="T155">
            <v>0</v>
          </cell>
          <cell r="U155">
            <v>17</v>
          </cell>
          <cell r="V155">
            <v>0</v>
          </cell>
          <cell r="W155">
            <v>0</v>
          </cell>
        </row>
        <row r="156">
          <cell r="B156">
            <v>2</v>
          </cell>
          <cell r="C156" t="str">
            <v>INVALIDAS - INVÁLIDAS</v>
          </cell>
          <cell r="D156" t="str">
            <v>221 Engano</v>
          </cell>
          <cell r="I156">
            <v>113</v>
          </cell>
          <cell r="J156">
            <v>0</v>
          </cell>
          <cell r="K156">
            <v>113</v>
          </cell>
          <cell r="L156">
            <v>0</v>
          </cell>
          <cell r="M156">
            <v>0</v>
          </cell>
          <cell r="N156">
            <v>0</v>
          </cell>
          <cell r="O156">
            <v>113</v>
          </cell>
          <cell r="P156">
            <v>0</v>
          </cell>
          <cell r="Q156">
            <v>113</v>
          </cell>
          <cell r="R156">
            <v>0</v>
          </cell>
          <cell r="S156">
            <v>0</v>
          </cell>
          <cell r="T156">
            <v>0</v>
          </cell>
          <cell r="U156">
            <v>113</v>
          </cell>
          <cell r="V156">
            <v>0</v>
          </cell>
          <cell r="W156">
            <v>0</v>
          </cell>
        </row>
        <row r="157">
          <cell r="B157">
            <v>2</v>
          </cell>
          <cell r="C157" t="str">
            <v>INVALIDAS - INVÁLIDAS</v>
          </cell>
          <cell r="D157" t="str">
            <v>221 Engano</v>
          </cell>
          <cell r="E157" t="str">
            <v>MALA DIRETA</v>
          </cell>
          <cell r="F157" t="str">
            <v>0009 MALA DIRETA</v>
          </cell>
          <cell r="G157" t="str">
            <v>0572 MD-05</v>
          </cell>
          <cell r="I157">
            <v>1</v>
          </cell>
          <cell r="J157">
            <v>0</v>
          </cell>
          <cell r="K157">
            <v>1</v>
          </cell>
          <cell r="L157">
            <v>0</v>
          </cell>
          <cell r="M157">
            <v>0</v>
          </cell>
          <cell r="N157">
            <v>0</v>
          </cell>
          <cell r="O157">
            <v>1</v>
          </cell>
          <cell r="P157">
            <v>0</v>
          </cell>
          <cell r="Q157">
            <v>1</v>
          </cell>
          <cell r="R157">
            <v>0</v>
          </cell>
          <cell r="S157">
            <v>0</v>
          </cell>
          <cell r="T157">
            <v>0</v>
          </cell>
          <cell r="U157">
            <v>1</v>
          </cell>
          <cell r="V157">
            <v>0</v>
          </cell>
          <cell r="W157">
            <v>0</v>
          </cell>
        </row>
        <row r="158">
          <cell r="B158">
            <v>2</v>
          </cell>
          <cell r="C158" t="str">
            <v>INVALIDAS - INVÁLIDAS</v>
          </cell>
          <cell r="D158" t="str">
            <v>221 Engano</v>
          </cell>
          <cell r="E158" t="str">
            <v>OUTRAS MÍDIAS</v>
          </cell>
          <cell r="F158" t="str">
            <v>0002 INDICAÇÃO DE AMIGOS</v>
          </cell>
          <cell r="I158">
            <v>6</v>
          </cell>
          <cell r="J158">
            <v>0</v>
          </cell>
          <cell r="K158">
            <v>6</v>
          </cell>
          <cell r="L158">
            <v>0</v>
          </cell>
          <cell r="M158">
            <v>0</v>
          </cell>
          <cell r="N158">
            <v>0</v>
          </cell>
          <cell r="O158">
            <v>6</v>
          </cell>
          <cell r="P158">
            <v>0</v>
          </cell>
          <cell r="Q158">
            <v>6</v>
          </cell>
          <cell r="R158">
            <v>0</v>
          </cell>
          <cell r="S158">
            <v>0</v>
          </cell>
          <cell r="T158">
            <v>0</v>
          </cell>
          <cell r="U158">
            <v>6</v>
          </cell>
          <cell r="V158">
            <v>0</v>
          </cell>
          <cell r="W158">
            <v>0</v>
          </cell>
        </row>
        <row r="159">
          <cell r="B159">
            <v>2</v>
          </cell>
          <cell r="C159" t="str">
            <v>INVALIDAS - INVÁLIDAS</v>
          </cell>
          <cell r="D159" t="str">
            <v>310 Retorno sem Sucesso</v>
          </cell>
          <cell r="I159">
            <v>9</v>
          </cell>
          <cell r="J159">
            <v>0</v>
          </cell>
          <cell r="K159">
            <v>9</v>
          </cell>
          <cell r="L159">
            <v>0</v>
          </cell>
          <cell r="M159">
            <v>0</v>
          </cell>
          <cell r="N159">
            <v>0</v>
          </cell>
          <cell r="O159">
            <v>9</v>
          </cell>
          <cell r="P159">
            <v>0</v>
          </cell>
          <cell r="Q159">
            <v>9</v>
          </cell>
          <cell r="R159">
            <v>0</v>
          </cell>
          <cell r="S159">
            <v>0</v>
          </cell>
          <cell r="T159">
            <v>0</v>
          </cell>
          <cell r="U159">
            <v>9</v>
          </cell>
          <cell r="V159">
            <v>0</v>
          </cell>
          <cell r="W159">
            <v>0</v>
          </cell>
        </row>
        <row r="160">
          <cell r="B160">
            <v>2</v>
          </cell>
          <cell r="C160" t="str">
            <v>INVALIDAS - INVÁLIDAS</v>
          </cell>
          <cell r="D160" t="str">
            <v>310 Retorno sem Sucesso</v>
          </cell>
          <cell r="E160" t="str">
            <v>NÃO INFORMADO</v>
          </cell>
          <cell r="F160" t="str">
            <v>0016 NÃO INFORMADO</v>
          </cell>
          <cell r="I160">
            <v>1</v>
          </cell>
          <cell r="J160">
            <v>0</v>
          </cell>
          <cell r="K160">
            <v>1</v>
          </cell>
          <cell r="L160">
            <v>0</v>
          </cell>
          <cell r="M160">
            <v>0</v>
          </cell>
          <cell r="N160">
            <v>0</v>
          </cell>
          <cell r="O160">
            <v>1</v>
          </cell>
          <cell r="P160">
            <v>0</v>
          </cell>
          <cell r="Q160">
            <v>1</v>
          </cell>
          <cell r="R160">
            <v>0</v>
          </cell>
          <cell r="S160">
            <v>0</v>
          </cell>
          <cell r="T160">
            <v>0</v>
          </cell>
          <cell r="U160">
            <v>1</v>
          </cell>
          <cell r="V160">
            <v>0</v>
          </cell>
          <cell r="W160">
            <v>0</v>
          </cell>
        </row>
        <row r="161">
          <cell r="B161">
            <v>2</v>
          </cell>
          <cell r="C161" t="str">
            <v>INVALIDAS - INVÁLIDAS</v>
          </cell>
          <cell r="D161" t="str">
            <v>405 Papa Fila</v>
          </cell>
          <cell r="I161">
            <v>391</v>
          </cell>
          <cell r="J161">
            <v>0</v>
          </cell>
          <cell r="K161">
            <v>391</v>
          </cell>
          <cell r="L161">
            <v>0</v>
          </cell>
          <cell r="M161">
            <v>0</v>
          </cell>
          <cell r="N161">
            <v>0</v>
          </cell>
          <cell r="O161">
            <v>391</v>
          </cell>
          <cell r="P161">
            <v>0</v>
          </cell>
          <cell r="Q161">
            <v>391</v>
          </cell>
          <cell r="R161">
            <v>0</v>
          </cell>
          <cell r="S161">
            <v>0</v>
          </cell>
          <cell r="T161">
            <v>0</v>
          </cell>
          <cell r="U161">
            <v>391</v>
          </cell>
          <cell r="V161">
            <v>0</v>
          </cell>
          <cell r="W161">
            <v>0</v>
          </cell>
        </row>
        <row r="162">
          <cell r="B162">
            <v>2</v>
          </cell>
          <cell r="C162" t="str">
            <v>INVALIDAS - INVÁLIDAS</v>
          </cell>
          <cell r="D162" t="str">
            <v>405 Papa Fila</v>
          </cell>
          <cell r="E162" t="str">
            <v>OUTRAS MÍDIAS</v>
          </cell>
          <cell r="F162" t="str">
            <v>0002 INDICAÇÃO DE AMIGOS</v>
          </cell>
          <cell r="I162">
            <v>4</v>
          </cell>
          <cell r="J162">
            <v>0</v>
          </cell>
          <cell r="K162">
            <v>4</v>
          </cell>
          <cell r="L162">
            <v>0</v>
          </cell>
          <cell r="M162">
            <v>0</v>
          </cell>
          <cell r="N162">
            <v>0</v>
          </cell>
          <cell r="O162">
            <v>4</v>
          </cell>
          <cell r="P162">
            <v>0</v>
          </cell>
          <cell r="Q162">
            <v>4</v>
          </cell>
          <cell r="R162">
            <v>0</v>
          </cell>
          <cell r="S162">
            <v>0</v>
          </cell>
          <cell r="T162">
            <v>0</v>
          </cell>
          <cell r="U162">
            <v>4</v>
          </cell>
          <cell r="V162">
            <v>0</v>
          </cell>
          <cell r="W162">
            <v>0</v>
          </cell>
        </row>
        <row r="163">
          <cell r="B163">
            <v>2</v>
          </cell>
          <cell r="C163" t="str">
            <v>INVALIDAS - INVÁLIDAS</v>
          </cell>
          <cell r="D163" t="str">
            <v>406 Transferência Auditoria</v>
          </cell>
          <cell r="I163">
            <v>5</v>
          </cell>
          <cell r="J163">
            <v>0</v>
          </cell>
          <cell r="K163">
            <v>5</v>
          </cell>
          <cell r="L163">
            <v>0</v>
          </cell>
          <cell r="M163">
            <v>0</v>
          </cell>
          <cell r="N163">
            <v>0</v>
          </cell>
          <cell r="O163">
            <v>5</v>
          </cell>
          <cell r="P163">
            <v>0</v>
          </cell>
          <cell r="Q163">
            <v>5</v>
          </cell>
          <cell r="R163">
            <v>0</v>
          </cell>
          <cell r="S163">
            <v>0</v>
          </cell>
          <cell r="T163">
            <v>0</v>
          </cell>
          <cell r="U163">
            <v>5</v>
          </cell>
          <cell r="V163">
            <v>0</v>
          </cell>
          <cell r="W163">
            <v>0</v>
          </cell>
        </row>
        <row r="164">
          <cell r="B164">
            <v>2</v>
          </cell>
          <cell r="C164" t="str">
            <v>INVALIDAS - INVÁLIDAS</v>
          </cell>
          <cell r="D164" t="str">
            <v>409 Transferência Condomínio</v>
          </cell>
          <cell r="I164">
            <v>3</v>
          </cell>
          <cell r="J164">
            <v>0</v>
          </cell>
          <cell r="K164">
            <v>3</v>
          </cell>
          <cell r="L164">
            <v>0</v>
          </cell>
          <cell r="M164">
            <v>0</v>
          </cell>
          <cell r="N164">
            <v>0</v>
          </cell>
          <cell r="O164">
            <v>3</v>
          </cell>
          <cell r="P164">
            <v>0</v>
          </cell>
          <cell r="Q164">
            <v>3</v>
          </cell>
          <cell r="R164">
            <v>0</v>
          </cell>
          <cell r="S164">
            <v>0</v>
          </cell>
          <cell r="T164">
            <v>0</v>
          </cell>
          <cell r="U164">
            <v>3</v>
          </cell>
          <cell r="V164">
            <v>0</v>
          </cell>
          <cell r="W164">
            <v>0</v>
          </cell>
        </row>
        <row r="165">
          <cell r="B165">
            <v>2</v>
          </cell>
          <cell r="C165" t="str">
            <v>INVALIDAS - TRANSFERIDAS</v>
          </cell>
          <cell r="D165" t="str">
            <v>073 Transferência Retenção</v>
          </cell>
          <cell r="I165">
            <v>23</v>
          </cell>
          <cell r="J165">
            <v>0</v>
          </cell>
          <cell r="K165">
            <v>23</v>
          </cell>
          <cell r="L165">
            <v>0</v>
          </cell>
          <cell r="M165">
            <v>0</v>
          </cell>
          <cell r="N165">
            <v>0</v>
          </cell>
          <cell r="O165">
            <v>23</v>
          </cell>
          <cell r="P165">
            <v>0</v>
          </cell>
          <cell r="Q165">
            <v>23</v>
          </cell>
          <cell r="R165">
            <v>0</v>
          </cell>
          <cell r="S165">
            <v>0</v>
          </cell>
          <cell r="T165">
            <v>0</v>
          </cell>
          <cell r="U165">
            <v>23</v>
          </cell>
          <cell r="V165">
            <v>0</v>
          </cell>
          <cell r="W165">
            <v>0</v>
          </cell>
        </row>
        <row r="166">
          <cell r="B166">
            <v>2</v>
          </cell>
          <cell r="C166" t="str">
            <v>INVALIDAS - TRANSFERIDAS</v>
          </cell>
          <cell r="D166" t="str">
            <v>220 Transferência 70100 (104)</v>
          </cell>
          <cell r="I166">
            <v>376</v>
          </cell>
          <cell r="J166">
            <v>0</v>
          </cell>
          <cell r="K166">
            <v>376</v>
          </cell>
          <cell r="L166">
            <v>0</v>
          </cell>
          <cell r="M166">
            <v>0</v>
          </cell>
          <cell r="N166">
            <v>0</v>
          </cell>
          <cell r="O166">
            <v>376</v>
          </cell>
          <cell r="P166">
            <v>0</v>
          </cell>
          <cell r="Q166">
            <v>376</v>
          </cell>
          <cell r="R166">
            <v>0</v>
          </cell>
          <cell r="S166">
            <v>0</v>
          </cell>
          <cell r="T166">
            <v>0</v>
          </cell>
          <cell r="U166">
            <v>376</v>
          </cell>
          <cell r="V166">
            <v>0</v>
          </cell>
          <cell r="W166">
            <v>0</v>
          </cell>
        </row>
        <row r="167">
          <cell r="B167">
            <v>2</v>
          </cell>
          <cell r="C167" t="str">
            <v>INVALIDAS - TRANSFERIDAS</v>
          </cell>
          <cell r="D167" t="str">
            <v>220 Transferência 70100 (104)</v>
          </cell>
          <cell r="E167" t="str">
            <v>MALA DIRETA</v>
          </cell>
          <cell r="F167" t="str">
            <v>0010 ENCARTE EM FATURA</v>
          </cell>
          <cell r="I167">
            <v>1</v>
          </cell>
          <cell r="J167">
            <v>0</v>
          </cell>
          <cell r="K167">
            <v>1</v>
          </cell>
          <cell r="L167">
            <v>0</v>
          </cell>
          <cell r="M167">
            <v>0</v>
          </cell>
          <cell r="N167">
            <v>0</v>
          </cell>
          <cell r="O167">
            <v>1</v>
          </cell>
          <cell r="P167">
            <v>0</v>
          </cell>
          <cell r="Q167">
            <v>1</v>
          </cell>
          <cell r="R167">
            <v>0</v>
          </cell>
          <cell r="S167">
            <v>0</v>
          </cell>
          <cell r="T167">
            <v>0</v>
          </cell>
          <cell r="U167">
            <v>1</v>
          </cell>
          <cell r="V167">
            <v>0</v>
          </cell>
          <cell r="W167">
            <v>0</v>
          </cell>
        </row>
        <row r="168">
          <cell r="B168">
            <v>2</v>
          </cell>
          <cell r="C168" t="str">
            <v>INVALIDAS - TRANSFERIDAS</v>
          </cell>
          <cell r="D168" t="str">
            <v>220 Transferência 70100 (104)</v>
          </cell>
          <cell r="E168" t="str">
            <v>OUTRAS MÍDIAS</v>
          </cell>
          <cell r="F168" t="str">
            <v>0002 INDICAÇÃO DE AMIGOS</v>
          </cell>
          <cell r="I168">
            <v>4</v>
          </cell>
          <cell r="J168">
            <v>0</v>
          </cell>
          <cell r="K168">
            <v>4</v>
          </cell>
          <cell r="L168">
            <v>0</v>
          </cell>
          <cell r="M168">
            <v>0</v>
          </cell>
          <cell r="N168">
            <v>0</v>
          </cell>
          <cell r="O168">
            <v>4</v>
          </cell>
          <cell r="P168">
            <v>0</v>
          </cell>
          <cell r="Q168">
            <v>4</v>
          </cell>
          <cell r="R168">
            <v>0</v>
          </cell>
          <cell r="S168">
            <v>0</v>
          </cell>
          <cell r="T168">
            <v>0</v>
          </cell>
          <cell r="U168">
            <v>4</v>
          </cell>
          <cell r="V168">
            <v>0</v>
          </cell>
          <cell r="W168">
            <v>0</v>
          </cell>
        </row>
        <row r="169">
          <cell r="B169">
            <v>2</v>
          </cell>
          <cell r="C169" t="str">
            <v>INVALIDAS - TRANSFERIDAS</v>
          </cell>
          <cell r="D169" t="str">
            <v>220 Transferência 70100 (104)</v>
          </cell>
          <cell r="E169" t="str">
            <v>OUTRAS MÍDIAS</v>
          </cell>
          <cell r="F169" t="str">
            <v>0013 INTERNET</v>
          </cell>
          <cell r="G169" t="str">
            <v>0170 SITE SPEEDY</v>
          </cell>
          <cell r="I169">
            <v>1</v>
          </cell>
          <cell r="J169">
            <v>0</v>
          </cell>
          <cell r="K169">
            <v>1</v>
          </cell>
          <cell r="L169">
            <v>0</v>
          </cell>
          <cell r="M169">
            <v>0</v>
          </cell>
          <cell r="N169">
            <v>0</v>
          </cell>
          <cell r="O169">
            <v>1</v>
          </cell>
          <cell r="P169">
            <v>0</v>
          </cell>
          <cell r="Q169">
            <v>1</v>
          </cell>
          <cell r="R169">
            <v>0</v>
          </cell>
          <cell r="S169">
            <v>0</v>
          </cell>
          <cell r="T169">
            <v>0</v>
          </cell>
          <cell r="U169">
            <v>1</v>
          </cell>
          <cell r="V169">
            <v>0</v>
          </cell>
          <cell r="W169">
            <v>0</v>
          </cell>
        </row>
        <row r="170">
          <cell r="B170">
            <v>2</v>
          </cell>
          <cell r="C170" t="str">
            <v>INVALIDAS - TRANSFERIDAS</v>
          </cell>
          <cell r="D170" t="str">
            <v>220 Transferência 70100 (104)</v>
          </cell>
          <cell r="E170" t="str">
            <v>TELEVISÃO</v>
          </cell>
          <cell r="F170" t="str">
            <v>0001 TELEVISÃO</v>
          </cell>
          <cell r="G170" t="str">
            <v>0006 GLOBO</v>
          </cell>
          <cell r="H170" t="str">
            <v>0023 JORNAL HOJE</v>
          </cell>
          <cell r="I170">
            <v>1</v>
          </cell>
          <cell r="J170">
            <v>0</v>
          </cell>
          <cell r="K170">
            <v>1</v>
          </cell>
          <cell r="L170">
            <v>0</v>
          </cell>
          <cell r="M170">
            <v>0</v>
          </cell>
          <cell r="N170">
            <v>0</v>
          </cell>
          <cell r="O170">
            <v>1</v>
          </cell>
          <cell r="P170">
            <v>0</v>
          </cell>
          <cell r="Q170">
            <v>1</v>
          </cell>
          <cell r="R170">
            <v>0</v>
          </cell>
          <cell r="S170">
            <v>0</v>
          </cell>
          <cell r="T170">
            <v>0</v>
          </cell>
          <cell r="U170">
            <v>1</v>
          </cell>
          <cell r="V170">
            <v>0</v>
          </cell>
          <cell r="W170">
            <v>0</v>
          </cell>
        </row>
        <row r="171">
          <cell r="B171">
            <v>2</v>
          </cell>
          <cell r="C171" t="str">
            <v>INVALIDAS - TRANSFERIDAS</v>
          </cell>
          <cell r="D171" t="str">
            <v>220 Transferência 70100 (104)</v>
          </cell>
          <cell r="E171" t="str">
            <v>TELEVISÃO</v>
          </cell>
          <cell r="F171" t="str">
            <v>0001 TELEVISÃO</v>
          </cell>
          <cell r="G171" t="str">
            <v>0062 NÃO INFORMOU</v>
          </cell>
          <cell r="I171">
            <v>1</v>
          </cell>
          <cell r="J171">
            <v>0</v>
          </cell>
          <cell r="K171">
            <v>1</v>
          </cell>
          <cell r="L171">
            <v>0</v>
          </cell>
          <cell r="M171">
            <v>0</v>
          </cell>
          <cell r="N171">
            <v>0</v>
          </cell>
          <cell r="O171">
            <v>1</v>
          </cell>
          <cell r="P171">
            <v>0</v>
          </cell>
          <cell r="Q171">
            <v>1</v>
          </cell>
          <cell r="R171">
            <v>0</v>
          </cell>
          <cell r="S171">
            <v>0</v>
          </cell>
          <cell r="T171">
            <v>0</v>
          </cell>
          <cell r="U171">
            <v>1</v>
          </cell>
          <cell r="V171">
            <v>0</v>
          </cell>
          <cell r="W171">
            <v>0</v>
          </cell>
        </row>
        <row r="172">
          <cell r="B172">
            <v>2</v>
          </cell>
          <cell r="C172" t="str">
            <v>REST CLIENTE - INFORMAÇÕES</v>
          </cell>
          <cell r="D172" t="str">
            <v>003 Não Informou</v>
          </cell>
          <cell r="E172" t="str">
            <v>NÃO INFORMADO</v>
          </cell>
          <cell r="F172" t="str">
            <v>0016 NÃO INFORMADO</v>
          </cell>
          <cell r="I172">
            <v>2</v>
          </cell>
          <cell r="J172">
            <v>2</v>
          </cell>
          <cell r="K172">
            <v>0</v>
          </cell>
          <cell r="L172">
            <v>2</v>
          </cell>
          <cell r="M172">
            <v>0</v>
          </cell>
          <cell r="N172">
            <v>2</v>
          </cell>
          <cell r="O172">
            <v>2</v>
          </cell>
          <cell r="P172">
            <v>2</v>
          </cell>
          <cell r="Q172">
            <v>0</v>
          </cell>
          <cell r="R172">
            <v>2</v>
          </cell>
          <cell r="S172">
            <v>0</v>
          </cell>
          <cell r="T172">
            <v>2</v>
          </cell>
          <cell r="U172">
            <v>2</v>
          </cell>
          <cell r="V172">
            <v>0</v>
          </cell>
          <cell r="W172">
            <v>0</v>
          </cell>
        </row>
        <row r="173">
          <cell r="B173">
            <v>2</v>
          </cell>
          <cell r="C173" t="str">
            <v>REST CLIENTE - INFORMAÇÕES</v>
          </cell>
          <cell r="D173" t="str">
            <v>003 Não Informou</v>
          </cell>
          <cell r="E173" t="str">
            <v>OUTRAS MÍDIAS</v>
          </cell>
          <cell r="F173" t="str">
            <v>0002 INDICAÇÃO DE AMIGOS</v>
          </cell>
          <cell r="I173">
            <v>2</v>
          </cell>
          <cell r="J173">
            <v>2</v>
          </cell>
          <cell r="K173">
            <v>0</v>
          </cell>
          <cell r="L173">
            <v>2</v>
          </cell>
          <cell r="M173">
            <v>0</v>
          </cell>
          <cell r="N173">
            <v>2</v>
          </cell>
          <cell r="O173">
            <v>2</v>
          </cell>
          <cell r="P173">
            <v>2</v>
          </cell>
          <cell r="Q173">
            <v>0</v>
          </cell>
          <cell r="R173">
            <v>2</v>
          </cell>
          <cell r="S173">
            <v>0</v>
          </cell>
          <cell r="T173">
            <v>2</v>
          </cell>
          <cell r="U173">
            <v>2</v>
          </cell>
          <cell r="V173">
            <v>0</v>
          </cell>
          <cell r="W173">
            <v>0</v>
          </cell>
        </row>
        <row r="174">
          <cell r="B174">
            <v>2</v>
          </cell>
          <cell r="C174" t="str">
            <v>REST CLIENTE - INFORMAÇÕES</v>
          </cell>
          <cell r="D174" t="str">
            <v>003 Não Informou</v>
          </cell>
          <cell r="E174" t="str">
            <v>OUTRAS MÍDIAS</v>
          </cell>
          <cell r="F174" t="str">
            <v>0018 CONTATADO PELO TLMKT</v>
          </cell>
          <cell r="I174">
            <v>1</v>
          </cell>
          <cell r="J174">
            <v>1</v>
          </cell>
          <cell r="K174">
            <v>0</v>
          </cell>
          <cell r="L174">
            <v>1</v>
          </cell>
          <cell r="M174">
            <v>0</v>
          </cell>
          <cell r="N174">
            <v>1</v>
          </cell>
          <cell r="O174">
            <v>1</v>
          </cell>
          <cell r="P174">
            <v>1</v>
          </cell>
          <cell r="Q174">
            <v>0</v>
          </cell>
          <cell r="R174">
            <v>1</v>
          </cell>
          <cell r="S174">
            <v>0</v>
          </cell>
          <cell r="T174">
            <v>1</v>
          </cell>
          <cell r="U174">
            <v>1</v>
          </cell>
          <cell r="V174">
            <v>0</v>
          </cell>
          <cell r="W174">
            <v>0</v>
          </cell>
        </row>
        <row r="175">
          <cell r="B175">
            <v>2</v>
          </cell>
          <cell r="C175" t="str">
            <v>REST CLIENTE - INFORMAÇÕES</v>
          </cell>
          <cell r="D175" t="str">
            <v>012 Informações</v>
          </cell>
          <cell r="F175" t="str">
            <v>0031 JÁ TEVE O PRODUTO</v>
          </cell>
          <cell r="I175">
            <v>1</v>
          </cell>
          <cell r="J175">
            <v>1</v>
          </cell>
          <cell r="K175">
            <v>0</v>
          </cell>
          <cell r="L175">
            <v>1</v>
          </cell>
          <cell r="M175">
            <v>0</v>
          </cell>
          <cell r="N175">
            <v>1</v>
          </cell>
          <cell r="O175">
            <v>1</v>
          </cell>
          <cell r="P175">
            <v>1</v>
          </cell>
          <cell r="Q175">
            <v>0</v>
          </cell>
          <cell r="R175">
            <v>1</v>
          </cell>
          <cell r="S175">
            <v>0</v>
          </cell>
          <cell r="T175">
            <v>1</v>
          </cell>
          <cell r="U175">
            <v>1</v>
          </cell>
          <cell r="V175">
            <v>0</v>
          </cell>
          <cell r="W175">
            <v>0</v>
          </cell>
        </row>
        <row r="176">
          <cell r="B176">
            <v>2</v>
          </cell>
          <cell r="C176" t="str">
            <v>REST CLIENTE - INFORMAÇÕES</v>
          </cell>
          <cell r="D176" t="str">
            <v>012 Informações</v>
          </cell>
          <cell r="E176" t="str">
            <v>MALA DIRETA</v>
          </cell>
          <cell r="F176" t="str">
            <v>0009 MALA DIRETA</v>
          </cell>
          <cell r="G176" t="str">
            <v>0008 Não Identificado</v>
          </cell>
          <cell r="I176">
            <v>1</v>
          </cell>
          <cell r="J176">
            <v>1</v>
          </cell>
          <cell r="K176">
            <v>0</v>
          </cell>
          <cell r="L176">
            <v>1</v>
          </cell>
          <cell r="M176">
            <v>0</v>
          </cell>
          <cell r="N176">
            <v>1</v>
          </cell>
          <cell r="O176">
            <v>1</v>
          </cell>
          <cell r="P176">
            <v>1</v>
          </cell>
          <cell r="Q176">
            <v>0</v>
          </cell>
          <cell r="R176">
            <v>1</v>
          </cell>
          <cell r="S176">
            <v>0</v>
          </cell>
          <cell r="T176">
            <v>1</v>
          </cell>
          <cell r="U176">
            <v>1</v>
          </cell>
          <cell r="V176">
            <v>0</v>
          </cell>
          <cell r="W176">
            <v>0</v>
          </cell>
        </row>
        <row r="177">
          <cell r="B177">
            <v>2</v>
          </cell>
          <cell r="C177" t="str">
            <v>REST CLIENTE - INFORMAÇÕES</v>
          </cell>
          <cell r="D177" t="str">
            <v>012 Informações</v>
          </cell>
          <cell r="E177" t="str">
            <v>MALA DIRETA</v>
          </cell>
          <cell r="F177" t="str">
            <v>0009 MALA DIRETA</v>
          </cell>
          <cell r="G177" t="str">
            <v>0173 CA0103</v>
          </cell>
          <cell r="I177">
            <v>1</v>
          </cell>
          <cell r="J177">
            <v>1</v>
          </cell>
          <cell r="K177">
            <v>0</v>
          </cell>
          <cell r="L177">
            <v>1</v>
          </cell>
          <cell r="M177">
            <v>0</v>
          </cell>
          <cell r="N177">
            <v>1</v>
          </cell>
          <cell r="O177">
            <v>1</v>
          </cell>
          <cell r="P177">
            <v>1</v>
          </cell>
          <cell r="Q177">
            <v>0</v>
          </cell>
          <cell r="R177">
            <v>1</v>
          </cell>
          <cell r="S177">
            <v>0</v>
          </cell>
          <cell r="T177">
            <v>1</v>
          </cell>
          <cell r="U177">
            <v>1</v>
          </cell>
          <cell r="V177">
            <v>0</v>
          </cell>
          <cell r="W177">
            <v>0</v>
          </cell>
        </row>
        <row r="178">
          <cell r="B178">
            <v>2</v>
          </cell>
          <cell r="C178" t="str">
            <v>REST CLIENTE - INFORMAÇÕES</v>
          </cell>
          <cell r="D178" t="str">
            <v>012 Informações</v>
          </cell>
          <cell r="E178" t="str">
            <v>NÃO INFORMADO</v>
          </cell>
          <cell r="F178" t="str">
            <v>0016 NÃO INFORMADO</v>
          </cell>
          <cell r="I178">
            <v>7</v>
          </cell>
          <cell r="J178">
            <v>7</v>
          </cell>
          <cell r="K178">
            <v>0</v>
          </cell>
          <cell r="L178">
            <v>7</v>
          </cell>
          <cell r="M178">
            <v>0</v>
          </cell>
          <cell r="N178">
            <v>7</v>
          </cell>
          <cell r="O178">
            <v>7</v>
          </cell>
          <cell r="P178">
            <v>7</v>
          </cell>
          <cell r="Q178">
            <v>0</v>
          </cell>
          <cell r="R178">
            <v>7</v>
          </cell>
          <cell r="S178">
            <v>0</v>
          </cell>
          <cell r="T178">
            <v>7</v>
          </cell>
          <cell r="U178">
            <v>7</v>
          </cell>
          <cell r="V178">
            <v>0</v>
          </cell>
          <cell r="W178">
            <v>0</v>
          </cell>
        </row>
        <row r="179">
          <cell r="B179">
            <v>2</v>
          </cell>
          <cell r="C179" t="str">
            <v>REST CLIENTE - INFORMAÇÕES</v>
          </cell>
          <cell r="D179" t="str">
            <v>012 Informações</v>
          </cell>
          <cell r="E179" t="str">
            <v>OUTRAS MÍDIAS</v>
          </cell>
          <cell r="F179" t="str">
            <v>0002 INDICAÇÃO DE AMIGOS</v>
          </cell>
          <cell r="I179">
            <v>31</v>
          </cell>
          <cell r="J179">
            <v>31</v>
          </cell>
          <cell r="K179">
            <v>0</v>
          </cell>
          <cell r="L179">
            <v>31</v>
          </cell>
          <cell r="M179">
            <v>0</v>
          </cell>
          <cell r="N179">
            <v>31</v>
          </cell>
          <cell r="O179">
            <v>31</v>
          </cell>
          <cell r="P179">
            <v>31</v>
          </cell>
          <cell r="Q179">
            <v>0</v>
          </cell>
          <cell r="R179">
            <v>31</v>
          </cell>
          <cell r="S179">
            <v>0</v>
          </cell>
          <cell r="T179">
            <v>31</v>
          </cell>
          <cell r="U179">
            <v>31</v>
          </cell>
          <cell r="V179">
            <v>0</v>
          </cell>
          <cell r="W179">
            <v>0</v>
          </cell>
        </row>
        <row r="180">
          <cell r="B180">
            <v>2</v>
          </cell>
          <cell r="C180" t="str">
            <v>REST CLIENTE - INFORMAÇÕES</v>
          </cell>
          <cell r="D180" t="str">
            <v>012 Informações</v>
          </cell>
          <cell r="E180" t="str">
            <v>OUTRAS MÍDIAS</v>
          </cell>
          <cell r="F180" t="str">
            <v>0003 104</v>
          </cell>
          <cell r="I180">
            <v>1</v>
          </cell>
          <cell r="J180">
            <v>1</v>
          </cell>
          <cell r="K180">
            <v>0</v>
          </cell>
          <cell r="L180">
            <v>1</v>
          </cell>
          <cell r="M180">
            <v>0</v>
          </cell>
          <cell r="N180">
            <v>1</v>
          </cell>
          <cell r="O180">
            <v>1</v>
          </cell>
          <cell r="P180">
            <v>1</v>
          </cell>
          <cell r="Q180">
            <v>0</v>
          </cell>
          <cell r="R180">
            <v>1</v>
          </cell>
          <cell r="S180">
            <v>0</v>
          </cell>
          <cell r="T180">
            <v>1</v>
          </cell>
          <cell r="U180">
            <v>1</v>
          </cell>
          <cell r="V180">
            <v>0</v>
          </cell>
          <cell r="W180">
            <v>0</v>
          </cell>
        </row>
        <row r="181">
          <cell r="B181">
            <v>2</v>
          </cell>
          <cell r="C181" t="str">
            <v>REST CLIENTE - INFORMAÇÕES</v>
          </cell>
          <cell r="D181" t="str">
            <v>012 Informações</v>
          </cell>
          <cell r="E181" t="str">
            <v>OUTRAS MÍDIAS</v>
          </cell>
          <cell r="F181" t="str">
            <v>0013 INTERNET</v>
          </cell>
          <cell r="G181" t="str">
            <v>0170 SITE SPEEDY</v>
          </cell>
          <cell r="I181">
            <v>2</v>
          </cell>
          <cell r="J181">
            <v>2</v>
          </cell>
          <cell r="K181">
            <v>0</v>
          </cell>
          <cell r="L181">
            <v>2</v>
          </cell>
          <cell r="M181">
            <v>0</v>
          </cell>
          <cell r="N181">
            <v>2</v>
          </cell>
          <cell r="O181">
            <v>2</v>
          </cell>
          <cell r="P181">
            <v>2</v>
          </cell>
          <cell r="Q181">
            <v>0</v>
          </cell>
          <cell r="R181">
            <v>2</v>
          </cell>
          <cell r="S181">
            <v>0</v>
          </cell>
          <cell r="T181">
            <v>2</v>
          </cell>
          <cell r="U181">
            <v>2</v>
          </cell>
          <cell r="V181">
            <v>0</v>
          </cell>
          <cell r="W181">
            <v>0</v>
          </cell>
        </row>
        <row r="182">
          <cell r="B182">
            <v>2</v>
          </cell>
          <cell r="C182" t="str">
            <v>REST CLIENTE - INFORMAÇÕES</v>
          </cell>
          <cell r="D182" t="str">
            <v>012 Informações</v>
          </cell>
          <cell r="E182" t="str">
            <v>OUTRAS MÍDIAS</v>
          </cell>
          <cell r="F182" t="str">
            <v>0018 CONTATADO PELO TLMKT</v>
          </cell>
          <cell r="I182">
            <v>2</v>
          </cell>
          <cell r="J182">
            <v>2</v>
          </cell>
          <cell r="K182">
            <v>0</v>
          </cell>
          <cell r="L182">
            <v>2</v>
          </cell>
          <cell r="M182">
            <v>0</v>
          </cell>
          <cell r="N182">
            <v>2</v>
          </cell>
          <cell r="O182">
            <v>2</v>
          </cell>
          <cell r="P182">
            <v>2</v>
          </cell>
          <cell r="Q182">
            <v>0</v>
          </cell>
          <cell r="R182">
            <v>2</v>
          </cell>
          <cell r="S182">
            <v>0</v>
          </cell>
          <cell r="T182">
            <v>2</v>
          </cell>
          <cell r="U182">
            <v>2</v>
          </cell>
          <cell r="V182">
            <v>0</v>
          </cell>
          <cell r="W182">
            <v>0</v>
          </cell>
        </row>
        <row r="183">
          <cell r="B183">
            <v>2</v>
          </cell>
          <cell r="C183" t="str">
            <v>REST CLIENTE - INFORMAÇÕES</v>
          </cell>
          <cell r="D183" t="str">
            <v>012 Informações</v>
          </cell>
          <cell r="E183" t="str">
            <v>OUTRAS MÍDIAS</v>
          </cell>
          <cell r="F183" t="str">
            <v>0020 JÁ POSSUI</v>
          </cell>
          <cell r="I183">
            <v>3</v>
          </cell>
          <cell r="J183">
            <v>3</v>
          </cell>
          <cell r="K183">
            <v>0</v>
          </cell>
          <cell r="L183">
            <v>3</v>
          </cell>
          <cell r="M183">
            <v>0</v>
          </cell>
          <cell r="N183">
            <v>3</v>
          </cell>
          <cell r="O183">
            <v>3</v>
          </cell>
          <cell r="P183">
            <v>3</v>
          </cell>
          <cell r="Q183">
            <v>0</v>
          </cell>
          <cell r="R183">
            <v>3</v>
          </cell>
          <cell r="S183">
            <v>0</v>
          </cell>
          <cell r="T183">
            <v>3</v>
          </cell>
          <cell r="U183">
            <v>3</v>
          </cell>
          <cell r="V183">
            <v>0</v>
          </cell>
          <cell r="W183">
            <v>0</v>
          </cell>
        </row>
        <row r="184">
          <cell r="B184">
            <v>2</v>
          </cell>
          <cell r="C184" t="str">
            <v>REST CLIENTE - INFORMAÇÕES</v>
          </cell>
          <cell r="D184" t="str">
            <v>012 Informações</v>
          </cell>
          <cell r="E184" t="str">
            <v>TELEVISÃO</v>
          </cell>
          <cell r="F184" t="str">
            <v>0001 TELEVISÃO</v>
          </cell>
          <cell r="G184" t="str">
            <v>0006 GLOBO</v>
          </cell>
          <cell r="H184" t="str">
            <v>0026 NOVELA I</v>
          </cell>
          <cell r="I184">
            <v>4</v>
          </cell>
          <cell r="J184">
            <v>4</v>
          </cell>
          <cell r="K184">
            <v>0</v>
          </cell>
          <cell r="L184">
            <v>4</v>
          </cell>
          <cell r="M184">
            <v>0</v>
          </cell>
          <cell r="N184">
            <v>4</v>
          </cell>
          <cell r="O184">
            <v>4</v>
          </cell>
          <cell r="P184">
            <v>4</v>
          </cell>
          <cell r="Q184">
            <v>0</v>
          </cell>
          <cell r="R184">
            <v>4</v>
          </cell>
          <cell r="S184">
            <v>0</v>
          </cell>
          <cell r="T184">
            <v>4</v>
          </cell>
          <cell r="U184">
            <v>4</v>
          </cell>
          <cell r="V184">
            <v>0</v>
          </cell>
          <cell r="W184">
            <v>0</v>
          </cell>
        </row>
        <row r="185">
          <cell r="B185">
            <v>2</v>
          </cell>
          <cell r="C185" t="str">
            <v>REST CLIENTE - INFORMAÇÕES</v>
          </cell>
          <cell r="D185" t="str">
            <v>012 Informações</v>
          </cell>
          <cell r="E185" t="str">
            <v>TELEVISÃO</v>
          </cell>
          <cell r="F185" t="str">
            <v>0001 TELEVISÃO</v>
          </cell>
          <cell r="G185" t="str">
            <v>0006 GLOBO</v>
          </cell>
          <cell r="H185" t="str">
            <v>3825 NÃO INFORMADO</v>
          </cell>
          <cell r="I185">
            <v>2</v>
          </cell>
          <cell r="J185">
            <v>2</v>
          </cell>
          <cell r="K185">
            <v>0</v>
          </cell>
          <cell r="L185">
            <v>2</v>
          </cell>
          <cell r="M185">
            <v>0</v>
          </cell>
          <cell r="N185">
            <v>2</v>
          </cell>
          <cell r="O185">
            <v>2</v>
          </cell>
          <cell r="P185">
            <v>2</v>
          </cell>
          <cell r="Q185">
            <v>0</v>
          </cell>
          <cell r="R185">
            <v>2</v>
          </cell>
          <cell r="S185">
            <v>0</v>
          </cell>
          <cell r="T185">
            <v>2</v>
          </cell>
          <cell r="U185">
            <v>2</v>
          </cell>
          <cell r="V185">
            <v>0</v>
          </cell>
          <cell r="W185">
            <v>0</v>
          </cell>
        </row>
        <row r="186">
          <cell r="B186">
            <v>2</v>
          </cell>
          <cell r="C186" t="str">
            <v>REST CLIENTE - INFORMAÇÕES</v>
          </cell>
          <cell r="D186" t="str">
            <v>012 Informações</v>
          </cell>
          <cell r="E186" t="str">
            <v>TELEVISÃO</v>
          </cell>
          <cell r="F186" t="str">
            <v>0001 TELEVISÃO</v>
          </cell>
          <cell r="G186" t="str">
            <v>0062 NÃO INFORMOU</v>
          </cell>
          <cell r="I186">
            <v>10</v>
          </cell>
          <cell r="J186">
            <v>10</v>
          </cell>
          <cell r="K186">
            <v>0</v>
          </cell>
          <cell r="L186">
            <v>10</v>
          </cell>
          <cell r="M186">
            <v>0</v>
          </cell>
          <cell r="N186">
            <v>10</v>
          </cell>
          <cell r="O186">
            <v>10</v>
          </cell>
          <cell r="P186">
            <v>10</v>
          </cell>
          <cell r="Q186">
            <v>0</v>
          </cell>
          <cell r="R186">
            <v>10</v>
          </cell>
          <cell r="S186">
            <v>0</v>
          </cell>
          <cell r="T186">
            <v>10</v>
          </cell>
          <cell r="U186">
            <v>10</v>
          </cell>
          <cell r="V186">
            <v>0</v>
          </cell>
          <cell r="W186">
            <v>0</v>
          </cell>
        </row>
        <row r="187">
          <cell r="B187">
            <v>2</v>
          </cell>
          <cell r="C187" t="str">
            <v>REST CLIENTE - OUTRAS</v>
          </cell>
          <cell r="D187" t="str">
            <v>005 Problemas Financeiros</v>
          </cell>
          <cell r="E187" t="str">
            <v>TELEVISÃO</v>
          </cell>
          <cell r="F187" t="str">
            <v>0001 TELEVISÃO</v>
          </cell>
          <cell r="G187" t="str">
            <v>0062 NÃO INFORMOU</v>
          </cell>
          <cell r="I187">
            <v>1</v>
          </cell>
          <cell r="J187">
            <v>1</v>
          </cell>
          <cell r="K187">
            <v>0</v>
          </cell>
          <cell r="L187">
            <v>1</v>
          </cell>
          <cell r="M187">
            <v>0</v>
          </cell>
          <cell r="N187">
            <v>1</v>
          </cell>
          <cell r="O187">
            <v>1</v>
          </cell>
          <cell r="P187">
            <v>1</v>
          </cell>
          <cell r="Q187">
            <v>0</v>
          </cell>
          <cell r="R187">
            <v>1</v>
          </cell>
          <cell r="S187">
            <v>0</v>
          </cell>
          <cell r="T187">
            <v>1</v>
          </cell>
          <cell r="U187">
            <v>1</v>
          </cell>
          <cell r="V187">
            <v>0</v>
          </cell>
          <cell r="W187">
            <v>0</v>
          </cell>
        </row>
        <row r="188">
          <cell r="B188">
            <v>2</v>
          </cell>
          <cell r="C188" t="str">
            <v>REST CLIENTE - OUTRAS</v>
          </cell>
          <cell r="D188" t="str">
            <v>006 Outros Motivos</v>
          </cell>
          <cell r="F188" t="str">
            <v>0031 JÁ TEVE O PRODUTO</v>
          </cell>
          <cell r="I188">
            <v>1</v>
          </cell>
          <cell r="J188">
            <v>1</v>
          </cell>
          <cell r="K188">
            <v>0</v>
          </cell>
          <cell r="L188">
            <v>1</v>
          </cell>
          <cell r="M188">
            <v>0</v>
          </cell>
          <cell r="N188">
            <v>1</v>
          </cell>
          <cell r="O188">
            <v>1</v>
          </cell>
          <cell r="P188">
            <v>1</v>
          </cell>
          <cell r="Q188">
            <v>0</v>
          </cell>
          <cell r="R188">
            <v>1</v>
          </cell>
          <cell r="S188">
            <v>0</v>
          </cell>
          <cell r="T188">
            <v>1</v>
          </cell>
          <cell r="U188">
            <v>1</v>
          </cell>
          <cell r="V188">
            <v>0</v>
          </cell>
          <cell r="W188">
            <v>0</v>
          </cell>
        </row>
        <row r="189">
          <cell r="B189">
            <v>2</v>
          </cell>
          <cell r="C189" t="str">
            <v>REST CLIENTE - OUTRAS</v>
          </cell>
          <cell r="D189" t="str">
            <v>006 Outros Motivos</v>
          </cell>
          <cell r="E189" t="str">
            <v>MALA DIRETA</v>
          </cell>
          <cell r="F189" t="str">
            <v>0009 MALA DIRETA</v>
          </cell>
          <cell r="G189" t="str">
            <v>0173 CA0103</v>
          </cell>
          <cell r="I189">
            <v>2</v>
          </cell>
          <cell r="J189">
            <v>2</v>
          </cell>
          <cell r="K189">
            <v>0</v>
          </cell>
          <cell r="L189">
            <v>2</v>
          </cell>
          <cell r="M189">
            <v>0</v>
          </cell>
          <cell r="N189">
            <v>2</v>
          </cell>
          <cell r="O189">
            <v>2</v>
          </cell>
          <cell r="P189">
            <v>2</v>
          </cell>
          <cell r="Q189">
            <v>0</v>
          </cell>
          <cell r="R189">
            <v>2</v>
          </cell>
          <cell r="S189">
            <v>0</v>
          </cell>
          <cell r="T189">
            <v>2</v>
          </cell>
          <cell r="U189">
            <v>2</v>
          </cell>
          <cell r="V189">
            <v>0</v>
          </cell>
          <cell r="W189">
            <v>0</v>
          </cell>
        </row>
        <row r="190">
          <cell r="B190">
            <v>2</v>
          </cell>
          <cell r="C190" t="str">
            <v>REST CLIENTE - OUTRAS</v>
          </cell>
          <cell r="D190" t="str">
            <v>006 Outros Motivos</v>
          </cell>
          <cell r="E190" t="str">
            <v>MALA DIRETA</v>
          </cell>
          <cell r="F190" t="str">
            <v>0009 MALA DIRETA</v>
          </cell>
          <cell r="G190" t="str">
            <v>0572 MD-05</v>
          </cell>
          <cell r="I190">
            <v>2</v>
          </cell>
          <cell r="J190">
            <v>2</v>
          </cell>
          <cell r="K190">
            <v>0</v>
          </cell>
          <cell r="L190">
            <v>2</v>
          </cell>
          <cell r="M190">
            <v>0</v>
          </cell>
          <cell r="N190">
            <v>2</v>
          </cell>
          <cell r="O190">
            <v>2</v>
          </cell>
          <cell r="P190">
            <v>2</v>
          </cell>
          <cell r="Q190">
            <v>0</v>
          </cell>
          <cell r="R190">
            <v>2</v>
          </cell>
          <cell r="S190">
            <v>0</v>
          </cell>
          <cell r="T190">
            <v>2</v>
          </cell>
          <cell r="U190">
            <v>2</v>
          </cell>
          <cell r="V190">
            <v>0</v>
          </cell>
          <cell r="W190">
            <v>0</v>
          </cell>
        </row>
        <row r="191">
          <cell r="B191">
            <v>2</v>
          </cell>
          <cell r="C191" t="str">
            <v>REST CLIENTE - OUTRAS</v>
          </cell>
          <cell r="D191" t="str">
            <v>006 Outros Motivos</v>
          </cell>
          <cell r="E191" t="str">
            <v>MALA DIRETA</v>
          </cell>
          <cell r="F191" t="str">
            <v>0010 ENCARTE EM FATURA</v>
          </cell>
          <cell r="I191">
            <v>1</v>
          </cell>
          <cell r="J191">
            <v>1</v>
          </cell>
          <cell r="K191">
            <v>0</v>
          </cell>
          <cell r="L191">
            <v>1</v>
          </cell>
          <cell r="M191">
            <v>0</v>
          </cell>
          <cell r="N191">
            <v>1</v>
          </cell>
          <cell r="O191">
            <v>1</v>
          </cell>
          <cell r="P191">
            <v>1</v>
          </cell>
          <cell r="Q191">
            <v>0</v>
          </cell>
          <cell r="R191">
            <v>1</v>
          </cell>
          <cell r="S191">
            <v>0</v>
          </cell>
          <cell r="T191">
            <v>1</v>
          </cell>
          <cell r="U191">
            <v>1</v>
          </cell>
          <cell r="V191">
            <v>0</v>
          </cell>
          <cell r="W191">
            <v>0</v>
          </cell>
        </row>
        <row r="192">
          <cell r="B192">
            <v>2</v>
          </cell>
          <cell r="C192" t="str">
            <v>REST CLIENTE - OUTRAS</v>
          </cell>
          <cell r="D192" t="str">
            <v>006 Outros Motivos</v>
          </cell>
          <cell r="E192" t="str">
            <v>NÃO INFORMADO</v>
          </cell>
          <cell r="F192" t="str">
            <v>0016 NÃO INFORMADO</v>
          </cell>
          <cell r="I192">
            <v>5</v>
          </cell>
          <cell r="J192">
            <v>5</v>
          </cell>
          <cell r="K192">
            <v>0</v>
          </cell>
          <cell r="L192">
            <v>5</v>
          </cell>
          <cell r="M192">
            <v>0</v>
          </cell>
          <cell r="N192">
            <v>5</v>
          </cell>
          <cell r="O192">
            <v>5</v>
          </cell>
          <cell r="P192">
            <v>5</v>
          </cell>
          <cell r="Q192">
            <v>0</v>
          </cell>
          <cell r="R192">
            <v>5</v>
          </cell>
          <cell r="S192">
            <v>0</v>
          </cell>
          <cell r="T192">
            <v>5</v>
          </cell>
          <cell r="U192">
            <v>5</v>
          </cell>
          <cell r="V192">
            <v>0</v>
          </cell>
          <cell r="W192">
            <v>0</v>
          </cell>
        </row>
        <row r="193">
          <cell r="B193">
            <v>2</v>
          </cell>
          <cell r="C193" t="str">
            <v>REST CLIENTE - OUTRAS</v>
          </cell>
          <cell r="D193" t="str">
            <v>006 Outros Motivos</v>
          </cell>
          <cell r="E193" t="str">
            <v>OUTRAS MÍDIAS</v>
          </cell>
          <cell r="F193" t="str">
            <v>0002 INDICAÇÃO DE AMIGOS</v>
          </cell>
          <cell r="I193">
            <v>11</v>
          </cell>
          <cell r="J193">
            <v>11</v>
          </cell>
          <cell r="K193">
            <v>0</v>
          </cell>
          <cell r="L193">
            <v>11</v>
          </cell>
          <cell r="M193">
            <v>0</v>
          </cell>
          <cell r="N193">
            <v>11</v>
          </cell>
          <cell r="O193">
            <v>11</v>
          </cell>
          <cell r="P193">
            <v>11</v>
          </cell>
          <cell r="Q193">
            <v>0</v>
          </cell>
          <cell r="R193">
            <v>11</v>
          </cell>
          <cell r="S193">
            <v>0</v>
          </cell>
          <cell r="T193">
            <v>11</v>
          </cell>
          <cell r="U193">
            <v>11</v>
          </cell>
          <cell r="V193">
            <v>0</v>
          </cell>
          <cell r="W193">
            <v>0</v>
          </cell>
        </row>
        <row r="194">
          <cell r="B194">
            <v>2</v>
          </cell>
          <cell r="C194" t="str">
            <v>REST CLIENTE - OUTRAS</v>
          </cell>
          <cell r="D194" t="str">
            <v>006 Outros Motivos</v>
          </cell>
          <cell r="E194" t="str">
            <v>OUTRAS MÍDIAS</v>
          </cell>
          <cell r="F194" t="str">
            <v>0020 JÁ POSSUI</v>
          </cell>
          <cell r="I194">
            <v>2</v>
          </cell>
          <cell r="J194">
            <v>2</v>
          </cell>
          <cell r="K194">
            <v>0</v>
          </cell>
          <cell r="L194">
            <v>2</v>
          </cell>
          <cell r="M194">
            <v>0</v>
          </cell>
          <cell r="N194">
            <v>2</v>
          </cell>
          <cell r="O194">
            <v>2</v>
          </cell>
          <cell r="P194">
            <v>2</v>
          </cell>
          <cell r="Q194">
            <v>0</v>
          </cell>
          <cell r="R194">
            <v>2</v>
          </cell>
          <cell r="S194">
            <v>0</v>
          </cell>
          <cell r="T194">
            <v>2</v>
          </cell>
          <cell r="U194">
            <v>2</v>
          </cell>
          <cell r="V194">
            <v>0</v>
          </cell>
          <cell r="W194">
            <v>0</v>
          </cell>
        </row>
        <row r="195">
          <cell r="B195">
            <v>2</v>
          </cell>
          <cell r="C195" t="str">
            <v>REST CLIENTE - OUTRAS</v>
          </cell>
          <cell r="D195" t="str">
            <v>006 Outros Motivos</v>
          </cell>
          <cell r="E195" t="str">
            <v>TELEVISÃO</v>
          </cell>
          <cell r="F195" t="str">
            <v>0001 TELEVISÃO</v>
          </cell>
          <cell r="G195" t="str">
            <v>0006 GLOBO</v>
          </cell>
          <cell r="H195" t="str">
            <v>0024 JORNAL NACIONAL</v>
          </cell>
          <cell r="I195">
            <v>1</v>
          </cell>
          <cell r="J195">
            <v>1</v>
          </cell>
          <cell r="K195">
            <v>0</v>
          </cell>
          <cell r="L195">
            <v>1</v>
          </cell>
          <cell r="M195">
            <v>0</v>
          </cell>
          <cell r="N195">
            <v>1</v>
          </cell>
          <cell r="O195">
            <v>1</v>
          </cell>
          <cell r="P195">
            <v>1</v>
          </cell>
          <cell r="Q195">
            <v>0</v>
          </cell>
          <cell r="R195">
            <v>1</v>
          </cell>
          <cell r="S195">
            <v>0</v>
          </cell>
          <cell r="T195">
            <v>1</v>
          </cell>
          <cell r="U195">
            <v>1</v>
          </cell>
          <cell r="V195">
            <v>0</v>
          </cell>
          <cell r="W195">
            <v>0</v>
          </cell>
        </row>
        <row r="196">
          <cell r="B196">
            <v>2</v>
          </cell>
          <cell r="C196" t="str">
            <v>REST CLIENTE - OUTRAS</v>
          </cell>
          <cell r="D196" t="str">
            <v>006 Outros Motivos</v>
          </cell>
          <cell r="E196" t="str">
            <v>TELEVISÃO</v>
          </cell>
          <cell r="F196" t="str">
            <v>0001 TELEVISÃO</v>
          </cell>
          <cell r="G196" t="str">
            <v>0006 GLOBO</v>
          </cell>
          <cell r="H196" t="str">
            <v>0026 NOVELA I</v>
          </cell>
          <cell r="I196">
            <v>1</v>
          </cell>
          <cell r="J196">
            <v>1</v>
          </cell>
          <cell r="K196">
            <v>0</v>
          </cell>
          <cell r="L196">
            <v>1</v>
          </cell>
          <cell r="M196">
            <v>0</v>
          </cell>
          <cell r="N196">
            <v>1</v>
          </cell>
          <cell r="O196">
            <v>1</v>
          </cell>
          <cell r="P196">
            <v>1</v>
          </cell>
          <cell r="Q196">
            <v>0</v>
          </cell>
          <cell r="R196">
            <v>1</v>
          </cell>
          <cell r="S196">
            <v>0</v>
          </cell>
          <cell r="T196">
            <v>1</v>
          </cell>
          <cell r="U196">
            <v>1</v>
          </cell>
          <cell r="V196">
            <v>0</v>
          </cell>
          <cell r="W196">
            <v>0</v>
          </cell>
        </row>
        <row r="197">
          <cell r="B197">
            <v>2</v>
          </cell>
          <cell r="C197" t="str">
            <v>REST CLIENTE - OUTRAS</v>
          </cell>
          <cell r="D197" t="str">
            <v>006 Outros Motivos</v>
          </cell>
          <cell r="E197" t="str">
            <v>TELEVISÃO</v>
          </cell>
          <cell r="F197" t="str">
            <v>0001 TELEVISÃO</v>
          </cell>
          <cell r="G197" t="str">
            <v>0006 GLOBO</v>
          </cell>
          <cell r="H197" t="str">
            <v>0027 NOVELA II</v>
          </cell>
          <cell r="I197">
            <v>1</v>
          </cell>
          <cell r="J197">
            <v>1</v>
          </cell>
          <cell r="K197">
            <v>0</v>
          </cell>
          <cell r="L197">
            <v>1</v>
          </cell>
          <cell r="M197">
            <v>0</v>
          </cell>
          <cell r="N197">
            <v>1</v>
          </cell>
          <cell r="O197">
            <v>1</v>
          </cell>
          <cell r="P197">
            <v>1</v>
          </cell>
          <cell r="Q197">
            <v>0</v>
          </cell>
          <cell r="R197">
            <v>1</v>
          </cell>
          <cell r="S197">
            <v>0</v>
          </cell>
          <cell r="T197">
            <v>1</v>
          </cell>
          <cell r="U197">
            <v>1</v>
          </cell>
          <cell r="V197">
            <v>0</v>
          </cell>
          <cell r="W197">
            <v>0</v>
          </cell>
        </row>
        <row r="198">
          <cell r="B198">
            <v>2</v>
          </cell>
          <cell r="C198" t="str">
            <v>REST CLIENTE - OUTRAS</v>
          </cell>
          <cell r="D198" t="str">
            <v>006 Outros Motivos</v>
          </cell>
          <cell r="E198" t="str">
            <v>TELEVISÃO</v>
          </cell>
          <cell r="F198" t="str">
            <v>0001 TELEVISÃO</v>
          </cell>
          <cell r="G198" t="str">
            <v>0006 GLOBO</v>
          </cell>
          <cell r="H198" t="str">
            <v>3825 NÃO INFORMADO</v>
          </cell>
          <cell r="I198">
            <v>1</v>
          </cell>
          <cell r="J198">
            <v>1</v>
          </cell>
          <cell r="K198">
            <v>0</v>
          </cell>
          <cell r="L198">
            <v>1</v>
          </cell>
          <cell r="M198">
            <v>0</v>
          </cell>
          <cell r="N198">
            <v>1</v>
          </cell>
          <cell r="O198">
            <v>1</v>
          </cell>
          <cell r="P198">
            <v>1</v>
          </cell>
          <cell r="Q198">
            <v>0</v>
          </cell>
          <cell r="R198">
            <v>1</v>
          </cell>
          <cell r="S198">
            <v>0</v>
          </cell>
          <cell r="T198">
            <v>1</v>
          </cell>
          <cell r="U198">
            <v>1</v>
          </cell>
          <cell r="V198">
            <v>0</v>
          </cell>
          <cell r="W198">
            <v>0</v>
          </cell>
        </row>
        <row r="199">
          <cell r="B199">
            <v>2</v>
          </cell>
          <cell r="C199" t="str">
            <v>REST CLIENTE - OUTRAS</v>
          </cell>
          <cell r="D199" t="str">
            <v>006 Outros Motivos</v>
          </cell>
          <cell r="E199" t="str">
            <v>TELEVISÃO</v>
          </cell>
          <cell r="F199" t="str">
            <v>0001 TELEVISÃO</v>
          </cell>
          <cell r="G199" t="str">
            <v>0062 NÃO INFORMOU</v>
          </cell>
          <cell r="I199">
            <v>4</v>
          </cell>
          <cell r="J199">
            <v>4</v>
          </cell>
          <cell r="K199">
            <v>0</v>
          </cell>
          <cell r="L199">
            <v>4</v>
          </cell>
          <cell r="M199">
            <v>0</v>
          </cell>
          <cell r="N199">
            <v>4</v>
          </cell>
          <cell r="O199">
            <v>4</v>
          </cell>
          <cell r="P199">
            <v>4</v>
          </cell>
          <cell r="Q199">
            <v>0</v>
          </cell>
          <cell r="R199">
            <v>4</v>
          </cell>
          <cell r="S199">
            <v>0</v>
          </cell>
          <cell r="T199">
            <v>4</v>
          </cell>
          <cell r="U199">
            <v>4</v>
          </cell>
          <cell r="V199">
            <v>0</v>
          </cell>
          <cell r="W199">
            <v>0</v>
          </cell>
        </row>
        <row r="200">
          <cell r="B200">
            <v>2</v>
          </cell>
          <cell r="C200" t="str">
            <v>REST CLIENTE - OUTRAS</v>
          </cell>
          <cell r="D200" t="str">
            <v>086 +Cancelou (Prazo Agendamento Longo)</v>
          </cell>
          <cell r="E200" t="str">
            <v>OUTRAS MÍDIAS</v>
          </cell>
          <cell r="F200" t="str">
            <v>0002 INDICAÇÃO DE AMIGOS</v>
          </cell>
          <cell r="I200">
            <v>1</v>
          </cell>
          <cell r="J200">
            <v>1</v>
          </cell>
          <cell r="K200">
            <v>0</v>
          </cell>
          <cell r="L200">
            <v>1</v>
          </cell>
          <cell r="M200">
            <v>0</v>
          </cell>
          <cell r="N200">
            <v>1</v>
          </cell>
          <cell r="O200">
            <v>1</v>
          </cell>
          <cell r="P200">
            <v>1</v>
          </cell>
          <cell r="Q200">
            <v>0</v>
          </cell>
          <cell r="R200">
            <v>1</v>
          </cell>
          <cell r="S200">
            <v>0</v>
          </cell>
          <cell r="T200">
            <v>1</v>
          </cell>
          <cell r="U200">
            <v>1</v>
          </cell>
          <cell r="V200">
            <v>0</v>
          </cell>
          <cell r="W200">
            <v>0</v>
          </cell>
        </row>
        <row r="201">
          <cell r="B201">
            <v>2</v>
          </cell>
          <cell r="C201" t="str">
            <v>REST CLIENTE - OUTRAS</v>
          </cell>
          <cell r="D201" t="str">
            <v>088 +NÃO AUTORIZOU A RET DA BUSCA</v>
          </cell>
          <cell r="E201" t="str">
            <v>OUTRAS MÍDIAS</v>
          </cell>
          <cell r="F201" t="str">
            <v>0002 INDICAÇÃO DE AMIGOS</v>
          </cell>
          <cell r="I201">
            <v>1</v>
          </cell>
          <cell r="J201">
            <v>1</v>
          </cell>
          <cell r="K201">
            <v>0</v>
          </cell>
          <cell r="L201">
            <v>1</v>
          </cell>
          <cell r="M201">
            <v>0</v>
          </cell>
          <cell r="N201">
            <v>1</v>
          </cell>
          <cell r="O201">
            <v>1</v>
          </cell>
          <cell r="P201">
            <v>1</v>
          </cell>
          <cell r="Q201">
            <v>0</v>
          </cell>
          <cell r="R201">
            <v>1</v>
          </cell>
          <cell r="S201">
            <v>0</v>
          </cell>
          <cell r="T201">
            <v>1</v>
          </cell>
          <cell r="U201">
            <v>1</v>
          </cell>
          <cell r="V201">
            <v>0</v>
          </cell>
          <cell r="W201">
            <v>0</v>
          </cell>
        </row>
        <row r="202">
          <cell r="B202">
            <v>2</v>
          </cell>
          <cell r="C202" t="str">
            <v>REST CLIENTE - PREÇO</v>
          </cell>
          <cell r="D202" t="str">
            <v>008 Preço Mensalidade</v>
          </cell>
          <cell r="E202" t="str">
            <v>MALA DIRETA</v>
          </cell>
          <cell r="F202" t="str">
            <v>0009 MALA DIRETA</v>
          </cell>
          <cell r="G202" t="str">
            <v>0008 Não Identificado</v>
          </cell>
          <cell r="I202">
            <v>1</v>
          </cell>
          <cell r="J202">
            <v>1</v>
          </cell>
          <cell r="K202">
            <v>0</v>
          </cell>
          <cell r="L202">
            <v>1</v>
          </cell>
          <cell r="M202">
            <v>0</v>
          </cell>
          <cell r="N202">
            <v>1</v>
          </cell>
          <cell r="O202">
            <v>1</v>
          </cell>
          <cell r="P202">
            <v>1</v>
          </cell>
          <cell r="Q202">
            <v>0</v>
          </cell>
          <cell r="R202">
            <v>1</v>
          </cell>
          <cell r="S202">
            <v>0</v>
          </cell>
          <cell r="T202">
            <v>1</v>
          </cell>
          <cell r="U202">
            <v>1</v>
          </cell>
          <cell r="V202">
            <v>0</v>
          </cell>
          <cell r="W202">
            <v>0</v>
          </cell>
        </row>
        <row r="203">
          <cell r="B203">
            <v>2</v>
          </cell>
          <cell r="C203" t="str">
            <v>REST CLIENTE - PREÇO</v>
          </cell>
          <cell r="D203" t="str">
            <v>008 Preço Mensalidade</v>
          </cell>
          <cell r="E203" t="str">
            <v>MALA DIRETA</v>
          </cell>
          <cell r="F203" t="str">
            <v>0009 MALA DIRETA</v>
          </cell>
          <cell r="G203" t="str">
            <v>0173 CA0103</v>
          </cell>
          <cell r="I203">
            <v>1</v>
          </cell>
          <cell r="J203">
            <v>1</v>
          </cell>
          <cell r="K203">
            <v>0</v>
          </cell>
          <cell r="L203">
            <v>1</v>
          </cell>
          <cell r="M203">
            <v>0</v>
          </cell>
          <cell r="N203">
            <v>1</v>
          </cell>
          <cell r="O203">
            <v>1</v>
          </cell>
          <cell r="P203">
            <v>1</v>
          </cell>
          <cell r="Q203">
            <v>0</v>
          </cell>
          <cell r="R203">
            <v>1</v>
          </cell>
          <cell r="S203">
            <v>0</v>
          </cell>
          <cell r="T203">
            <v>1</v>
          </cell>
          <cell r="U203">
            <v>1</v>
          </cell>
          <cell r="V203">
            <v>0</v>
          </cell>
          <cell r="W203">
            <v>0</v>
          </cell>
        </row>
        <row r="204">
          <cell r="B204">
            <v>2</v>
          </cell>
          <cell r="C204" t="str">
            <v>REST CLIENTE - PREÇO</v>
          </cell>
          <cell r="D204" t="str">
            <v>008 Preço Mensalidade</v>
          </cell>
          <cell r="E204" t="str">
            <v>MALA DIRETA</v>
          </cell>
          <cell r="F204" t="str">
            <v>0009 MALA DIRETA</v>
          </cell>
          <cell r="G204" t="str">
            <v>0572 MD-05</v>
          </cell>
          <cell r="I204">
            <v>1</v>
          </cell>
          <cell r="J204">
            <v>1</v>
          </cell>
          <cell r="K204">
            <v>0</v>
          </cell>
          <cell r="L204">
            <v>1</v>
          </cell>
          <cell r="M204">
            <v>0</v>
          </cell>
          <cell r="N204">
            <v>1</v>
          </cell>
          <cell r="O204">
            <v>1</v>
          </cell>
          <cell r="P204">
            <v>1</v>
          </cell>
          <cell r="Q204">
            <v>0</v>
          </cell>
          <cell r="R204">
            <v>1</v>
          </cell>
          <cell r="S204">
            <v>0</v>
          </cell>
          <cell r="T204">
            <v>1</v>
          </cell>
          <cell r="U204">
            <v>1</v>
          </cell>
          <cell r="V204">
            <v>0</v>
          </cell>
          <cell r="W204">
            <v>0</v>
          </cell>
        </row>
        <row r="205">
          <cell r="B205">
            <v>2</v>
          </cell>
          <cell r="C205" t="str">
            <v>REST CLIENTE - PREÇO</v>
          </cell>
          <cell r="D205" t="str">
            <v>008 Preço Mensalidade</v>
          </cell>
          <cell r="E205" t="str">
            <v>NÃO INFORMADO</v>
          </cell>
          <cell r="F205" t="str">
            <v>0016 NÃO INFORMADO</v>
          </cell>
          <cell r="I205">
            <v>2</v>
          </cell>
          <cell r="J205">
            <v>2</v>
          </cell>
          <cell r="K205">
            <v>0</v>
          </cell>
          <cell r="L205">
            <v>2</v>
          </cell>
          <cell r="M205">
            <v>0</v>
          </cell>
          <cell r="N205">
            <v>2</v>
          </cell>
          <cell r="O205">
            <v>2</v>
          </cell>
          <cell r="P205">
            <v>2</v>
          </cell>
          <cell r="Q205">
            <v>0</v>
          </cell>
          <cell r="R205">
            <v>2</v>
          </cell>
          <cell r="S205">
            <v>0</v>
          </cell>
          <cell r="T205">
            <v>2</v>
          </cell>
          <cell r="U205">
            <v>2</v>
          </cell>
          <cell r="V205">
            <v>0</v>
          </cell>
          <cell r="W205">
            <v>0</v>
          </cell>
        </row>
        <row r="206">
          <cell r="B206">
            <v>2</v>
          </cell>
          <cell r="C206" t="str">
            <v>REST CLIENTE - PREÇO</v>
          </cell>
          <cell r="D206" t="str">
            <v>008 Preço Mensalidade</v>
          </cell>
          <cell r="E206" t="str">
            <v>OUTRAS MÍDIAS</v>
          </cell>
          <cell r="F206" t="str">
            <v>0002 INDICAÇÃO DE AMIGOS</v>
          </cell>
          <cell r="I206">
            <v>1</v>
          </cell>
          <cell r="J206">
            <v>1</v>
          </cell>
          <cell r="K206">
            <v>0</v>
          </cell>
          <cell r="L206">
            <v>1</v>
          </cell>
          <cell r="M206">
            <v>0</v>
          </cell>
          <cell r="N206">
            <v>1</v>
          </cell>
          <cell r="O206">
            <v>1</v>
          </cell>
          <cell r="P206">
            <v>1</v>
          </cell>
          <cell r="Q206">
            <v>0</v>
          </cell>
          <cell r="R206">
            <v>1</v>
          </cell>
          <cell r="S206">
            <v>0</v>
          </cell>
          <cell r="T206">
            <v>1</v>
          </cell>
          <cell r="U206">
            <v>1</v>
          </cell>
          <cell r="V206">
            <v>0</v>
          </cell>
          <cell r="W206">
            <v>0</v>
          </cell>
        </row>
        <row r="207">
          <cell r="B207">
            <v>2</v>
          </cell>
          <cell r="C207" t="str">
            <v>REST CLIENTE - PREÇO</v>
          </cell>
          <cell r="D207" t="str">
            <v>008 Preço Mensalidade</v>
          </cell>
          <cell r="E207" t="str">
            <v>OUTRAS MÍDIAS</v>
          </cell>
          <cell r="F207" t="str">
            <v>0003 104</v>
          </cell>
          <cell r="I207">
            <v>1</v>
          </cell>
          <cell r="J207">
            <v>1</v>
          </cell>
          <cell r="K207">
            <v>0</v>
          </cell>
          <cell r="L207">
            <v>1</v>
          </cell>
          <cell r="M207">
            <v>0</v>
          </cell>
          <cell r="N207">
            <v>1</v>
          </cell>
          <cell r="O207">
            <v>1</v>
          </cell>
          <cell r="P207">
            <v>1</v>
          </cell>
          <cell r="Q207">
            <v>0</v>
          </cell>
          <cell r="R207">
            <v>1</v>
          </cell>
          <cell r="S207">
            <v>0</v>
          </cell>
          <cell r="T207">
            <v>1</v>
          </cell>
          <cell r="U207">
            <v>1</v>
          </cell>
          <cell r="V207">
            <v>0</v>
          </cell>
          <cell r="W207">
            <v>0</v>
          </cell>
        </row>
        <row r="208">
          <cell r="B208">
            <v>2</v>
          </cell>
          <cell r="C208" t="str">
            <v>REST CLIENTE - PREÇO</v>
          </cell>
          <cell r="D208" t="str">
            <v>008 Preço Mensalidade</v>
          </cell>
          <cell r="E208" t="str">
            <v>OUTRAS MÍDIAS</v>
          </cell>
          <cell r="F208" t="str">
            <v>0018 CONTATADO PELO TLMKT</v>
          </cell>
          <cell r="I208">
            <v>2</v>
          </cell>
          <cell r="J208">
            <v>2</v>
          </cell>
          <cell r="K208">
            <v>0</v>
          </cell>
          <cell r="L208">
            <v>2</v>
          </cell>
          <cell r="M208">
            <v>0</v>
          </cell>
          <cell r="N208">
            <v>2</v>
          </cell>
          <cell r="O208">
            <v>2</v>
          </cell>
          <cell r="P208">
            <v>2</v>
          </cell>
          <cell r="Q208">
            <v>0</v>
          </cell>
          <cell r="R208">
            <v>2</v>
          </cell>
          <cell r="S208">
            <v>0</v>
          </cell>
          <cell r="T208">
            <v>2</v>
          </cell>
          <cell r="U208">
            <v>2</v>
          </cell>
          <cell r="V208">
            <v>0</v>
          </cell>
          <cell r="W208">
            <v>0</v>
          </cell>
        </row>
        <row r="209">
          <cell r="B209">
            <v>2</v>
          </cell>
          <cell r="C209" t="str">
            <v>REST CLIENTE - PREÇO</v>
          </cell>
          <cell r="D209" t="str">
            <v>008 Preço Mensalidade</v>
          </cell>
          <cell r="E209" t="str">
            <v>OUTRAS MÍDIAS</v>
          </cell>
          <cell r="F209" t="str">
            <v>0019 INDICAÇÃO DO PROVEDOR</v>
          </cell>
          <cell r="I209">
            <v>2</v>
          </cell>
          <cell r="J209">
            <v>2</v>
          </cell>
          <cell r="K209">
            <v>0</v>
          </cell>
          <cell r="L209">
            <v>2</v>
          </cell>
          <cell r="M209">
            <v>0</v>
          </cell>
          <cell r="N209">
            <v>2</v>
          </cell>
          <cell r="O209">
            <v>2</v>
          </cell>
          <cell r="P209">
            <v>2</v>
          </cell>
          <cell r="Q209">
            <v>0</v>
          </cell>
          <cell r="R209">
            <v>2</v>
          </cell>
          <cell r="S209">
            <v>0</v>
          </cell>
          <cell r="T209">
            <v>2</v>
          </cell>
          <cell r="U209">
            <v>2</v>
          </cell>
          <cell r="V209">
            <v>0</v>
          </cell>
          <cell r="W209">
            <v>0</v>
          </cell>
        </row>
        <row r="210">
          <cell r="B210">
            <v>2</v>
          </cell>
          <cell r="C210" t="str">
            <v>REST CLIENTE - PREÇO</v>
          </cell>
          <cell r="D210" t="str">
            <v>008 Preço Mensalidade</v>
          </cell>
          <cell r="E210" t="str">
            <v>TELEVISÃO</v>
          </cell>
          <cell r="F210" t="str">
            <v>0001 TELEVISÃO</v>
          </cell>
          <cell r="G210" t="str">
            <v>0006 GLOBO</v>
          </cell>
          <cell r="H210" t="str">
            <v>0026 NOVELA I</v>
          </cell>
          <cell r="I210">
            <v>1</v>
          </cell>
          <cell r="J210">
            <v>1</v>
          </cell>
          <cell r="K210">
            <v>0</v>
          </cell>
          <cell r="L210">
            <v>1</v>
          </cell>
          <cell r="M210">
            <v>0</v>
          </cell>
          <cell r="N210">
            <v>1</v>
          </cell>
          <cell r="O210">
            <v>1</v>
          </cell>
          <cell r="P210">
            <v>1</v>
          </cell>
          <cell r="Q210">
            <v>0</v>
          </cell>
          <cell r="R210">
            <v>1</v>
          </cell>
          <cell r="S210">
            <v>0</v>
          </cell>
          <cell r="T210">
            <v>1</v>
          </cell>
          <cell r="U210">
            <v>1</v>
          </cell>
          <cell r="V210">
            <v>0</v>
          </cell>
          <cell r="W210">
            <v>0</v>
          </cell>
        </row>
        <row r="211">
          <cell r="B211">
            <v>2</v>
          </cell>
          <cell r="C211" t="str">
            <v>REST CLIENTE - PREÇO</v>
          </cell>
          <cell r="D211" t="str">
            <v>008 Preço Mensalidade</v>
          </cell>
          <cell r="E211" t="str">
            <v>TELEVISÃO</v>
          </cell>
          <cell r="F211" t="str">
            <v>0001 TELEVISÃO</v>
          </cell>
          <cell r="G211" t="str">
            <v>0006 GLOBO</v>
          </cell>
          <cell r="H211" t="str">
            <v>3825 NÃO INFORMADO</v>
          </cell>
          <cell r="I211">
            <v>1</v>
          </cell>
          <cell r="J211">
            <v>1</v>
          </cell>
          <cell r="K211">
            <v>0</v>
          </cell>
          <cell r="L211">
            <v>1</v>
          </cell>
          <cell r="M211">
            <v>0</v>
          </cell>
          <cell r="N211">
            <v>1</v>
          </cell>
          <cell r="O211">
            <v>1</v>
          </cell>
          <cell r="P211">
            <v>1</v>
          </cell>
          <cell r="Q211">
            <v>0</v>
          </cell>
          <cell r="R211">
            <v>1</v>
          </cell>
          <cell r="S211">
            <v>0</v>
          </cell>
          <cell r="T211">
            <v>1</v>
          </cell>
          <cell r="U211">
            <v>1</v>
          </cell>
          <cell r="V211">
            <v>0</v>
          </cell>
          <cell r="W211">
            <v>0</v>
          </cell>
        </row>
        <row r="212">
          <cell r="B212">
            <v>2</v>
          </cell>
          <cell r="C212" t="str">
            <v>REST CLIENTE - PREÇO</v>
          </cell>
          <cell r="D212" t="str">
            <v>008 Preço Mensalidade</v>
          </cell>
          <cell r="E212" t="str">
            <v>TELEVISÃO</v>
          </cell>
          <cell r="F212" t="str">
            <v>0001 TELEVISÃO</v>
          </cell>
          <cell r="G212" t="str">
            <v>0062 NÃO INFORMOU</v>
          </cell>
          <cell r="I212">
            <v>3</v>
          </cell>
          <cell r="J212">
            <v>3</v>
          </cell>
          <cell r="K212">
            <v>0</v>
          </cell>
          <cell r="L212">
            <v>3</v>
          </cell>
          <cell r="M212">
            <v>0</v>
          </cell>
          <cell r="N212">
            <v>3</v>
          </cell>
          <cell r="O212">
            <v>3</v>
          </cell>
          <cell r="P212">
            <v>3</v>
          </cell>
          <cell r="Q212">
            <v>0</v>
          </cell>
          <cell r="R212">
            <v>3</v>
          </cell>
          <cell r="S212">
            <v>0</v>
          </cell>
          <cell r="T212">
            <v>3</v>
          </cell>
          <cell r="U212">
            <v>3</v>
          </cell>
          <cell r="V212">
            <v>0</v>
          </cell>
          <cell r="W212">
            <v>0</v>
          </cell>
        </row>
        <row r="213">
          <cell r="B213">
            <v>2</v>
          </cell>
          <cell r="C213" t="str">
            <v>REST CLIENTE - PREÇO</v>
          </cell>
          <cell r="D213" t="str">
            <v>009 Preço Provedor</v>
          </cell>
          <cell r="E213" t="str">
            <v>MALA DIRETA</v>
          </cell>
          <cell r="F213" t="str">
            <v>0009 MALA DIRETA</v>
          </cell>
          <cell r="G213" t="str">
            <v>0008 Não Identificado</v>
          </cell>
          <cell r="I213">
            <v>1</v>
          </cell>
          <cell r="J213">
            <v>1</v>
          </cell>
          <cell r="K213">
            <v>0</v>
          </cell>
          <cell r="L213">
            <v>1</v>
          </cell>
          <cell r="M213">
            <v>0</v>
          </cell>
          <cell r="N213">
            <v>1</v>
          </cell>
          <cell r="O213">
            <v>1</v>
          </cell>
          <cell r="P213">
            <v>1</v>
          </cell>
          <cell r="Q213">
            <v>0</v>
          </cell>
          <cell r="R213">
            <v>1</v>
          </cell>
          <cell r="S213">
            <v>0</v>
          </cell>
          <cell r="T213">
            <v>1</v>
          </cell>
          <cell r="U213">
            <v>1</v>
          </cell>
          <cell r="V213">
            <v>0</v>
          </cell>
          <cell r="W213">
            <v>0</v>
          </cell>
        </row>
        <row r="214">
          <cell r="B214">
            <v>2</v>
          </cell>
          <cell r="C214" t="str">
            <v>REST CLIENTE - PREÇO</v>
          </cell>
          <cell r="D214" t="str">
            <v>009 Preço Provedor</v>
          </cell>
          <cell r="E214" t="str">
            <v>MALA DIRETA</v>
          </cell>
          <cell r="F214" t="str">
            <v>0009 MALA DIRETA</v>
          </cell>
          <cell r="G214" t="str">
            <v>0572 MD-05</v>
          </cell>
          <cell r="I214">
            <v>2</v>
          </cell>
          <cell r="J214">
            <v>2</v>
          </cell>
          <cell r="K214">
            <v>0</v>
          </cell>
          <cell r="L214">
            <v>2</v>
          </cell>
          <cell r="M214">
            <v>0</v>
          </cell>
          <cell r="N214">
            <v>2</v>
          </cell>
          <cell r="O214">
            <v>2</v>
          </cell>
          <cell r="P214">
            <v>2</v>
          </cell>
          <cell r="Q214">
            <v>0</v>
          </cell>
          <cell r="R214">
            <v>2</v>
          </cell>
          <cell r="S214">
            <v>0</v>
          </cell>
          <cell r="T214">
            <v>2</v>
          </cell>
          <cell r="U214">
            <v>2</v>
          </cell>
          <cell r="V214">
            <v>0</v>
          </cell>
          <cell r="W214">
            <v>0</v>
          </cell>
        </row>
        <row r="215">
          <cell r="B215">
            <v>2</v>
          </cell>
          <cell r="C215" t="str">
            <v>REST CLIENTE - PREÇO</v>
          </cell>
          <cell r="D215" t="str">
            <v>009 Preço Provedor</v>
          </cell>
          <cell r="E215" t="str">
            <v>NÃO INFORMADO</v>
          </cell>
          <cell r="F215" t="str">
            <v>0016 NÃO INFORMADO</v>
          </cell>
          <cell r="I215">
            <v>2</v>
          </cell>
          <cell r="J215">
            <v>2</v>
          </cell>
          <cell r="K215">
            <v>0</v>
          </cell>
          <cell r="L215">
            <v>2</v>
          </cell>
          <cell r="M215">
            <v>0</v>
          </cell>
          <cell r="N215">
            <v>2</v>
          </cell>
          <cell r="O215">
            <v>2</v>
          </cell>
          <cell r="P215">
            <v>2</v>
          </cell>
          <cell r="Q215">
            <v>0</v>
          </cell>
          <cell r="R215">
            <v>2</v>
          </cell>
          <cell r="S215">
            <v>0</v>
          </cell>
          <cell r="T215">
            <v>2</v>
          </cell>
          <cell r="U215">
            <v>2</v>
          </cell>
          <cell r="V215">
            <v>0</v>
          </cell>
          <cell r="W215">
            <v>0</v>
          </cell>
        </row>
        <row r="216">
          <cell r="B216">
            <v>2</v>
          </cell>
          <cell r="C216" t="str">
            <v>REST CLIENTE - PREÇO</v>
          </cell>
          <cell r="D216" t="str">
            <v>009 Preço Provedor</v>
          </cell>
          <cell r="E216" t="str">
            <v>OUTRAS MÍDIAS</v>
          </cell>
          <cell r="F216" t="str">
            <v>0002 INDICAÇÃO DE AMIGOS</v>
          </cell>
          <cell r="I216">
            <v>13</v>
          </cell>
          <cell r="J216">
            <v>13</v>
          </cell>
          <cell r="K216">
            <v>0</v>
          </cell>
          <cell r="L216">
            <v>13</v>
          </cell>
          <cell r="M216">
            <v>0</v>
          </cell>
          <cell r="N216">
            <v>13</v>
          </cell>
          <cell r="O216">
            <v>13</v>
          </cell>
          <cell r="P216">
            <v>13</v>
          </cell>
          <cell r="Q216">
            <v>0</v>
          </cell>
          <cell r="R216">
            <v>13</v>
          </cell>
          <cell r="S216">
            <v>0</v>
          </cell>
          <cell r="T216">
            <v>13</v>
          </cell>
          <cell r="U216">
            <v>13</v>
          </cell>
          <cell r="V216">
            <v>0</v>
          </cell>
          <cell r="W216">
            <v>0</v>
          </cell>
        </row>
        <row r="217">
          <cell r="B217">
            <v>2</v>
          </cell>
          <cell r="C217" t="str">
            <v>REST CLIENTE - PREÇO</v>
          </cell>
          <cell r="D217" t="str">
            <v>009 Preço Provedor</v>
          </cell>
          <cell r="E217" t="str">
            <v>OUTRAS MÍDIAS</v>
          </cell>
          <cell r="F217" t="str">
            <v>0003 104</v>
          </cell>
          <cell r="I217">
            <v>1</v>
          </cell>
          <cell r="J217">
            <v>1</v>
          </cell>
          <cell r="K217">
            <v>0</v>
          </cell>
          <cell r="L217">
            <v>1</v>
          </cell>
          <cell r="M217">
            <v>0</v>
          </cell>
          <cell r="N217">
            <v>1</v>
          </cell>
          <cell r="O217">
            <v>1</v>
          </cell>
          <cell r="P217">
            <v>1</v>
          </cell>
          <cell r="Q217">
            <v>0</v>
          </cell>
          <cell r="R217">
            <v>1</v>
          </cell>
          <cell r="S217">
            <v>0</v>
          </cell>
          <cell r="T217">
            <v>1</v>
          </cell>
          <cell r="U217">
            <v>1</v>
          </cell>
          <cell r="V217">
            <v>0</v>
          </cell>
          <cell r="W217">
            <v>0</v>
          </cell>
        </row>
        <row r="218">
          <cell r="B218">
            <v>2</v>
          </cell>
          <cell r="C218" t="str">
            <v>REST CLIENTE - PREÇO</v>
          </cell>
          <cell r="D218" t="str">
            <v>009 Preço Provedor</v>
          </cell>
          <cell r="E218" t="str">
            <v>OUTRAS MÍDIAS</v>
          </cell>
          <cell r="F218" t="str">
            <v>0013 INTERNET</v>
          </cell>
          <cell r="G218" t="str">
            <v>0056 OUTROS</v>
          </cell>
          <cell r="I218">
            <v>1</v>
          </cell>
          <cell r="J218">
            <v>1</v>
          </cell>
          <cell r="K218">
            <v>0</v>
          </cell>
          <cell r="L218">
            <v>1</v>
          </cell>
          <cell r="M218">
            <v>0</v>
          </cell>
          <cell r="N218">
            <v>1</v>
          </cell>
          <cell r="O218">
            <v>1</v>
          </cell>
          <cell r="P218">
            <v>1</v>
          </cell>
          <cell r="Q218">
            <v>0</v>
          </cell>
          <cell r="R218">
            <v>1</v>
          </cell>
          <cell r="S218">
            <v>0</v>
          </cell>
          <cell r="T218">
            <v>1</v>
          </cell>
          <cell r="U218">
            <v>1</v>
          </cell>
          <cell r="V218">
            <v>0</v>
          </cell>
          <cell r="W218">
            <v>0</v>
          </cell>
        </row>
        <row r="219">
          <cell r="B219">
            <v>2</v>
          </cell>
          <cell r="C219" t="str">
            <v>REST CLIENTE - PREÇO</v>
          </cell>
          <cell r="D219" t="str">
            <v>009 Preço Provedor</v>
          </cell>
          <cell r="E219" t="str">
            <v>OUTRAS MÍDIAS</v>
          </cell>
          <cell r="F219" t="str">
            <v>0013 INTERNET</v>
          </cell>
          <cell r="G219" t="str">
            <v>0170 SITE SPEEDY</v>
          </cell>
          <cell r="I219">
            <v>2</v>
          </cell>
          <cell r="J219">
            <v>2</v>
          </cell>
          <cell r="K219">
            <v>0</v>
          </cell>
          <cell r="L219">
            <v>2</v>
          </cell>
          <cell r="M219">
            <v>0</v>
          </cell>
          <cell r="N219">
            <v>2</v>
          </cell>
          <cell r="O219">
            <v>2</v>
          </cell>
          <cell r="P219">
            <v>2</v>
          </cell>
          <cell r="Q219">
            <v>0</v>
          </cell>
          <cell r="R219">
            <v>2</v>
          </cell>
          <cell r="S219">
            <v>0</v>
          </cell>
          <cell r="T219">
            <v>2</v>
          </cell>
          <cell r="U219">
            <v>2</v>
          </cell>
          <cell r="V219">
            <v>0</v>
          </cell>
          <cell r="W219">
            <v>0</v>
          </cell>
        </row>
        <row r="220">
          <cell r="B220">
            <v>2</v>
          </cell>
          <cell r="C220" t="str">
            <v>REST CLIENTE - PREÇO</v>
          </cell>
          <cell r="D220" t="str">
            <v>009 Preço Provedor</v>
          </cell>
          <cell r="E220" t="str">
            <v>OUTRAS MÍDIAS</v>
          </cell>
          <cell r="F220" t="str">
            <v>0018 CONTATADO PELO TLMKT</v>
          </cell>
          <cell r="I220">
            <v>2</v>
          </cell>
          <cell r="J220">
            <v>2</v>
          </cell>
          <cell r="K220">
            <v>0</v>
          </cell>
          <cell r="L220">
            <v>2</v>
          </cell>
          <cell r="M220">
            <v>0</v>
          </cell>
          <cell r="N220">
            <v>2</v>
          </cell>
          <cell r="O220">
            <v>2</v>
          </cell>
          <cell r="P220">
            <v>2</v>
          </cell>
          <cell r="Q220">
            <v>0</v>
          </cell>
          <cell r="R220">
            <v>2</v>
          </cell>
          <cell r="S220">
            <v>0</v>
          </cell>
          <cell r="T220">
            <v>2</v>
          </cell>
          <cell r="U220">
            <v>2</v>
          </cell>
          <cell r="V220">
            <v>0</v>
          </cell>
          <cell r="W220">
            <v>0</v>
          </cell>
        </row>
        <row r="221">
          <cell r="B221">
            <v>2</v>
          </cell>
          <cell r="C221" t="str">
            <v>REST CLIENTE - PREÇO</v>
          </cell>
          <cell r="D221" t="str">
            <v>009 Preço Provedor</v>
          </cell>
          <cell r="E221" t="str">
            <v>OUTRAS MÍDIAS</v>
          </cell>
          <cell r="F221" t="str">
            <v>0020 JÁ POSSUI</v>
          </cell>
          <cell r="I221">
            <v>1</v>
          </cell>
          <cell r="J221">
            <v>1</v>
          </cell>
          <cell r="K221">
            <v>0</v>
          </cell>
          <cell r="L221">
            <v>1</v>
          </cell>
          <cell r="M221">
            <v>0</v>
          </cell>
          <cell r="N221">
            <v>1</v>
          </cell>
          <cell r="O221">
            <v>1</v>
          </cell>
          <cell r="P221">
            <v>1</v>
          </cell>
          <cell r="Q221">
            <v>0</v>
          </cell>
          <cell r="R221">
            <v>1</v>
          </cell>
          <cell r="S221">
            <v>0</v>
          </cell>
          <cell r="T221">
            <v>1</v>
          </cell>
          <cell r="U221">
            <v>1</v>
          </cell>
          <cell r="V221">
            <v>0</v>
          </cell>
          <cell r="W221">
            <v>0</v>
          </cell>
        </row>
        <row r="222">
          <cell r="B222">
            <v>2</v>
          </cell>
          <cell r="C222" t="str">
            <v>REST CLIENTE - PREÇO</v>
          </cell>
          <cell r="D222" t="str">
            <v>009 Preço Provedor</v>
          </cell>
          <cell r="E222" t="str">
            <v>TELEVISÃO</v>
          </cell>
          <cell r="F222" t="str">
            <v>0001 TELEVISÃO</v>
          </cell>
          <cell r="G222" t="str">
            <v>0062 NÃO INFORMOU</v>
          </cell>
          <cell r="I222">
            <v>3</v>
          </cell>
          <cell r="J222">
            <v>3</v>
          </cell>
          <cell r="K222">
            <v>0</v>
          </cell>
          <cell r="L222">
            <v>3</v>
          </cell>
          <cell r="M222">
            <v>0</v>
          </cell>
          <cell r="N222">
            <v>3</v>
          </cell>
          <cell r="O222">
            <v>3</v>
          </cell>
          <cell r="P222">
            <v>3</v>
          </cell>
          <cell r="Q222">
            <v>0</v>
          </cell>
          <cell r="R222">
            <v>3</v>
          </cell>
          <cell r="S222">
            <v>0</v>
          </cell>
          <cell r="T222">
            <v>3</v>
          </cell>
          <cell r="U222">
            <v>3</v>
          </cell>
          <cell r="V222">
            <v>0</v>
          </cell>
          <cell r="W222">
            <v>0</v>
          </cell>
        </row>
        <row r="223">
          <cell r="B223">
            <v>2</v>
          </cell>
          <cell r="C223" t="str">
            <v>REST CLIENTE - PREÇO</v>
          </cell>
          <cell r="D223" t="str">
            <v>047 Preço Instalação</v>
          </cell>
          <cell r="E223" t="str">
            <v>MALA DIRETA</v>
          </cell>
          <cell r="F223" t="str">
            <v>0009 MALA DIRETA</v>
          </cell>
          <cell r="G223" t="str">
            <v>0173 CA0103</v>
          </cell>
          <cell r="I223">
            <v>1</v>
          </cell>
          <cell r="J223">
            <v>1</v>
          </cell>
          <cell r="K223">
            <v>0</v>
          </cell>
          <cell r="L223">
            <v>1</v>
          </cell>
          <cell r="M223">
            <v>0</v>
          </cell>
          <cell r="N223">
            <v>1</v>
          </cell>
          <cell r="O223">
            <v>1</v>
          </cell>
          <cell r="P223">
            <v>1</v>
          </cell>
          <cell r="Q223">
            <v>0</v>
          </cell>
          <cell r="R223">
            <v>1</v>
          </cell>
          <cell r="S223">
            <v>0</v>
          </cell>
          <cell r="T223">
            <v>1</v>
          </cell>
          <cell r="U223">
            <v>1</v>
          </cell>
          <cell r="V223">
            <v>0</v>
          </cell>
          <cell r="W223">
            <v>0</v>
          </cell>
        </row>
        <row r="224">
          <cell r="B224">
            <v>2</v>
          </cell>
          <cell r="C224" t="str">
            <v>REST CLIENTE - PREÇO</v>
          </cell>
          <cell r="D224" t="str">
            <v>047 Preço Instalação</v>
          </cell>
          <cell r="E224" t="str">
            <v>OUTRAS MÍDIAS</v>
          </cell>
          <cell r="F224" t="str">
            <v>0002 INDICAÇÃO DE AMIGOS</v>
          </cell>
          <cell r="I224">
            <v>3</v>
          </cell>
          <cell r="J224">
            <v>3</v>
          </cell>
          <cell r="K224">
            <v>0</v>
          </cell>
          <cell r="L224">
            <v>3</v>
          </cell>
          <cell r="M224">
            <v>0</v>
          </cell>
          <cell r="N224">
            <v>3</v>
          </cell>
          <cell r="O224">
            <v>3</v>
          </cell>
          <cell r="P224">
            <v>3</v>
          </cell>
          <cell r="Q224">
            <v>0</v>
          </cell>
          <cell r="R224">
            <v>3</v>
          </cell>
          <cell r="S224">
            <v>0</v>
          </cell>
          <cell r="T224">
            <v>3</v>
          </cell>
          <cell r="U224">
            <v>3</v>
          </cell>
          <cell r="V224">
            <v>0</v>
          </cell>
          <cell r="W224">
            <v>0</v>
          </cell>
        </row>
        <row r="225">
          <cell r="B225">
            <v>2</v>
          </cell>
          <cell r="C225" t="str">
            <v>REST CLIENTE - PREÇO</v>
          </cell>
          <cell r="D225" t="str">
            <v>047 Preço Instalação</v>
          </cell>
          <cell r="E225" t="str">
            <v>TELEVISÃO</v>
          </cell>
          <cell r="F225" t="str">
            <v>0001 TELEVISÃO</v>
          </cell>
          <cell r="G225" t="str">
            <v>0062 NÃO INFORMOU</v>
          </cell>
          <cell r="I225">
            <v>3</v>
          </cell>
          <cell r="J225">
            <v>3</v>
          </cell>
          <cell r="K225">
            <v>0</v>
          </cell>
          <cell r="L225">
            <v>3</v>
          </cell>
          <cell r="M225">
            <v>0</v>
          </cell>
          <cell r="N225">
            <v>3</v>
          </cell>
          <cell r="O225">
            <v>3</v>
          </cell>
          <cell r="P225">
            <v>3</v>
          </cell>
          <cell r="Q225">
            <v>0</v>
          </cell>
          <cell r="R225">
            <v>3</v>
          </cell>
          <cell r="S225">
            <v>0</v>
          </cell>
          <cell r="T225">
            <v>3</v>
          </cell>
          <cell r="U225">
            <v>3</v>
          </cell>
          <cell r="V225">
            <v>0</v>
          </cell>
          <cell r="W225">
            <v>0</v>
          </cell>
        </row>
        <row r="226">
          <cell r="B226">
            <v>2</v>
          </cell>
          <cell r="C226" t="str">
            <v>REST CLIENTE - PREFERE CONCORRÊNCIA</v>
          </cell>
          <cell r="D226" t="str">
            <v>028 Prefere concorrência</v>
          </cell>
          <cell r="E226" t="str">
            <v>OUTRAS MÍDIAS</v>
          </cell>
          <cell r="F226" t="str">
            <v>0002 INDICAÇÃO DE AMIGOS</v>
          </cell>
          <cell r="I226">
            <v>1</v>
          </cell>
          <cell r="J226">
            <v>1</v>
          </cell>
          <cell r="K226">
            <v>0</v>
          </cell>
          <cell r="L226">
            <v>1</v>
          </cell>
          <cell r="M226">
            <v>0</v>
          </cell>
          <cell r="N226">
            <v>1</v>
          </cell>
          <cell r="O226">
            <v>1</v>
          </cell>
          <cell r="P226">
            <v>1</v>
          </cell>
          <cell r="Q226">
            <v>0</v>
          </cell>
          <cell r="R226">
            <v>1</v>
          </cell>
          <cell r="S226">
            <v>0</v>
          </cell>
          <cell r="T226">
            <v>1</v>
          </cell>
          <cell r="U226">
            <v>1</v>
          </cell>
          <cell r="V226">
            <v>0</v>
          </cell>
          <cell r="W226">
            <v>0</v>
          </cell>
        </row>
        <row r="227">
          <cell r="B227">
            <v>2</v>
          </cell>
          <cell r="C227" t="str">
            <v>REST CLIENTE - PREFERE CONCORRÊNCIA</v>
          </cell>
          <cell r="D227" t="str">
            <v>028 Prefere concorrência</v>
          </cell>
          <cell r="E227" t="str">
            <v>TELEVISÃO</v>
          </cell>
          <cell r="F227" t="str">
            <v>0001 TELEVISÃO</v>
          </cell>
          <cell r="G227" t="str">
            <v>0062 NÃO INFORMOU</v>
          </cell>
          <cell r="I227">
            <v>2</v>
          </cell>
          <cell r="J227">
            <v>2</v>
          </cell>
          <cell r="K227">
            <v>0</v>
          </cell>
          <cell r="L227">
            <v>2</v>
          </cell>
          <cell r="M227">
            <v>0</v>
          </cell>
          <cell r="N227">
            <v>2</v>
          </cell>
          <cell r="O227">
            <v>2</v>
          </cell>
          <cell r="P227">
            <v>2</v>
          </cell>
          <cell r="Q227">
            <v>0</v>
          </cell>
          <cell r="R227">
            <v>2</v>
          </cell>
          <cell r="S227">
            <v>0</v>
          </cell>
          <cell r="T227">
            <v>2</v>
          </cell>
          <cell r="U227">
            <v>2</v>
          </cell>
          <cell r="V227">
            <v>0</v>
          </cell>
          <cell r="W227">
            <v>0</v>
          </cell>
        </row>
        <row r="228">
          <cell r="B228">
            <v>2</v>
          </cell>
          <cell r="C228" t="str">
            <v>REST CLIENTE - RESTRIÇÃO EQUIPAMENTO</v>
          </cell>
          <cell r="D228" t="str">
            <v>029 Restrição Equipamento</v>
          </cell>
          <cell r="E228" t="str">
            <v>NÃO INFORMADO</v>
          </cell>
          <cell r="F228" t="str">
            <v>0016 NÃO INFORMADO</v>
          </cell>
          <cell r="I228">
            <v>2</v>
          </cell>
          <cell r="J228">
            <v>2</v>
          </cell>
          <cell r="K228">
            <v>0</v>
          </cell>
          <cell r="L228">
            <v>2</v>
          </cell>
          <cell r="M228">
            <v>0</v>
          </cell>
          <cell r="N228">
            <v>2</v>
          </cell>
          <cell r="O228">
            <v>2</v>
          </cell>
          <cell r="P228">
            <v>2</v>
          </cell>
          <cell r="Q228">
            <v>0</v>
          </cell>
          <cell r="R228">
            <v>2</v>
          </cell>
          <cell r="S228">
            <v>0</v>
          </cell>
          <cell r="T228">
            <v>2</v>
          </cell>
          <cell r="U228">
            <v>2</v>
          </cell>
          <cell r="V228">
            <v>0</v>
          </cell>
          <cell r="W228">
            <v>0</v>
          </cell>
        </row>
        <row r="229">
          <cell r="B229">
            <v>2</v>
          </cell>
          <cell r="C229" t="str">
            <v>REST CLIENTE - RESTRIÇÃO EQUIPAMENTO</v>
          </cell>
          <cell r="D229" t="str">
            <v>029 Restrição Equipamento</v>
          </cell>
          <cell r="E229" t="str">
            <v>OUTRAS MÍDIAS</v>
          </cell>
          <cell r="F229" t="str">
            <v>0002 INDICAÇÃO DE AMIGOS</v>
          </cell>
          <cell r="I229">
            <v>6</v>
          </cell>
          <cell r="J229">
            <v>6</v>
          </cell>
          <cell r="K229">
            <v>0</v>
          </cell>
          <cell r="L229">
            <v>6</v>
          </cell>
          <cell r="M229">
            <v>0</v>
          </cell>
          <cell r="N229">
            <v>6</v>
          </cell>
          <cell r="O229">
            <v>6</v>
          </cell>
          <cell r="P229">
            <v>6</v>
          </cell>
          <cell r="Q229">
            <v>0</v>
          </cell>
          <cell r="R229">
            <v>6</v>
          </cell>
          <cell r="S229">
            <v>0</v>
          </cell>
          <cell r="T229">
            <v>6</v>
          </cell>
          <cell r="U229">
            <v>6</v>
          </cell>
          <cell r="V229">
            <v>0</v>
          </cell>
          <cell r="W229">
            <v>0</v>
          </cell>
        </row>
        <row r="230">
          <cell r="B230">
            <v>2</v>
          </cell>
          <cell r="C230" t="str">
            <v>REST CLIENTE - RESTRIÇÃO EQUIPAMENTO</v>
          </cell>
          <cell r="D230" t="str">
            <v>029 Restrição Equipamento</v>
          </cell>
          <cell r="E230" t="str">
            <v>OUTRAS MÍDIAS</v>
          </cell>
          <cell r="F230" t="str">
            <v>0018 CONTATADO PELO TLMKT</v>
          </cell>
          <cell r="I230">
            <v>1</v>
          </cell>
          <cell r="J230">
            <v>1</v>
          </cell>
          <cell r="K230">
            <v>0</v>
          </cell>
          <cell r="L230">
            <v>1</v>
          </cell>
          <cell r="M230">
            <v>0</v>
          </cell>
          <cell r="N230">
            <v>1</v>
          </cell>
          <cell r="O230">
            <v>1</v>
          </cell>
          <cell r="P230">
            <v>1</v>
          </cell>
          <cell r="Q230">
            <v>0</v>
          </cell>
          <cell r="R230">
            <v>1</v>
          </cell>
          <cell r="S230">
            <v>0</v>
          </cell>
          <cell r="T230">
            <v>1</v>
          </cell>
          <cell r="U230">
            <v>1</v>
          </cell>
          <cell r="V230">
            <v>0</v>
          </cell>
          <cell r="W230">
            <v>0</v>
          </cell>
        </row>
        <row r="231">
          <cell r="B231">
            <v>2</v>
          </cell>
          <cell r="C231" t="str">
            <v>REST CLIENTE - RESTRIÇÃO EQUIPAMENTO</v>
          </cell>
          <cell r="D231" t="str">
            <v>029 Restrição Equipamento</v>
          </cell>
          <cell r="E231" t="str">
            <v>TELEVISÃO</v>
          </cell>
          <cell r="F231" t="str">
            <v>0001 TELEVISÃO</v>
          </cell>
          <cell r="G231" t="str">
            <v>0006 GLOBO</v>
          </cell>
          <cell r="H231" t="str">
            <v>0023 JORNAL HOJE</v>
          </cell>
          <cell r="I231">
            <v>1</v>
          </cell>
          <cell r="J231">
            <v>1</v>
          </cell>
          <cell r="K231">
            <v>0</v>
          </cell>
          <cell r="L231">
            <v>1</v>
          </cell>
          <cell r="M231">
            <v>0</v>
          </cell>
          <cell r="N231">
            <v>1</v>
          </cell>
          <cell r="O231">
            <v>1</v>
          </cell>
          <cell r="P231">
            <v>1</v>
          </cell>
          <cell r="Q231">
            <v>0</v>
          </cell>
          <cell r="R231">
            <v>1</v>
          </cell>
          <cell r="S231">
            <v>0</v>
          </cell>
          <cell r="T231">
            <v>1</v>
          </cell>
          <cell r="U231">
            <v>1</v>
          </cell>
          <cell r="V231">
            <v>0</v>
          </cell>
          <cell r="W231">
            <v>0</v>
          </cell>
        </row>
        <row r="232">
          <cell r="B232">
            <v>2</v>
          </cell>
          <cell r="C232" t="str">
            <v>REST CLIENTE - RESTRIÇÃO EQUIPAMENTO</v>
          </cell>
          <cell r="D232" t="str">
            <v>029 Restrição Equipamento</v>
          </cell>
          <cell r="E232" t="str">
            <v>TELEVISÃO</v>
          </cell>
          <cell r="F232" t="str">
            <v>0001 TELEVISÃO</v>
          </cell>
          <cell r="G232" t="str">
            <v>0062 NÃO INFORMOU</v>
          </cell>
          <cell r="I232">
            <v>3</v>
          </cell>
          <cell r="J232">
            <v>3</v>
          </cell>
          <cell r="K232">
            <v>0</v>
          </cell>
          <cell r="L232">
            <v>3</v>
          </cell>
          <cell r="M232">
            <v>0</v>
          </cell>
          <cell r="N232">
            <v>3</v>
          </cell>
          <cell r="O232">
            <v>3</v>
          </cell>
          <cell r="P232">
            <v>3</v>
          </cell>
          <cell r="Q232">
            <v>0</v>
          </cell>
          <cell r="R232">
            <v>3</v>
          </cell>
          <cell r="S232">
            <v>0</v>
          </cell>
          <cell r="T232">
            <v>3</v>
          </cell>
          <cell r="U232">
            <v>3</v>
          </cell>
          <cell r="V232">
            <v>0</v>
          </cell>
          <cell r="W232">
            <v>0</v>
          </cell>
        </row>
        <row r="233">
          <cell r="B233">
            <v>2</v>
          </cell>
          <cell r="C233" t="str">
            <v>REST CLIENTE - RESTRIÇÃO PROVEDOR</v>
          </cell>
          <cell r="D233" t="str">
            <v>049 Não quer trocar de Provedor</v>
          </cell>
          <cell r="E233" t="str">
            <v>TELEVISÃO</v>
          </cell>
          <cell r="F233" t="str">
            <v>0001 TELEVISÃO</v>
          </cell>
          <cell r="G233" t="str">
            <v>0062 NÃO INFORMOU</v>
          </cell>
          <cell r="I233">
            <v>1</v>
          </cell>
          <cell r="J233">
            <v>1</v>
          </cell>
          <cell r="K233">
            <v>0</v>
          </cell>
          <cell r="L233">
            <v>1</v>
          </cell>
          <cell r="M233">
            <v>0</v>
          </cell>
          <cell r="N233">
            <v>1</v>
          </cell>
          <cell r="O233">
            <v>1</v>
          </cell>
          <cell r="P233">
            <v>1</v>
          </cell>
          <cell r="Q233">
            <v>0</v>
          </cell>
          <cell r="R233">
            <v>1</v>
          </cell>
          <cell r="S233">
            <v>0</v>
          </cell>
          <cell r="T233">
            <v>1</v>
          </cell>
          <cell r="U233">
            <v>1</v>
          </cell>
          <cell r="V233">
            <v>0</v>
          </cell>
          <cell r="W233">
            <v>0</v>
          </cell>
        </row>
        <row r="234">
          <cell r="B234">
            <v>2</v>
          </cell>
          <cell r="C234" t="str">
            <v>REST CLIENTE - RESTRIÇÃO PROVEDOR</v>
          </cell>
          <cell r="D234" t="str">
            <v>072 Não Concorda com uso de Provedor</v>
          </cell>
          <cell r="F234" t="str">
            <v>0031 JÁ TEVE O PRODUTO</v>
          </cell>
          <cell r="I234">
            <v>1</v>
          </cell>
          <cell r="J234">
            <v>1</v>
          </cell>
          <cell r="K234">
            <v>0</v>
          </cell>
          <cell r="L234">
            <v>1</v>
          </cell>
          <cell r="M234">
            <v>0</v>
          </cell>
          <cell r="N234">
            <v>1</v>
          </cell>
          <cell r="O234">
            <v>1</v>
          </cell>
          <cell r="P234">
            <v>1</v>
          </cell>
          <cell r="Q234">
            <v>0</v>
          </cell>
          <cell r="R234">
            <v>1</v>
          </cell>
          <cell r="S234">
            <v>0</v>
          </cell>
          <cell r="T234">
            <v>1</v>
          </cell>
          <cell r="U234">
            <v>1</v>
          </cell>
          <cell r="V234">
            <v>0</v>
          </cell>
          <cell r="W234">
            <v>0</v>
          </cell>
        </row>
        <row r="235">
          <cell r="B235">
            <v>2</v>
          </cell>
          <cell r="C235" t="str">
            <v>REST CLIENTE - RESTRIÇÃO PROVEDOR</v>
          </cell>
          <cell r="D235" t="str">
            <v>072 Não Concorda com uso de Provedor</v>
          </cell>
          <cell r="E235" t="str">
            <v>OUTRAS MÍDIAS</v>
          </cell>
          <cell r="F235" t="str">
            <v>0002 INDICAÇÃO DE AMIGOS</v>
          </cell>
          <cell r="I235">
            <v>5</v>
          </cell>
          <cell r="J235">
            <v>5</v>
          </cell>
          <cell r="K235">
            <v>0</v>
          </cell>
          <cell r="L235">
            <v>5</v>
          </cell>
          <cell r="M235">
            <v>0</v>
          </cell>
          <cell r="N235">
            <v>5</v>
          </cell>
          <cell r="O235">
            <v>5</v>
          </cell>
          <cell r="P235">
            <v>5</v>
          </cell>
          <cell r="Q235">
            <v>0</v>
          </cell>
          <cell r="R235">
            <v>5</v>
          </cell>
          <cell r="S235">
            <v>0</v>
          </cell>
          <cell r="T235">
            <v>5</v>
          </cell>
          <cell r="U235">
            <v>5</v>
          </cell>
          <cell r="V235">
            <v>0</v>
          </cell>
          <cell r="W235">
            <v>0</v>
          </cell>
        </row>
        <row r="236">
          <cell r="B236">
            <v>2</v>
          </cell>
          <cell r="C236" t="str">
            <v>REST CLIENTE - RESTRIÇÃO PROVEDOR</v>
          </cell>
          <cell r="D236" t="str">
            <v>072 Não Concorda com uso de Provedor</v>
          </cell>
          <cell r="E236" t="str">
            <v>OUTRAS MÍDIAS</v>
          </cell>
          <cell r="F236" t="str">
            <v>0003 104</v>
          </cell>
          <cell r="I236">
            <v>1</v>
          </cell>
          <cell r="J236">
            <v>1</v>
          </cell>
          <cell r="K236">
            <v>0</v>
          </cell>
          <cell r="L236">
            <v>1</v>
          </cell>
          <cell r="M236">
            <v>0</v>
          </cell>
          <cell r="N236">
            <v>1</v>
          </cell>
          <cell r="O236">
            <v>1</v>
          </cell>
          <cell r="P236">
            <v>1</v>
          </cell>
          <cell r="Q236">
            <v>0</v>
          </cell>
          <cell r="R236">
            <v>1</v>
          </cell>
          <cell r="S236">
            <v>0</v>
          </cell>
          <cell r="T236">
            <v>1</v>
          </cell>
          <cell r="U236">
            <v>1</v>
          </cell>
          <cell r="V236">
            <v>0</v>
          </cell>
          <cell r="W236">
            <v>0</v>
          </cell>
        </row>
        <row r="237">
          <cell r="B237">
            <v>2</v>
          </cell>
          <cell r="C237" t="str">
            <v>REST CLIENTE - RESTRIÇÃO PROVEDOR</v>
          </cell>
          <cell r="D237" t="str">
            <v>072 Não Concorda com uso de Provedor</v>
          </cell>
          <cell r="E237" t="str">
            <v>TELEVISÃO</v>
          </cell>
          <cell r="F237" t="str">
            <v>0001 TELEVISÃO</v>
          </cell>
          <cell r="G237" t="str">
            <v>0062 NÃO INFORMOU</v>
          </cell>
          <cell r="I237">
            <v>2</v>
          </cell>
          <cell r="J237">
            <v>2</v>
          </cell>
          <cell r="K237">
            <v>0</v>
          </cell>
          <cell r="L237">
            <v>2</v>
          </cell>
          <cell r="M237">
            <v>0</v>
          </cell>
          <cell r="N237">
            <v>2</v>
          </cell>
          <cell r="O237">
            <v>2</v>
          </cell>
          <cell r="P237">
            <v>2</v>
          </cell>
          <cell r="Q237">
            <v>0</v>
          </cell>
          <cell r="R237">
            <v>2</v>
          </cell>
          <cell r="S237">
            <v>0</v>
          </cell>
          <cell r="T237">
            <v>2</v>
          </cell>
          <cell r="U237">
            <v>2</v>
          </cell>
          <cell r="V237">
            <v>0</v>
          </cell>
          <cell r="W237">
            <v>0</v>
          </cell>
        </row>
        <row r="238">
          <cell r="B238">
            <v>2</v>
          </cell>
          <cell r="C238" t="str">
            <v>REST CLIENTE - VAI PENSAR</v>
          </cell>
          <cell r="D238" t="str">
            <v>007 Vai Pensar</v>
          </cell>
          <cell r="E238" t="str">
            <v>MALA DIRETA</v>
          </cell>
          <cell r="F238" t="str">
            <v>0009 MALA DIRETA</v>
          </cell>
          <cell r="G238" t="str">
            <v>0008 Não Identificado</v>
          </cell>
          <cell r="I238">
            <v>2</v>
          </cell>
          <cell r="J238">
            <v>2</v>
          </cell>
          <cell r="K238">
            <v>0</v>
          </cell>
          <cell r="L238">
            <v>2</v>
          </cell>
          <cell r="M238">
            <v>0</v>
          </cell>
          <cell r="N238">
            <v>2</v>
          </cell>
          <cell r="O238">
            <v>2</v>
          </cell>
          <cell r="P238">
            <v>2</v>
          </cell>
          <cell r="Q238">
            <v>0</v>
          </cell>
          <cell r="R238">
            <v>2</v>
          </cell>
          <cell r="S238">
            <v>0</v>
          </cell>
          <cell r="T238">
            <v>2</v>
          </cell>
          <cell r="U238">
            <v>2</v>
          </cell>
          <cell r="V238">
            <v>0</v>
          </cell>
          <cell r="W238">
            <v>0</v>
          </cell>
        </row>
        <row r="239">
          <cell r="B239">
            <v>2</v>
          </cell>
          <cell r="C239" t="str">
            <v>REST CLIENTE - VAI PENSAR</v>
          </cell>
          <cell r="D239" t="str">
            <v>007 Vai Pensar</v>
          </cell>
          <cell r="E239" t="str">
            <v>MALA DIRETA</v>
          </cell>
          <cell r="F239" t="str">
            <v>0009 MALA DIRETA</v>
          </cell>
          <cell r="G239" t="str">
            <v>0572 MD-05</v>
          </cell>
          <cell r="I239">
            <v>1</v>
          </cell>
          <cell r="J239">
            <v>1</v>
          </cell>
          <cell r="K239">
            <v>0</v>
          </cell>
          <cell r="L239">
            <v>1</v>
          </cell>
          <cell r="M239">
            <v>0</v>
          </cell>
          <cell r="N239">
            <v>1</v>
          </cell>
          <cell r="O239">
            <v>1</v>
          </cell>
          <cell r="P239">
            <v>1</v>
          </cell>
          <cell r="Q239">
            <v>0</v>
          </cell>
          <cell r="R239">
            <v>1</v>
          </cell>
          <cell r="S239">
            <v>0</v>
          </cell>
          <cell r="T239">
            <v>1</v>
          </cell>
          <cell r="U239">
            <v>1</v>
          </cell>
          <cell r="V239">
            <v>0</v>
          </cell>
          <cell r="W239">
            <v>0</v>
          </cell>
        </row>
        <row r="240">
          <cell r="B240">
            <v>2</v>
          </cell>
          <cell r="C240" t="str">
            <v>REST CLIENTE - VAI PENSAR</v>
          </cell>
          <cell r="D240" t="str">
            <v>007 Vai Pensar</v>
          </cell>
          <cell r="E240" t="str">
            <v>NÃO INFORMADO</v>
          </cell>
          <cell r="F240" t="str">
            <v>0016 NÃO INFORMADO</v>
          </cell>
          <cell r="I240">
            <v>1</v>
          </cell>
          <cell r="J240">
            <v>1</v>
          </cell>
          <cell r="K240">
            <v>0</v>
          </cell>
          <cell r="L240">
            <v>1</v>
          </cell>
          <cell r="M240">
            <v>0</v>
          </cell>
          <cell r="N240">
            <v>1</v>
          </cell>
          <cell r="O240">
            <v>1</v>
          </cell>
          <cell r="P240">
            <v>1</v>
          </cell>
          <cell r="Q240">
            <v>0</v>
          </cell>
          <cell r="R240">
            <v>1</v>
          </cell>
          <cell r="S240">
            <v>0</v>
          </cell>
          <cell r="T240">
            <v>1</v>
          </cell>
          <cell r="U240">
            <v>1</v>
          </cell>
          <cell r="V240">
            <v>0</v>
          </cell>
          <cell r="W240">
            <v>0</v>
          </cell>
        </row>
        <row r="241">
          <cell r="B241">
            <v>2</v>
          </cell>
          <cell r="C241" t="str">
            <v>REST CLIENTE - VAI PENSAR</v>
          </cell>
          <cell r="D241" t="str">
            <v>007 Vai Pensar</v>
          </cell>
          <cell r="E241" t="str">
            <v>OUTRAS MÍDIAS</v>
          </cell>
          <cell r="F241" t="str">
            <v>0002 INDICAÇÃO DE AMIGOS</v>
          </cell>
          <cell r="I241">
            <v>3</v>
          </cell>
          <cell r="J241">
            <v>3</v>
          </cell>
          <cell r="K241">
            <v>0</v>
          </cell>
          <cell r="L241">
            <v>3</v>
          </cell>
          <cell r="M241">
            <v>0</v>
          </cell>
          <cell r="N241">
            <v>3</v>
          </cell>
          <cell r="O241">
            <v>3</v>
          </cell>
          <cell r="P241">
            <v>3</v>
          </cell>
          <cell r="Q241">
            <v>0</v>
          </cell>
          <cell r="R241">
            <v>3</v>
          </cell>
          <cell r="S241">
            <v>0</v>
          </cell>
          <cell r="T241">
            <v>3</v>
          </cell>
          <cell r="U241">
            <v>3</v>
          </cell>
          <cell r="V241">
            <v>0</v>
          </cell>
          <cell r="W241">
            <v>0</v>
          </cell>
        </row>
        <row r="242">
          <cell r="B242">
            <v>2</v>
          </cell>
          <cell r="C242" t="str">
            <v>REST CLIENTE - VAI PENSAR</v>
          </cell>
          <cell r="D242" t="str">
            <v>007 Vai Pensar</v>
          </cell>
          <cell r="E242" t="str">
            <v>OUTRAS MÍDIAS</v>
          </cell>
          <cell r="F242" t="str">
            <v>0013 INTERNET</v>
          </cell>
          <cell r="G242" t="str">
            <v>0170 SITE SPEEDY</v>
          </cell>
          <cell r="I242">
            <v>1</v>
          </cell>
          <cell r="J242">
            <v>1</v>
          </cell>
          <cell r="K242">
            <v>0</v>
          </cell>
          <cell r="L242">
            <v>1</v>
          </cell>
          <cell r="M242">
            <v>0</v>
          </cell>
          <cell r="N242">
            <v>1</v>
          </cell>
          <cell r="O242">
            <v>1</v>
          </cell>
          <cell r="P242">
            <v>1</v>
          </cell>
          <cell r="Q242">
            <v>0</v>
          </cell>
          <cell r="R242">
            <v>1</v>
          </cell>
          <cell r="S242">
            <v>0</v>
          </cell>
          <cell r="T242">
            <v>1</v>
          </cell>
          <cell r="U242">
            <v>1</v>
          </cell>
          <cell r="V242">
            <v>0</v>
          </cell>
          <cell r="W242">
            <v>0</v>
          </cell>
        </row>
        <row r="243">
          <cell r="B243">
            <v>2</v>
          </cell>
          <cell r="C243" t="str">
            <v>REST CLIENTE - VAI PENSAR</v>
          </cell>
          <cell r="D243" t="str">
            <v>007 Vai Pensar</v>
          </cell>
          <cell r="E243" t="str">
            <v>OUTRAS MÍDIAS</v>
          </cell>
          <cell r="F243" t="str">
            <v>0018 CONTATADO PELO TLMKT</v>
          </cell>
          <cell r="I243">
            <v>1</v>
          </cell>
          <cell r="J243">
            <v>1</v>
          </cell>
          <cell r="K243">
            <v>0</v>
          </cell>
          <cell r="L243">
            <v>1</v>
          </cell>
          <cell r="M243">
            <v>0</v>
          </cell>
          <cell r="N243">
            <v>1</v>
          </cell>
          <cell r="O243">
            <v>1</v>
          </cell>
          <cell r="P243">
            <v>1</v>
          </cell>
          <cell r="Q243">
            <v>0</v>
          </cell>
          <cell r="R243">
            <v>1</v>
          </cell>
          <cell r="S243">
            <v>0</v>
          </cell>
          <cell r="T243">
            <v>1</v>
          </cell>
          <cell r="U243">
            <v>1</v>
          </cell>
          <cell r="V243">
            <v>0</v>
          </cell>
          <cell r="W243">
            <v>0</v>
          </cell>
        </row>
        <row r="244">
          <cell r="B244">
            <v>2</v>
          </cell>
          <cell r="C244" t="str">
            <v>REST CLIENTE - VAI PENSAR</v>
          </cell>
          <cell r="D244" t="str">
            <v>007 Vai Pensar</v>
          </cell>
          <cell r="E244" t="str">
            <v>TELEVISÃO</v>
          </cell>
          <cell r="F244" t="str">
            <v>0001 TELEVISÃO</v>
          </cell>
          <cell r="G244" t="str">
            <v>0006 GLOBO</v>
          </cell>
          <cell r="H244" t="str">
            <v>0007 GLOBO ESPORTE</v>
          </cell>
          <cell r="I244">
            <v>1</v>
          </cell>
          <cell r="J244">
            <v>1</v>
          </cell>
          <cell r="K244">
            <v>0</v>
          </cell>
          <cell r="L244">
            <v>1</v>
          </cell>
          <cell r="M244">
            <v>0</v>
          </cell>
          <cell r="N244">
            <v>1</v>
          </cell>
          <cell r="O244">
            <v>1</v>
          </cell>
          <cell r="P244">
            <v>1</v>
          </cell>
          <cell r="Q244">
            <v>0</v>
          </cell>
          <cell r="R244">
            <v>1</v>
          </cell>
          <cell r="S244">
            <v>0</v>
          </cell>
          <cell r="T244">
            <v>1</v>
          </cell>
          <cell r="U244">
            <v>1</v>
          </cell>
          <cell r="V244">
            <v>0</v>
          </cell>
          <cell r="W244">
            <v>0</v>
          </cell>
        </row>
        <row r="245">
          <cell r="B245">
            <v>2</v>
          </cell>
          <cell r="C245" t="str">
            <v>REST CLIENTE - VAI PENSAR</v>
          </cell>
          <cell r="D245" t="str">
            <v>007 Vai Pensar</v>
          </cell>
          <cell r="E245" t="str">
            <v>TELEVISÃO</v>
          </cell>
          <cell r="F245" t="str">
            <v>0001 TELEVISÃO</v>
          </cell>
          <cell r="G245" t="str">
            <v>0006 GLOBO</v>
          </cell>
          <cell r="H245" t="str">
            <v>0020 FANTÁSTICO</v>
          </cell>
          <cell r="I245">
            <v>1</v>
          </cell>
          <cell r="J245">
            <v>1</v>
          </cell>
          <cell r="K245">
            <v>0</v>
          </cell>
          <cell r="L245">
            <v>1</v>
          </cell>
          <cell r="M245">
            <v>0</v>
          </cell>
          <cell r="N245">
            <v>1</v>
          </cell>
          <cell r="O245">
            <v>1</v>
          </cell>
          <cell r="P245">
            <v>1</v>
          </cell>
          <cell r="Q245">
            <v>0</v>
          </cell>
          <cell r="R245">
            <v>1</v>
          </cell>
          <cell r="S245">
            <v>0</v>
          </cell>
          <cell r="T245">
            <v>1</v>
          </cell>
          <cell r="U245">
            <v>1</v>
          </cell>
          <cell r="V245">
            <v>0</v>
          </cell>
          <cell r="W245">
            <v>0</v>
          </cell>
        </row>
        <row r="246">
          <cell r="B246">
            <v>2</v>
          </cell>
          <cell r="C246" t="str">
            <v>REST CLIENTE - VAI PENSAR</v>
          </cell>
          <cell r="D246" t="str">
            <v>007 Vai Pensar</v>
          </cell>
          <cell r="E246" t="str">
            <v>TELEVISÃO</v>
          </cell>
          <cell r="F246" t="str">
            <v>0001 TELEVISÃO</v>
          </cell>
          <cell r="G246" t="str">
            <v>0006 GLOBO</v>
          </cell>
          <cell r="H246" t="str">
            <v>3825 NÃO INFORMADO</v>
          </cell>
          <cell r="I246">
            <v>2</v>
          </cell>
          <cell r="J246">
            <v>2</v>
          </cell>
          <cell r="K246">
            <v>0</v>
          </cell>
          <cell r="L246">
            <v>2</v>
          </cell>
          <cell r="M246">
            <v>0</v>
          </cell>
          <cell r="N246">
            <v>2</v>
          </cell>
          <cell r="O246">
            <v>2</v>
          </cell>
          <cell r="P246">
            <v>2</v>
          </cell>
          <cell r="Q246">
            <v>0</v>
          </cell>
          <cell r="R246">
            <v>2</v>
          </cell>
          <cell r="S246">
            <v>0</v>
          </cell>
          <cell r="T246">
            <v>2</v>
          </cell>
          <cell r="U246">
            <v>2</v>
          </cell>
          <cell r="V246">
            <v>0</v>
          </cell>
          <cell r="W246">
            <v>0</v>
          </cell>
        </row>
        <row r="247">
          <cell r="B247">
            <v>2</v>
          </cell>
          <cell r="C247" t="str">
            <v>REST CLIENTE - VAI PENSAR</v>
          </cell>
          <cell r="D247" t="str">
            <v>007 Vai Pensar</v>
          </cell>
          <cell r="E247" t="str">
            <v>TELEVISÃO</v>
          </cell>
          <cell r="F247" t="str">
            <v>0001 TELEVISÃO</v>
          </cell>
          <cell r="G247" t="str">
            <v>0062 NÃO INFORMOU</v>
          </cell>
          <cell r="I247">
            <v>9</v>
          </cell>
          <cell r="J247">
            <v>9</v>
          </cell>
          <cell r="K247">
            <v>0</v>
          </cell>
          <cell r="L247">
            <v>9</v>
          </cell>
          <cell r="M247">
            <v>0</v>
          </cell>
          <cell r="N247">
            <v>9</v>
          </cell>
          <cell r="O247">
            <v>9</v>
          </cell>
          <cell r="P247">
            <v>9</v>
          </cell>
          <cell r="Q247">
            <v>0</v>
          </cell>
          <cell r="R247">
            <v>9</v>
          </cell>
          <cell r="S247">
            <v>0</v>
          </cell>
          <cell r="T247">
            <v>9</v>
          </cell>
          <cell r="U247">
            <v>9</v>
          </cell>
          <cell r="V247">
            <v>0</v>
          </cell>
          <cell r="W247">
            <v>0</v>
          </cell>
        </row>
        <row r="248">
          <cell r="B248">
            <v>2</v>
          </cell>
          <cell r="C248" t="str">
            <v>RESTRIÇÃO SISTEMA</v>
          </cell>
          <cell r="D248" t="str">
            <v>034 Não tem internet</v>
          </cell>
          <cell r="E248" t="str">
            <v>MALA DIRETA</v>
          </cell>
          <cell r="F248" t="str">
            <v>0010 ENCARTE EM FATURA</v>
          </cell>
          <cell r="I248">
            <v>1</v>
          </cell>
          <cell r="J248">
            <v>0</v>
          </cell>
          <cell r="K248">
            <v>0</v>
          </cell>
          <cell r="L248">
            <v>1</v>
          </cell>
          <cell r="M248">
            <v>1</v>
          </cell>
          <cell r="N248">
            <v>0</v>
          </cell>
          <cell r="O248">
            <v>1</v>
          </cell>
          <cell r="P248">
            <v>0</v>
          </cell>
          <cell r="Q248">
            <v>0</v>
          </cell>
          <cell r="R248">
            <v>1</v>
          </cell>
          <cell r="S248">
            <v>1</v>
          </cell>
          <cell r="T248">
            <v>0</v>
          </cell>
          <cell r="U248">
            <v>1</v>
          </cell>
          <cell r="V248">
            <v>0</v>
          </cell>
          <cell r="W248">
            <v>0</v>
          </cell>
        </row>
        <row r="249">
          <cell r="B249">
            <v>2</v>
          </cell>
          <cell r="C249" t="str">
            <v>RESTRIÇÃO SISTEMA</v>
          </cell>
          <cell r="D249" t="str">
            <v>034 Não tem internet</v>
          </cell>
          <cell r="E249" t="str">
            <v>OUTRAS MÍDIAS</v>
          </cell>
          <cell r="F249" t="str">
            <v>0002 INDICAÇÃO DE AMIGOS</v>
          </cell>
          <cell r="I249">
            <v>3</v>
          </cell>
          <cell r="J249">
            <v>0</v>
          </cell>
          <cell r="K249">
            <v>0</v>
          </cell>
          <cell r="L249">
            <v>3</v>
          </cell>
          <cell r="M249">
            <v>3</v>
          </cell>
          <cell r="N249">
            <v>0</v>
          </cell>
          <cell r="O249">
            <v>3</v>
          </cell>
          <cell r="P249">
            <v>0</v>
          </cell>
          <cell r="Q249">
            <v>0</v>
          </cell>
          <cell r="R249">
            <v>3</v>
          </cell>
          <cell r="S249">
            <v>3</v>
          </cell>
          <cell r="T249">
            <v>0</v>
          </cell>
          <cell r="U249">
            <v>3</v>
          </cell>
          <cell r="V249">
            <v>0</v>
          </cell>
          <cell r="W249">
            <v>0</v>
          </cell>
        </row>
        <row r="250">
          <cell r="B250">
            <v>2</v>
          </cell>
          <cell r="C250" t="str">
            <v>RESTRIÇÃO SISTEMA</v>
          </cell>
          <cell r="D250" t="str">
            <v>034 Não tem internet</v>
          </cell>
          <cell r="E250" t="str">
            <v>OUTRAS MÍDIAS</v>
          </cell>
          <cell r="F250" t="str">
            <v>0003 104</v>
          </cell>
          <cell r="I250">
            <v>2</v>
          </cell>
          <cell r="J250">
            <v>0</v>
          </cell>
          <cell r="K250">
            <v>0</v>
          </cell>
          <cell r="L250">
            <v>2</v>
          </cell>
          <cell r="M250">
            <v>2</v>
          </cell>
          <cell r="N250">
            <v>0</v>
          </cell>
          <cell r="O250">
            <v>2</v>
          </cell>
          <cell r="P250">
            <v>0</v>
          </cell>
          <cell r="Q250">
            <v>0</v>
          </cell>
          <cell r="R250">
            <v>2</v>
          </cell>
          <cell r="S250">
            <v>2</v>
          </cell>
          <cell r="T250">
            <v>0</v>
          </cell>
          <cell r="U250">
            <v>2</v>
          </cell>
          <cell r="V250">
            <v>0</v>
          </cell>
          <cell r="W250">
            <v>0</v>
          </cell>
        </row>
        <row r="251">
          <cell r="B251">
            <v>2</v>
          </cell>
          <cell r="C251" t="str">
            <v>RESTRIÇÃO SISTEMA</v>
          </cell>
          <cell r="D251" t="str">
            <v>034 Não tem internet</v>
          </cell>
          <cell r="E251" t="str">
            <v>OUTRAS MÍDIAS</v>
          </cell>
          <cell r="F251" t="str">
            <v>0013 INTERNET</v>
          </cell>
          <cell r="G251" t="str">
            <v>0056 OUTROS</v>
          </cell>
          <cell r="I251">
            <v>1</v>
          </cell>
          <cell r="J251">
            <v>0</v>
          </cell>
          <cell r="K251">
            <v>0</v>
          </cell>
          <cell r="L251">
            <v>1</v>
          </cell>
          <cell r="M251">
            <v>1</v>
          </cell>
          <cell r="N251">
            <v>0</v>
          </cell>
          <cell r="O251">
            <v>1</v>
          </cell>
          <cell r="P251">
            <v>0</v>
          </cell>
          <cell r="Q251">
            <v>0</v>
          </cell>
          <cell r="R251">
            <v>1</v>
          </cell>
          <cell r="S251">
            <v>1</v>
          </cell>
          <cell r="T251">
            <v>0</v>
          </cell>
          <cell r="U251">
            <v>1</v>
          </cell>
          <cell r="V251">
            <v>0</v>
          </cell>
          <cell r="W251">
            <v>0</v>
          </cell>
        </row>
        <row r="252">
          <cell r="B252">
            <v>2</v>
          </cell>
          <cell r="C252" t="str">
            <v>RESTRIÇÃO SISTEMA</v>
          </cell>
          <cell r="D252" t="str">
            <v>034 Não tem internet</v>
          </cell>
          <cell r="E252" t="str">
            <v>TELEVISÃO</v>
          </cell>
          <cell r="F252" t="str">
            <v>0001 TELEVISÃO</v>
          </cell>
          <cell r="G252" t="str">
            <v>0006 GLOBO</v>
          </cell>
          <cell r="H252" t="str">
            <v>0026 NOVELA I</v>
          </cell>
          <cell r="I252">
            <v>1</v>
          </cell>
          <cell r="J252">
            <v>0</v>
          </cell>
          <cell r="K252">
            <v>0</v>
          </cell>
          <cell r="L252">
            <v>1</v>
          </cell>
          <cell r="M252">
            <v>1</v>
          </cell>
          <cell r="N252">
            <v>0</v>
          </cell>
          <cell r="O252">
            <v>1</v>
          </cell>
          <cell r="P252">
            <v>0</v>
          </cell>
          <cell r="Q252">
            <v>0</v>
          </cell>
          <cell r="R252">
            <v>1</v>
          </cell>
          <cell r="S252">
            <v>1</v>
          </cell>
          <cell r="T252">
            <v>0</v>
          </cell>
          <cell r="U252">
            <v>1</v>
          </cell>
          <cell r="V252">
            <v>0</v>
          </cell>
          <cell r="W252">
            <v>0</v>
          </cell>
        </row>
        <row r="253">
          <cell r="B253">
            <v>2</v>
          </cell>
          <cell r="C253" t="str">
            <v>RESTRIÇÃO SISTEMA</v>
          </cell>
          <cell r="D253" t="str">
            <v>034 Não tem internet</v>
          </cell>
          <cell r="E253" t="str">
            <v>TELEVISÃO</v>
          </cell>
          <cell r="F253" t="str">
            <v>0001 TELEVISÃO</v>
          </cell>
          <cell r="G253" t="str">
            <v>0006 GLOBO</v>
          </cell>
          <cell r="H253" t="str">
            <v>3825 NÃO INFORMADO</v>
          </cell>
          <cell r="I253">
            <v>1</v>
          </cell>
          <cell r="J253">
            <v>0</v>
          </cell>
          <cell r="K253">
            <v>0</v>
          </cell>
          <cell r="L253">
            <v>1</v>
          </cell>
          <cell r="M253">
            <v>1</v>
          </cell>
          <cell r="N253">
            <v>0</v>
          </cell>
          <cell r="O253">
            <v>1</v>
          </cell>
          <cell r="P253">
            <v>0</v>
          </cell>
          <cell r="Q253">
            <v>0</v>
          </cell>
          <cell r="R253">
            <v>1</v>
          </cell>
          <cell r="S253">
            <v>1</v>
          </cell>
          <cell r="T253">
            <v>0</v>
          </cell>
          <cell r="U253">
            <v>1</v>
          </cell>
          <cell r="V253">
            <v>0</v>
          </cell>
          <cell r="W253">
            <v>0</v>
          </cell>
        </row>
        <row r="254">
          <cell r="B254">
            <v>2</v>
          </cell>
          <cell r="C254" t="str">
            <v>RESTRIÇÃO SISTEMA</v>
          </cell>
          <cell r="D254" t="str">
            <v>034 Não tem internet</v>
          </cell>
          <cell r="E254" t="str">
            <v>TELEVISÃO</v>
          </cell>
          <cell r="F254" t="str">
            <v>0001 TELEVISÃO</v>
          </cell>
          <cell r="G254" t="str">
            <v>0062 NÃO INFORMOU</v>
          </cell>
          <cell r="I254">
            <v>6</v>
          </cell>
          <cell r="J254">
            <v>0</v>
          </cell>
          <cell r="K254">
            <v>0</v>
          </cell>
          <cell r="L254">
            <v>6</v>
          </cell>
          <cell r="M254">
            <v>6</v>
          </cell>
          <cell r="N254">
            <v>0</v>
          </cell>
          <cell r="O254">
            <v>6</v>
          </cell>
          <cell r="P254">
            <v>0</v>
          </cell>
          <cell r="Q254">
            <v>0</v>
          </cell>
          <cell r="R254">
            <v>6</v>
          </cell>
          <cell r="S254">
            <v>6</v>
          </cell>
          <cell r="T254">
            <v>0</v>
          </cell>
          <cell r="U254">
            <v>6</v>
          </cell>
          <cell r="V254">
            <v>0</v>
          </cell>
          <cell r="W254">
            <v>0</v>
          </cell>
        </row>
        <row r="255">
          <cell r="B255">
            <v>2</v>
          </cell>
          <cell r="C255" t="str">
            <v>RESTRIÇÃO SISTEMA</v>
          </cell>
          <cell r="D255" t="str">
            <v>039 Disponibilidade Esgotada</v>
          </cell>
          <cell r="F255" t="str">
            <v>0024 STAND</v>
          </cell>
          <cell r="I255">
            <v>1</v>
          </cell>
          <cell r="J255">
            <v>0</v>
          </cell>
          <cell r="K255">
            <v>0</v>
          </cell>
          <cell r="L255">
            <v>1</v>
          </cell>
          <cell r="M255">
            <v>1</v>
          </cell>
          <cell r="N255">
            <v>0</v>
          </cell>
          <cell r="O255">
            <v>1</v>
          </cell>
          <cell r="P255">
            <v>0</v>
          </cell>
          <cell r="Q255">
            <v>0</v>
          </cell>
          <cell r="R255">
            <v>1</v>
          </cell>
          <cell r="S255">
            <v>1</v>
          </cell>
          <cell r="T255">
            <v>0</v>
          </cell>
          <cell r="U255">
            <v>1</v>
          </cell>
          <cell r="V255">
            <v>0</v>
          </cell>
          <cell r="W255">
            <v>0</v>
          </cell>
        </row>
        <row r="256">
          <cell r="B256">
            <v>2</v>
          </cell>
          <cell r="C256" t="str">
            <v>RESTRIÇÃO SISTEMA</v>
          </cell>
          <cell r="D256" t="str">
            <v>039 Disponibilidade Esgotada</v>
          </cell>
          <cell r="F256" t="str">
            <v>0031 JÁ TEVE O PRODUTO</v>
          </cell>
          <cell r="I256">
            <v>4</v>
          </cell>
          <cell r="J256">
            <v>0</v>
          </cell>
          <cell r="K256">
            <v>0</v>
          </cell>
          <cell r="L256">
            <v>4</v>
          </cell>
          <cell r="M256">
            <v>4</v>
          </cell>
          <cell r="N256">
            <v>0</v>
          </cell>
          <cell r="O256">
            <v>4</v>
          </cell>
          <cell r="P256">
            <v>0</v>
          </cell>
          <cell r="Q256">
            <v>0</v>
          </cell>
          <cell r="R256">
            <v>4</v>
          </cell>
          <cell r="S256">
            <v>4</v>
          </cell>
          <cell r="T256">
            <v>0</v>
          </cell>
          <cell r="U256">
            <v>4</v>
          </cell>
          <cell r="V256">
            <v>0</v>
          </cell>
          <cell r="W256">
            <v>0</v>
          </cell>
        </row>
        <row r="257">
          <cell r="B257">
            <v>2</v>
          </cell>
          <cell r="C257" t="str">
            <v>RESTRIÇÃO SISTEMA</v>
          </cell>
          <cell r="D257" t="str">
            <v>039 Disponibilidade Esgotada</v>
          </cell>
          <cell r="E257" t="str">
            <v>MALA DIRETA</v>
          </cell>
          <cell r="F257" t="str">
            <v>0009 MALA DIRETA</v>
          </cell>
          <cell r="G257" t="str">
            <v>0008 Não Identificado</v>
          </cell>
          <cell r="I257">
            <v>1</v>
          </cell>
          <cell r="J257">
            <v>0</v>
          </cell>
          <cell r="K257">
            <v>0</v>
          </cell>
          <cell r="L257">
            <v>1</v>
          </cell>
          <cell r="M257">
            <v>1</v>
          </cell>
          <cell r="N257">
            <v>0</v>
          </cell>
          <cell r="O257">
            <v>1</v>
          </cell>
          <cell r="P257">
            <v>0</v>
          </cell>
          <cell r="Q257">
            <v>0</v>
          </cell>
          <cell r="R257">
            <v>1</v>
          </cell>
          <cell r="S257">
            <v>1</v>
          </cell>
          <cell r="T257">
            <v>0</v>
          </cell>
          <cell r="U257">
            <v>1</v>
          </cell>
          <cell r="V257">
            <v>0</v>
          </cell>
          <cell r="W257">
            <v>0</v>
          </cell>
        </row>
        <row r="258">
          <cell r="B258">
            <v>2</v>
          </cell>
          <cell r="C258" t="str">
            <v>RESTRIÇÃO SISTEMA</v>
          </cell>
          <cell r="D258" t="str">
            <v>039 Disponibilidade Esgotada</v>
          </cell>
          <cell r="E258" t="str">
            <v>MALA DIRETA</v>
          </cell>
          <cell r="F258" t="str">
            <v>0009 MALA DIRETA</v>
          </cell>
          <cell r="G258" t="str">
            <v>0173 CA0103</v>
          </cell>
          <cell r="I258">
            <v>1</v>
          </cell>
          <cell r="J258">
            <v>0</v>
          </cell>
          <cell r="K258">
            <v>0</v>
          </cell>
          <cell r="L258">
            <v>1</v>
          </cell>
          <cell r="M258">
            <v>1</v>
          </cell>
          <cell r="N258">
            <v>0</v>
          </cell>
          <cell r="O258">
            <v>1</v>
          </cell>
          <cell r="P258">
            <v>0</v>
          </cell>
          <cell r="Q258">
            <v>0</v>
          </cell>
          <cell r="R258">
            <v>1</v>
          </cell>
          <cell r="S258">
            <v>1</v>
          </cell>
          <cell r="T258">
            <v>0</v>
          </cell>
          <cell r="U258">
            <v>1</v>
          </cell>
          <cell r="V258">
            <v>0</v>
          </cell>
          <cell r="W258">
            <v>0</v>
          </cell>
        </row>
        <row r="259">
          <cell r="B259">
            <v>2</v>
          </cell>
          <cell r="C259" t="str">
            <v>RESTRIÇÃO SISTEMA</v>
          </cell>
          <cell r="D259" t="str">
            <v>039 Disponibilidade Esgotada</v>
          </cell>
          <cell r="E259" t="str">
            <v>MALA DIRETA</v>
          </cell>
          <cell r="F259" t="str">
            <v>0009 MALA DIRETA</v>
          </cell>
          <cell r="G259" t="str">
            <v>0572 MD-05</v>
          </cell>
          <cell r="I259">
            <v>5</v>
          </cell>
          <cell r="J259">
            <v>0</v>
          </cell>
          <cell r="K259">
            <v>0</v>
          </cell>
          <cell r="L259">
            <v>5</v>
          </cell>
          <cell r="M259">
            <v>5</v>
          </cell>
          <cell r="N259">
            <v>0</v>
          </cell>
          <cell r="O259">
            <v>5</v>
          </cell>
          <cell r="P259">
            <v>0</v>
          </cell>
          <cell r="Q259">
            <v>0</v>
          </cell>
          <cell r="R259">
            <v>5</v>
          </cell>
          <cell r="S259">
            <v>5</v>
          </cell>
          <cell r="T259">
            <v>0</v>
          </cell>
          <cell r="U259">
            <v>5</v>
          </cell>
          <cell r="V259">
            <v>0</v>
          </cell>
          <cell r="W259">
            <v>0</v>
          </cell>
        </row>
        <row r="260">
          <cell r="B260">
            <v>2</v>
          </cell>
          <cell r="C260" t="str">
            <v>RESTRIÇÃO SISTEMA</v>
          </cell>
          <cell r="D260" t="str">
            <v>039 Disponibilidade Esgotada</v>
          </cell>
          <cell r="E260" t="str">
            <v>MALA DIRETA</v>
          </cell>
          <cell r="F260" t="str">
            <v>0010 ENCARTE EM FATURA</v>
          </cell>
          <cell r="I260">
            <v>2</v>
          </cell>
          <cell r="J260">
            <v>0</v>
          </cell>
          <cell r="K260">
            <v>0</v>
          </cell>
          <cell r="L260">
            <v>2</v>
          </cell>
          <cell r="M260">
            <v>2</v>
          </cell>
          <cell r="N260">
            <v>0</v>
          </cell>
          <cell r="O260">
            <v>2</v>
          </cell>
          <cell r="P260">
            <v>0</v>
          </cell>
          <cell r="Q260">
            <v>0</v>
          </cell>
          <cell r="R260">
            <v>2</v>
          </cell>
          <cell r="S260">
            <v>2</v>
          </cell>
          <cell r="T260">
            <v>0</v>
          </cell>
          <cell r="U260">
            <v>2</v>
          </cell>
          <cell r="V260">
            <v>0</v>
          </cell>
          <cell r="W260">
            <v>0</v>
          </cell>
        </row>
        <row r="261">
          <cell r="B261">
            <v>2</v>
          </cell>
          <cell r="C261" t="str">
            <v>RESTRIÇÃO SISTEMA</v>
          </cell>
          <cell r="D261" t="str">
            <v>039 Disponibilidade Esgotada</v>
          </cell>
          <cell r="E261" t="str">
            <v>NÃO INFORMADO</v>
          </cell>
          <cell r="F261" t="str">
            <v>0016 NÃO INFORMADO</v>
          </cell>
          <cell r="I261">
            <v>9</v>
          </cell>
          <cell r="J261">
            <v>0</v>
          </cell>
          <cell r="K261">
            <v>0</v>
          </cell>
          <cell r="L261">
            <v>9</v>
          </cell>
          <cell r="M261">
            <v>9</v>
          </cell>
          <cell r="N261">
            <v>0</v>
          </cell>
          <cell r="O261">
            <v>9</v>
          </cell>
          <cell r="P261">
            <v>0</v>
          </cell>
          <cell r="Q261">
            <v>0</v>
          </cell>
          <cell r="R261">
            <v>9</v>
          </cell>
          <cell r="S261">
            <v>9</v>
          </cell>
          <cell r="T261">
            <v>0</v>
          </cell>
          <cell r="U261">
            <v>9</v>
          </cell>
          <cell r="V261">
            <v>0</v>
          </cell>
          <cell r="W261">
            <v>0</v>
          </cell>
        </row>
        <row r="262">
          <cell r="B262">
            <v>2</v>
          </cell>
          <cell r="C262" t="str">
            <v>RESTRIÇÃO SISTEMA</v>
          </cell>
          <cell r="D262" t="str">
            <v>039 Disponibilidade Esgotada</v>
          </cell>
          <cell r="E262" t="str">
            <v>OUTRAS MÍDIAS</v>
          </cell>
          <cell r="F262" t="str">
            <v>0002 INDICAÇÃO DE AMIGOS</v>
          </cell>
          <cell r="I262">
            <v>66</v>
          </cell>
          <cell r="J262">
            <v>0</v>
          </cell>
          <cell r="K262">
            <v>0</v>
          </cell>
          <cell r="L262">
            <v>66</v>
          </cell>
          <cell r="M262">
            <v>66</v>
          </cell>
          <cell r="N262">
            <v>0</v>
          </cell>
          <cell r="O262">
            <v>66</v>
          </cell>
          <cell r="P262">
            <v>0</v>
          </cell>
          <cell r="Q262">
            <v>0</v>
          </cell>
          <cell r="R262">
            <v>66</v>
          </cell>
          <cell r="S262">
            <v>66</v>
          </cell>
          <cell r="T262">
            <v>0</v>
          </cell>
          <cell r="U262">
            <v>66</v>
          </cell>
          <cell r="V262">
            <v>0</v>
          </cell>
          <cell r="W262">
            <v>0</v>
          </cell>
        </row>
        <row r="263">
          <cell r="B263">
            <v>2</v>
          </cell>
          <cell r="C263" t="str">
            <v>RESTRIÇÃO SISTEMA</v>
          </cell>
          <cell r="D263" t="str">
            <v>039 Disponibilidade Esgotada</v>
          </cell>
          <cell r="E263" t="str">
            <v>OUTRAS MÍDIAS</v>
          </cell>
          <cell r="F263" t="str">
            <v>0003 104</v>
          </cell>
          <cell r="I263">
            <v>6</v>
          </cell>
          <cell r="J263">
            <v>0</v>
          </cell>
          <cell r="K263">
            <v>0</v>
          </cell>
          <cell r="L263">
            <v>6</v>
          </cell>
          <cell r="M263">
            <v>6</v>
          </cell>
          <cell r="N263">
            <v>0</v>
          </cell>
          <cell r="O263">
            <v>6</v>
          </cell>
          <cell r="P263">
            <v>0</v>
          </cell>
          <cell r="Q263">
            <v>0</v>
          </cell>
          <cell r="R263">
            <v>6</v>
          </cell>
          <cell r="S263">
            <v>6</v>
          </cell>
          <cell r="T263">
            <v>0</v>
          </cell>
          <cell r="U263">
            <v>6</v>
          </cell>
          <cell r="V263">
            <v>0</v>
          </cell>
          <cell r="W263">
            <v>0</v>
          </cell>
        </row>
        <row r="264">
          <cell r="B264">
            <v>2</v>
          </cell>
          <cell r="C264" t="str">
            <v>RESTRIÇÃO SISTEMA</v>
          </cell>
          <cell r="D264" t="str">
            <v>039 Disponibilidade Esgotada</v>
          </cell>
          <cell r="E264" t="str">
            <v>OUTRAS MÍDIAS</v>
          </cell>
          <cell r="F264" t="str">
            <v>0007 JORNAIS/REVISTAS</v>
          </cell>
          <cell r="G264" t="str">
            <v>0125 NÃO INFORMADO</v>
          </cell>
          <cell r="I264">
            <v>1</v>
          </cell>
          <cell r="J264">
            <v>0</v>
          </cell>
          <cell r="K264">
            <v>0</v>
          </cell>
          <cell r="L264">
            <v>1</v>
          </cell>
          <cell r="M264">
            <v>1</v>
          </cell>
          <cell r="N264">
            <v>0</v>
          </cell>
          <cell r="O264">
            <v>1</v>
          </cell>
          <cell r="P264">
            <v>0</v>
          </cell>
          <cell r="Q264">
            <v>0</v>
          </cell>
          <cell r="R264">
            <v>1</v>
          </cell>
          <cell r="S264">
            <v>1</v>
          </cell>
          <cell r="T264">
            <v>0</v>
          </cell>
          <cell r="U264">
            <v>1</v>
          </cell>
          <cell r="V264">
            <v>0</v>
          </cell>
          <cell r="W264">
            <v>0</v>
          </cell>
        </row>
        <row r="265">
          <cell r="B265">
            <v>2</v>
          </cell>
          <cell r="C265" t="str">
            <v>RESTRIÇÃO SISTEMA</v>
          </cell>
          <cell r="D265" t="str">
            <v>039 Disponibilidade Esgotada</v>
          </cell>
          <cell r="E265" t="str">
            <v>OUTRAS MÍDIAS</v>
          </cell>
          <cell r="F265" t="str">
            <v>0013 INTERNET</v>
          </cell>
          <cell r="G265" t="str">
            <v>0056 OUTROS</v>
          </cell>
          <cell r="I265">
            <v>2</v>
          </cell>
          <cell r="J265">
            <v>0</v>
          </cell>
          <cell r="K265">
            <v>0</v>
          </cell>
          <cell r="L265">
            <v>2</v>
          </cell>
          <cell r="M265">
            <v>2</v>
          </cell>
          <cell r="N265">
            <v>0</v>
          </cell>
          <cell r="O265">
            <v>2</v>
          </cell>
          <cell r="P265">
            <v>0</v>
          </cell>
          <cell r="Q265">
            <v>0</v>
          </cell>
          <cell r="R265">
            <v>2</v>
          </cell>
          <cell r="S265">
            <v>2</v>
          </cell>
          <cell r="T265">
            <v>0</v>
          </cell>
          <cell r="U265">
            <v>2</v>
          </cell>
          <cell r="V265">
            <v>0</v>
          </cell>
          <cell r="W265">
            <v>0</v>
          </cell>
        </row>
        <row r="266">
          <cell r="B266">
            <v>2</v>
          </cell>
          <cell r="C266" t="str">
            <v>RESTRIÇÃO SISTEMA</v>
          </cell>
          <cell r="D266" t="str">
            <v>039 Disponibilidade Esgotada</v>
          </cell>
          <cell r="E266" t="str">
            <v>OUTRAS MÍDIAS</v>
          </cell>
          <cell r="F266" t="str">
            <v>0013 INTERNET</v>
          </cell>
          <cell r="G266" t="str">
            <v>0170 SITE SPEEDY</v>
          </cell>
          <cell r="I266">
            <v>4</v>
          </cell>
          <cell r="J266">
            <v>0</v>
          </cell>
          <cell r="K266">
            <v>0</v>
          </cell>
          <cell r="L266">
            <v>4</v>
          </cell>
          <cell r="M266">
            <v>4</v>
          </cell>
          <cell r="N266">
            <v>0</v>
          </cell>
          <cell r="O266">
            <v>4</v>
          </cell>
          <cell r="P266">
            <v>0</v>
          </cell>
          <cell r="Q266">
            <v>0</v>
          </cell>
          <cell r="R266">
            <v>4</v>
          </cell>
          <cell r="S266">
            <v>4</v>
          </cell>
          <cell r="T266">
            <v>0</v>
          </cell>
          <cell r="U266">
            <v>4</v>
          </cell>
          <cell r="V266">
            <v>0</v>
          </cell>
          <cell r="W266">
            <v>0</v>
          </cell>
        </row>
        <row r="267">
          <cell r="B267">
            <v>2</v>
          </cell>
          <cell r="C267" t="str">
            <v>RESTRIÇÃO SISTEMA</v>
          </cell>
          <cell r="D267" t="str">
            <v>039 Disponibilidade Esgotada</v>
          </cell>
          <cell r="E267" t="str">
            <v>OUTRAS MÍDIAS</v>
          </cell>
          <cell r="F267" t="str">
            <v>0018 CONTATADO PELO TLMKT</v>
          </cell>
          <cell r="I267">
            <v>5</v>
          </cell>
          <cell r="J267">
            <v>0</v>
          </cell>
          <cell r="K267">
            <v>0</v>
          </cell>
          <cell r="L267">
            <v>5</v>
          </cell>
          <cell r="M267">
            <v>5</v>
          </cell>
          <cell r="N267">
            <v>0</v>
          </cell>
          <cell r="O267">
            <v>5</v>
          </cell>
          <cell r="P267">
            <v>0</v>
          </cell>
          <cell r="Q267">
            <v>0</v>
          </cell>
          <cell r="R267">
            <v>5</v>
          </cell>
          <cell r="S267">
            <v>5</v>
          </cell>
          <cell r="T267">
            <v>0</v>
          </cell>
          <cell r="U267">
            <v>5</v>
          </cell>
          <cell r="V267">
            <v>0</v>
          </cell>
          <cell r="W267">
            <v>0</v>
          </cell>
        </row>
        <row r="268">
          <cell r="B268">
            <v>2</v>
          </cell>
          <cell r="C268" t="str">
            <v>RESTRIÇÃO SISTEMA</v>
          </cell>
          <cell r="D268" t="str">
            <v>039 Disponibilidade Esgotada</v>
          </cell>
          <cell r="E268" t="str">
            <v>OUTRAS MÍDIAS</v>
          </cell>
          <cell r="F268" t="str">
            <v>0019 INDICAÇÃO DO PROVEDOR</v>
          </cell>
          <cell r="I268">
            <v>2</v>
          </cell>
          <cell r="J268">
            <v>0</v>
          </cell>
          <cell r="K268">
            <v>0</v>
          </cell>
          <cell r="L268">
            <v>2</v>
          </cell>
          <cell r="M268">
            <v>2</v>
          </cell>
          <cell r="N268">
            <v>0</v>
          </cell>
          <cell r="O268">
            <v>2</v>
          </cell>
          <cell r="P268">
            <v>0</v>
          </cell>
          <cell r="Q268">
            <v>0</v>
          </cell>
          <cell r="R268">
            <v>2</v>
          </cell>
          <cell r="S268">
            <v>2</v>
          </cell>
          <cell r="T268">
            <v>0</v>
          </cell>
          <cell r="U268">
            <v>2</v>
          </cell>
          <cell r="V268">
            <v>0</v>
          </cell>
          <cell r="W268">
            <v>0</v>
          </cell>
        </row>
        <row r="269">
          <cell r="B269">
            <v>2</v>
          </cell>
          <cell r="C269" t="str">
            <v>RESTRIÇÃO SISTEMA</v>
          </cell>
          <cell r="D269" t="str">
            <v>039 Disponibilidade Esgotada</v>
          </cell>
          <cell r="E269" t="str">
            <v>OUTRAS MÍDIAS</v>
          </cell>
          <cell r="F269" t="str">
            <v>0020 JÁ POSSUI</v>
          </cell>
          <cell r="I269">
            <v>10</v>
          </cell>
          <cell r="J269">
            <v>0</v>
          </cell>
          <cell r="K269">
            <v>0</v>
          </cell>
          <cell r="L269">
            <v>10</v>
          </cell>
          <cell r="M269">
            <v>10</v>
          </cell>
          <cell r="N269">
            <v>0</v>
          </cell>
          <cell r="O269">
            <v>10</v>
          </cell>
          <cell r="P269">
            <v>0</v>
          </cell>
          <cell r="Q269">
            <v>0</v>
          </cell>
          <cell r="R269">
            <v>10</v>
          </cell>
          <cell r="S269">
            <v>10</v>
          </cell>
          <cell r="T269">
            <v>0</v>
          </cell>
          <cell r="U269">
            <v>10</v>
          </cell>
          <cell r="V269">
            <v>0</v>
          </cell>
          <cell r="W269">
            <v>0</v>
          </cell>
        </row>
        <row r="270">
          <cell r="B270">
            <v>2</v>
          </cell>
          <cell r="C270" t="str">
            <v>RESTRIÇÃO SISTEMA</v>
          </cell>
          <cell r="D270" t="str">
            <v>039 Disponibilidade Esgotada</v>
          </cell>
          <cell r="E270" t="str">
            <v>TELEVISÃO</v>
          </cell>
          <cell r="F270" t="str">
            <v>0001 TELEVISÃO</v>
          </cell>
          <cell r="G270" t="str">
            <v>0006 GLOBO</v>
          </cell>
          <cell r="H270" t="str">
            <v>0026 NOVELA I</v>
          </cell>
          <cell r="I270">
            <v>2</v>
          </cell>
          <cell r="J270">
            <v>0</v>
          </cell>
          <cell r="K270">
            <v>0</v>
          </cell>
          <cell r="L270">
            <v>2</v>
          </cell>
          <cell r="M270">
            <v>2</v>
          </cell>
          <cell r="N270">
            <v>0</v>
          </cell>
          <cell r="O270">
            <v>2</v>
          </cell>
          <cell r="P270">
            <v>0</v>
          </cell>
          <cell r="Q270">
            <v>0</v>
          </cell>
          <cell r="R270">
            <v>2</v>
          </cell>
          <cell r="S270">
            <v>2</v>
          </cell>
          <cell r="T270">
            <v>0</v>
          </cell>
          <cell r="U270">
            <v>2</v>
          </cell>
          <cell r="V270">
            <v>0</v>
          </cell>
          <cell r="W270">
            <v>0</v>
          </cell>
        </row>
        <row r="271">
          <cell r="B271">
            <v>2</v>
          </cell>
          <cell r="C271" t="str">
            <v>RESTRIÇÃO SISTEMA</v>
          </cell>
          <cell r="D271" t="str">
            <v>039 Disponibilidade Esgotada</v>
          </cell>
          <cell r="E271" t="str">
            <v>TELEVISÃO</v>
          </cell>
          <cell r="F271" t="str">
            <v>0001 TELEVISÃO</v>
          </cell>
          <cell r="G271" t="str">
            <v>0006 GLOBO</v>
          </cell>
          <cell r="H271" t="str">
            <v>3825 NÃO INFORMADO</v>
          </cell>
          <cell r="I271">
            <v>9</v>
          </cell>
          <cell r="J271">
            <v>0</v>
          </cell>
          <cell r="K271">
            <v>0</v>
          </cell>
          <cell r="L271">
            <v>9</v>
          </cell>
          <cell r="M271">
            <v>9</v>
          </cell>
          <cell r="N271">
            <v>0</v>
          </cell>
          <cell r="O271">
            <v>9</v>
          </cell>
          <cell r="P271">
            <v>0</v>
          </cell>
          <cell r="Q271">
            <v>0</v>
          </cell>
          <cell r="R271">
            <v>9</v>
          </cell>
          <cell r="S271">
            <v>9</v>
          </cell>
          <cell r="T271">
            <v>0</v>
          </cell>
          <cell r="U271">
            <v>9</v>
          </cell>
          <cell r="V271">
            <v>0</v>
          </cell>
          <cell r="W271">
            <v>0</v>
          </cell>
        </row>
        <row r="272">
          <cell r="B272">
            <v>2</v>
          </cell>
          <cell r="C272" t="str">
            <v>RESTRIÇÃO SISTEMA</v>
          </cell>
          <cell r="D272" t="str">
            <v>039 Disponibilidade Esgotada</v>
          </cell>
          <cell r="E272" t="str">
            <v>TELEVISÃO</v>
          </cell>
          <cell r="F272" t="str">
            <v>0001 TELEVISÃO</v>
          </cell>
          <cell r="G272" t="str">
            <v>0062 NÃO INFORMOU</v>
          </cell>
          <cell r="I272">
            <v>27</v>
          </cell>
          <cell r="J272">
            <v>0</v>
          </cell>
          <cell r="K272">
            <v>0</v>
          </cell>
          <cell r="L272">
            <v>27</v>
          </cell>
          <cell r="M272">
            <v>27</v>
          </cell>
          <cell r="N272">
            <v>0</v>
          </cell>
          <cell r="O272">
            <v>27</v>
          </cell>
          <cell r="P272">
            <v>0</v>
          </cell>
          <cell r="Q272">
            <v>0</v>
          </cell>
          <cell r="R272">
            <v>27</v>
          </cell>
          <cell r="S272">
            <v>27</v>
          </cell>
          <cell r="T272">
            <v>0</v>
          </cell>
          <cell r="U272">
            <v>27</v>
          </cell>
          <cell r="V272">
            <v>0</v>
          </cell>
          <cell r="W272">
            <v>0</v>
          </cell>
        </row>
        <row r="273">
          <cell r="B273">
            <v>2</v>
          </cell>
          <cell r="C273" t="str">
            <v>RESTRIÇÃO SISTEMA</v>
          </cell>
          <cell r="D273" t="str">
            <v>042 Restrição técnica</v>
          </cell>
          <cell r="F273" t="str">
            <v>0031 JÁ TEVE O PRODUTO</v>
          </cell>
          <cell r="I273">
            <v>5</v>
          </cell>
          <cell r="J273">
            <v>0</v>
          </cell>
          <cell r="K273">
            <v>0</v>
          </cell>
          <cell r="L273">
            <v>5</v>
          </cell>
          <cell r="M273">
            <v>5</v>
          </cell>
          <cell r="N273">
            <v>0</v>
          </cell>
          <cell r="O273">
            <v>5</v>
          </cell>
          <cell r="P273">
            <v>0</v>
          </cell>
          <cell r="Q273">
            <v>0</v>
          </cell>
          <cell r="R273">
            <v>5</v>
          </cell>
          <cell r="S273">
            <v>5</v>
          </cell>
          <cell r="T273">
            <v>0</v>
          </cell>
          <cell r="U273">
            <v>5</v>
          </cell>
          <cell r="V273">
            <v>0</v>
          </cell>
          <cell r="W273">
            <v>0</v>
          </cell>
        </row>
        <row r="274">
          <cell r="B274">
            <v>2</v>
          </cell>
          <cell r="C274" t="str">
            <v>RESTRIÇÃO SISTEMA</v>
          </cell>
          <cell r="D274" t="str">
            <v>042 Restrição técnica</v>
          </cell>
          <cell r="E274" t="str">
            <v>MALA DIRETA</v>
          </cell>
          <cell r="F274" t="str">
            <v>0009 MALA DIRETA</v>
          </cell>
          <cell r="G274" t="str">
            <v>0008 Não Identificado</v>
          </cell>
          <cell r="I274">
            <v>1</v>
          </cell>
          <cell r="J274">
            <v>0</v>
          </cell>
          <cell r="K274">
            <v>0</v>
          </cell>
          <cell r="L274">
            <v>1</v>
          </cell>
          <cell r="M274">
            <v>1</v>
          </cell>
          <cell r="N274">
            <v>0</v>
          </cell>
          <cell r="O274">
            <v>1</v>
          </cell>
          <cell r="P274">
            <v>0</v>
          </cell>
          <cell r="Q274">
            <v>0</v>
          </cell>
          <cell r="R274">
            <v>1</v>
          </cell>
          <cell r="S274">
            <v>1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</row>
        <row r="275">
          <cell r="B275">
            <v>2</v>
          </cell>
          <cell r="C275" t="str">
            <v>RESTRIÇÃO SISTEMA</v>
          </cell>
          <cell r="D275" t="str">
            <v>042 Restrição técnica</v>
          </cell>
          <cell r="E275" t="str">
            <v>MALA DIRETA</v>
          </cell>
          <cell r="F275" t="str">
            <v>0009 MALA DIRETA</v>
          </cell>
          <cell r="G275" t="str">
            <v>0173 CA0103</v>
          </cell>
          <cell r="I275">
            <v>1</v>
          </cell>
          <cell r="J275">
            <v>0</v>
          </cell>
          <cell r="K275">
            <v>0</v>
          </cell>
          <cell r="L275">
            <v>1</v>
          </cell>
          <cell r="M275">
            <v>1</v>
          </cell>
          <cell r="N275">
            <v>0</v>
          </cell>
          <cell r="O275">
            <v>1</v>
          </cell>
          <cell r="P275">
            <v>0</v>
          </cell>
          <cell r="Q275">
            <v>0</v>
          </cell>
          <cell r="R275">
            <v>1</v>
          </cell>
          <cell r="S275">
            <v>1</v>
          </cell>
          <cell r="T275">
            <v>0</v>
          </cell>
          <cell r="U275">
            <v>1</v>
          </cell>
          <cell r="V275">
            <v>0</v>
          </cell>
          <cell r="W275">
            <v>0</v>
          </cell>
        </row>
        <row r="276">
          <cell r="B276">
            <v>2</v>
          </cell>
          <cell r="C276" t="str">
            <v>RESTRIÇÃO SISTEMA</v>
          </cell>
          <cell r="D276" t="str">
            <v>042 Restrição técnica</v>
          </cell>
          <cell r="E276" t="str">
            <v>MALA DIRETA</v>
          </cell>
          <cell r="F276" t="str">
            <v>0009 MALA DIRETA</v>
          </cell>
          <cell r="G276" t="str">
            <v>0572 MD-05</v>
          </cell>
          <cell r="I276">
            <v>2</v>
          </cell>
          <cell r="J276">
            <v>0</v>
          </cell>
          <cell r="K276">
            <v>0</v>
          </cell>
          <cell r="L276">
            <v>2</v>
          </cell>
          <cell r="M276">
            <v>2</v>
          </cell>
          <cell r="N276">
            <v>0</v>
          </cell>
          <cell r="O276">
            <v>2</v>
          </cell>
          <cell r="P276">
            <v>0</v>
          </cell>
          <cell r="Q276">
            <v>0</v>
          </cell>
          <cell r="R276">
            <v>2</v>
          </cell>
          <cell r="S276">
            <v>2</v>
          </cell>
          <cell r="T276">
            <v>0</v>
          </cell>
          <cell r="U276">
            <v>2</v>
          </cell>
          <cell r="V276">
            <v>0</v>
          </cell>
          <cell r="W276">
            <v>0</v>
          </cell>
        </row>
        <row r="277">
          <cell r="B277">
            <v>2</v>
          </cell>
          <cell r="C277" t="str">
            <v>RESTRIÇÃO SISTEMA</v>
          </cell>
          <cell r="D277" t="str">
            <v>042 Restrição técnica</v>
          </cell>
          <cell r="E277" t="str">
            <v>MALA DIRETA</v>
          </cell>
          <cell r="F277" t="str">
            <v>0010 ENCARTE EM FATURA</v>
          </cell>
          <cell r="I277">
            <v>2</v>
          </cell>
          <cell r="J277">
            <v>0</v>
          </cell>
          <cell r="K277">
            <v>0</v>
          </cell>
          <cell r="L277">
            <v>2</v>
          </cell>
          <cell r="M277">
            <v>2</v>
          </cell>
          <cell r="N277">
            <v>0</v>
          </cell>
          <cell r="O277">
            <v>2</v>
          </cell>
          <cell r="P277">
            <v>0</v>
          </cell>
          <cell r="Q277">
            <v>0</v>
          </cell>
          <cell r="R277">
            <v>2</v>
          </cell>
          <cell r="S277">
            <v>2</v>
          </cell>
          <cell r="T277">
            <v>0</v>
          </cell>
          <cell r="U277">
            <v>2</v>
          </cell>
          <cell r="V277">
            <v>0</v>
          </cell>
          <cell r="W277">
            <v>0</v>
          </cell>
        </row>
        <row r="278">
          <cell r="B278">
            <v>2</v>
          </cell>
          <cell r="C278" t="str">
            <v>RESTRIÇÃO SISTEMA</v>
          </cell>
          <cell r="D278" t="str">
            <v>042 Restrição técnica</v>
          </cell>
          <cell r="E278" t="str">
            <v>NÃO INFORMADO</v>
          </cell>
          <cell r="F278" t="str">
            <v>0016 NÃO INFORMADO</v>
          </cell>
          <cell r="I278">
            <v>6</v>
          </cell>
          <cell r="J278">
            <v>0</v>
          </cell>
          <cell r="K278">
            <v>0</v>
          </cell>
          <cell r="L278">
            <v>6</v>
          </cell>
          <cell r="M278">
            <v>6</v>
          </cell>
          <cell r="N278">
            <v>0</v>
          </cell>
          <cell r="O278">
            <v>6</v>
          </cell>
          <cell r="P278">
            <v>0</v>
          </cell>
          <cell r="Q278">
            <v>0</v>
          </cell>
          <cell r="R278">
            <v>6</v>
          </cell>
          <cell r="S278">
            <v>6</v>
          </cell>
          <cell r="T278">
            <v>0</v>
          </cell>
          <cell r="U278">
            <v>6</v>
          </cell>
          <cell r="V278">
            <v>0</v>
          </cell>
          <cell r="W278">
            <v>0</v>
          </cell>
        </row>
        <row r="279">
          <cell r="B279">
            <v>2</v>
          </cell>
          <cell r="C279" t="str">
            <v>RESTRIÇÃO SISTEMA</v>
          </cell>
          <cell r="D279" t="str">
            <v>042 Restrição técnica</v>
          </cell>
          <cell r="E279" t="str">
            <v>OUTRAS MÍDIAS</v>
          </cell>
          <cell r="F279" t="str">
            <v>0002 INDICAÇÃO DE AMIGOS</v>
          </cell>
          <cell r="I279">
            <v>93</v>
          </cell>
          <cell r="J279">
            <v>0</v>
          </cell>
          <cell r="K279">
            <v>0</v>
          </cell>
          <cell r="L279">
            <v>93</v>
          </cell>
          <cell r="M279">
            <v>93</v>
          </cell>
          <cell r="N279">
            <v>0</v>
          </cell>
          <cell r="O279">
            <v>93</v>
          </cell>
          <cell r="P279">
            <v>0</v>
          </cell>
          <cell r="Q279">
            <v>0</v>
          </cell>
          <cell r="R279">
            <v>93</v>
          </cell>
          <cell r="S279">
            <v>93</v>
          </cell>
          <cell r="T279">
            <v>0</v>
          </cell>
          <cell r="U279">
            <v>93</v>
          </cell>
          <cell r="V279">
            <v>0</v>
          </cell>
          <cell r="W279">
            <v>0</v>
          </cell>
        </row>
        <row r="280">
          <cell r="B280">
            <v>2</v>
          </cell>
          <cell r="C280" t="str">
            <v>RESTRIÇÃO SISTEMA</v>
          </cell>
          <cell r="D280" t="str">
            <v>042 Restrição técnica</v>
          </cell>
          <cell r="E280" t="str">
            <v>OUTRAS MÍDIAS</v>
          </cell>
          <cell r="F280" t="str">
            <v>0003 104</v>
          </cell>
          <cell r="I280">
            <v>4</v>
          </cell>
          <cell r="J280">
            <v>0</v>
          </cell>
          <cell r="K280">
            <v>0</v>
          </cell>
          <cell r="L280">
            <v>4</v>
          </cell>
          <cell r="M280">
            <v>4</v>
          </cell>
          <cell r="N280">
            <v>0</v>
          </cell>
          <cell r="O280">
            <v>4</v>
          </cell>
          <cell r="P280">
            <v>0</v>
          </cell>
          <cell r="Q280">
            <v>0</v>
          </cell>
          <cell r="R280">
            <v>4</v>
          </cell>
          <cell r="S280">
            <v>4</v>
          </cell>
          <cell r="T280">
            <v>0</v>
          </cell>
          <cell r="U280">
            <v>4</v>
          </cell>
          <cell r="V280">
            <v>0</v>
          </cell>
          <cell r="W280">
            <v>0</v>
          </cell>
        </row>
        <row r="281">
          <cell r="B281">
            <v>2</v>
          </cell>
          <cell r="C281" t="str">
            <v>RESTRIÇÃO SISTEMA</v>
          </cell>
          <cell r="D281" t="str">
            <v>042 Restrição técnica</v>
          </cell>
          <cell r="E281" t="str">
            <v>OUTRAS MÍDIAS</v>
          </cell>
          <cell r="F281" t="str">
            <v>0013 INTERNET</v>
          </cell>
          <cell r="G281" t="str">
            <v>0056 OUTROS</v>
          </cell>
          <cell r="I281">
            <v>2</v>
          </cell>
          <cell r="J281">
            <v>0</v>
          </cell>
          <cell r="K281">
            <v>0</v>
          </cell>
          <cell r="L281">
            <v>2</v>
          </cell>
          <cell r="M281">
            <v>2</v>
          </cell>
          <cell r="N281">
            <v>0</v>
          </cell>
          <cell r="O281">
            <v>2</v>
          </cell>
          <cell r="P281">
            <v>0</v>
          </cell>
          <cell r="Q281">
            <v>0</v>
          </cell>
          <cell r="R281">
            <v>2</v>
          </cell>
          <cell r="S281">
            <v>2</v>
          </cell>
          <cell r="T281">
            <v>0</v>
          </cell>
          <cell r="U281">
            <v>2</v>
          </cell>
          <cell r="V281">
            <v>0</v>
          </cell>
          <cell r="W281">
            <v>0</v>
          </cell>
        </row>
        <row r="282">
          <cell r="B282">
            <v>2</v>
          </cell>
          <cell r="C282" t="str">
            <v>RESTRIÇÃO SISTEMA</v>
          </cell>
          <cell r="D282" t="str">
            <v>042 Restrição técnica</v>
          </cell>
          <cell r="E282" t="str">
            <v>OUTRAS MÍDIAS</v>
          </cell>
          <cell r="F282" t="str">
            <v>0013 INTERNET</v>
          </cell>
          <cell r="G282" t="str">
            <v>0170 SITE SPEEDY</v>
          </cell>
          <cell r="I282">
            <v>8</v>
          </cell>
          <cell r="J282">
            <v>0</v>
          </cell>
          <cell r="K282">
            <v>0</v>
          </cell>
          <cell r="L282">
            <v>8</v>
          </cell>
          <cell r="M282">
            <v>8</v>
          </cell>
          <cell r="N282">
            <v>0</v>
          </cell>
          <cell r="O282">
            <v>8</v>
          </cell>
          <cell r="P282">
            <v>0</v>
          </cell>
          <cell r="Q282">
            <v>0</v>
          </cell>
          <cell r="R282">
            <v>8</v>
          </cell>
          <cell r="S282">
            <v>8</v>
          </cell>
          <cell r="T282">
            <v>0</v>
          </cell>
          <cell r="U282">
            <v>8</v>
          </cell>
          <cell r="V282">
            <v>0</v>
          </cell>
          <cell r="W282">
            <v>0</v>
          </cell>
        </row>
        <row r="283">
          <cell r="B283">
            <v>2</v>
          </cell>
          <cell r="C283" t="str">
            <v>RESTRIÇÃO SISTEMA</v>
          </cell>
          <cell r="D283" t="str">
            <v>042 Restrição técnica</v>
          </cell>
          <cell r="E283" t="str">
            <v>OUTRAS MÍDIAS</v>
          </cell>
          <cell r="F283" t="str">
            <v>0018 CONTATADO PELO TLMKT</v>
          </cell>
          <cell r="I283">
            <v>7</v>
          </cell>
          <cell r="J283">
            <v>0</v>
          </cell>
          <cell r="K283">
            <v>0</v>
          </cell>
          <cell r="L283">
            <v>7</v>
          </cell>
          <cell r="M283">
            <v>7</v>
          </cell>
          <cell r="N283">
            <v>0</v>
          </cell>
          <cell r="O283">
            <v>7</v>
          </cell>
          <cell r="P283">
            <v>0</v>
          </cell>
          <cell r="Q283">
            <v>0</v>
          </cell>
          <cell r="R283">
            <v>7</v>
          </cell>
          <cell r="S283">
            <v>7</v>
          </cell>
          <cell r="T283">
            <v>0</v>
          </cell>
          <cell r="U283">
            <v>7</v>
          </cell>
          <cell r="V283">
            <v>0</v>
          </cell>
          <cell r="W283">
            <v>0</v>
          </cell>
        </row>
        <row r="284">
          <cell r="B284">
            <v>2</v>
          </cell>
          <cell r="C284" t="str">
            <v>RESTRIÇÃO SISTEMA</v>
          </cell>
          <cell r="D284" t="str">
            <v>042 Restrição técnica</v>
          </cell>
          <cell r="E284" t="str">
            <v>OUTRAS MÍDIAS</v>
          </cell>
          <cell r="F284" t="str">
            <v>0019 INDICAÇÃO DO PROVEDOR</v>
          </cell>
          <cell r="I284">
            <v>2</v>
          </cell>
          <cell r="J284">
            <v>0</v>
          </cell>
          <cell r="K284">
            <v>0</v>
          </cell>
          <cell r="L284">
            <v>2</v>
          </cell>
          <cell r="M284">
            <v>2</v>
          </cell>
          <cell r="N284">
            <v>0</v>
          </cell>
          <cell r="O284">
            <v>2</v>
          </cell>
          <cell r="P284">
            <v>0</v>
          </cell>
          <cell r="Q284">
            <v>0</v>
          </cell>
          <cell r="R284">
            <v>2</v>
          </cell>
          <cell r="S284">
            <v>2</v>
          </cell>
          <cell r="T284">
            <v>0</v>
          </cell>
          <cell r="U284">
            <v>2</v>
          </cell>
          <cell r="V284">
            <v>0</v>
          </cell>
          <cell r="W284">
            <v>0</v>
          </cell>
        </row>
        <row r="285">
          <cell r="B285">
            <v>2</v>
          </cell>
          <cell r="C285" t="str">
            <v>RESTRIÇÃO SISTEMA</v>
          </cell>
          <cell r="D285" t="str">
            <v>042 Restrição técnica</v>
          </cell>
          <cell r="E285" t="str">
            <v>OUTRAS MÍDIAS</v>
          </cell>
          <cell r="F285" t="str">
            <v>0020 JÁ POSSUI</v>
          </cell>
          <cell r="I285">
            <v>9</v>
          </cell>
          <cell r="J285">
            <v>0</v>
          </cell>
          <cell r="K285">
            <v>0</v>
          </cell>
          <cell r="L285">
            <v>9</v>
          </cell>
          <cell r="M285">
            <v>9</v>
          </cell>
          <cell r="N285">
            <v>0</v>
          </cell>
          <cell r="O285">
            <v>9</v>
          </cell>
          <cell r="P285">
            <v>0</v>
          </cell>
          <cell r="Q285">
            <v>0</v>
          </cell>
          <cell r="R285">
            <v>9</v>
          </cell>
          <cell r="S285">
            <v>9</v>
          </cell>
          <cell r="T285">
            <v>0</v>
          </cell>
          <cell r="U285">
            <v>9</v>
          </cell>
          <cell r="V285">
            <v>0</v>
          </cell>
          <cell r="W285">
            <v>0</v>
          </cell>
        </row>
        <row r="286">
          <cell r="B286">
            <v>2</v>
          </cell>
          <cell r="C286" t="str">
            <v>RESTRIÇÃO SISTEMA</v>
          </cell>
          <cell r="D286" t="str">
            <v>042 Restrição técnica</v>
          </cell>
          <cell r="E286" t="str">
            <v>TELEVISÃO</v>
          </cell>
          <cell r="F286" t="str">
            <v>0001 TELEVISÃO</v>
          </cell>
          <cell r="G286" t="str">
            <v>0006 GLOBO</v>
          </cell>
          <cell r="H286" t="str">
            <v>0020 FANTÁSTICO</v>
          </cell>
          <cell r="I286">
            <v>3</v>
          </cell>
          <cell r="J286">
            <v>0</v>
          </cell>
          <cell r="K286">
            <v>0</v>
          </cell>
          <cell r="L286">
            <v>3</v>
          </cell>
          <cell r="M286">
            <v>3</v>
          </cell>
          <cell r="N286">
            <v>0</v>
          </cell>
          <cell r="O286">
            <v>3</v>
          </cell>
          <cell r="P286">
            <v>0</v>
          </cell>
          <cell r="Q286">
            <v>0</v>
          </cell>
          <cell r="R286">
            <v>3</v>
          </cell>
          <cell r="S286">
            <v>3</v>
          </cell>
          <cell r="T286">
            <v>0</v>
          </cell>
          <cell r="U286">
            <v>3</v>
          </cell>
          <cell r="V286">
            <v>0</v>
          </cell>
          <cell r="W286">
            <v>0</v>
          </cell>
        </row>
        <row r="287">
          <cell r="B287">
            <v>2</v>
          </cell>
          <cell r="C287" t="str">
            <v>RESTRIÇÃO SISTEMA</v>
          </cell>
          <cell r="D287" t="str">
            <v>042 Restrição técnica</v>
          </cell>
          <cell r="E287" t="str">
            <v>TELEVISÃO</v>
          </cell>
          <cell r="F287" t="str">
            <v>0001 TELEVISÃO</v>
          </cell>
          <cell r="G287" t="str">
            <v>0006 GLOBO</v>
          </cell>
          <cell r="H287" t="str">
            <v>0021 GLOBO REPÓRTER</v>
          </cell>
          <cell r="I287">
            <v>1</v>
          </cell>
          <cell r="J287">
            <v>0</v>
          </cell>
          <cell r="K287">
            <v>0</v>
          </cell>
          <cell r="L287">
            <v>1</v>
          </cell>
          <cell r="M287">
            <v>1</v>
          </cell>
          <cell r="N287">
            <v>0</v>
          </cell>
          <cell r="O287">
            <v>1</v>
          </cell>
          <cell r="P287">
            <v>0</v>
          </cell>
          <cell r="Q287">
            <v>0</v>
          </cell>
          <cell r="R287">
            <v>1</v>
          </cell>
          <cell r="S287">
            <v>1</v>
          </cell>
          <cell r="T287">
            <v>0</v>
          </cell>
          <cell r="U287">
            <v>1</v>
          </cell>
          <cell r="V287">
            <v>0</v>
          </cell>
          <cell r="W287">
            <v>0</v>
          </cell>
        </row>
        <row r="288">
          <cell r="B288">
            <v>2</v>
          </cell>
          <cell r="C288" t="str">
            <v>RESTRIÇÃO SISTEMA</v>
          </cell>
          <cell r="D288" t="str">
            <v>042 Restrição técnica</v>
          </cell>
          <cell r="E288" t="str">
            <v>TELEVISÃO</v>
          </cell>
          <cell r="F288" t="str">
            <v>0001 TELEVISÃO</v>
          </cell>
          <cell r="G288" t="str">
            <v>0006 GLOBO</v>
          </cell>
          <cell r="H288" t="str">
            <v>0023 JORNAL HOJE</v>
          </cell>
          <cell r="I288">
            <v>3</v>
          </cell>
          <cell r="J288">
            <v>0</v>
          </cell>
          <cell r="K288">
            <v>0</v>
          </cell>
          <cell r="L288">
            <v>3</v>
          </cell>
          <cell r="M288">
            <v>3</v>
          </cell>
          <cell r="N288">
            <v>0</v>
          </cell>
          <cell r="O288">
            <v>3</v>
          </cell>
          <cell r="P288">
            <v>0</v>
          </cell>
          <cell r="Q288">
            <v>0</v>
          </cell>
          <cell r="R288">
            <v>3</v>
          </cell>
          <cell r="S288">
            <v>3</v>
          </cell>
          <cell r="T288">
            <v>0</v>
          </cell>
          <cell r="U288">
            <v>3</v>
          </cell>
          <cell r="V288">
            <v>0</v>
          </cell>
          <cell r="W288">
            <v>0</v>
          </cell>
        </row>
        <row r="289">
          <cell r="B289">
            <v>2</v>
          </cell>
          <cell r="C289" t="str">
            <v>RESTRIÇÃO SISTEMA</v>
          </cell>
          <cell r="D289" t="str">
            <v>042 Restrição técnica</v>
          </cell>
          <cell r="E289" t="str">
            <v>TELEVISÃO</v>
          </cell>
          <cell r="F289" t="str">
            <v>0001 TELEVISÃO</v>
          </cell>
          <cell r="G289" t="str">
            <v>0006 GLOBO</v>
          </cell>
          <cell r="H289" t="str">
            <v>3825 NÃO INFORMADO</v>
          </cell>
          <cell r="I289">
            <v>7</v>
          </cell>
          <cell r="J289">
            <v>0</v>
          </cell>
          <cell r="K289">
            <v>0</v>
          </cell>
          <cell r="L289">
            <v>7</v>
          </cell>
          <cell r="M289">
            <v>7</v>
          </cell>
          <cell r="N289">
            <v>0</v>
          </cell>
          <cell r="O289">
            <v>7</v>
          </cell>
          <cell r="P289">
            <v>0</v>
          </cell>
          <cell r="Q289">
            <v>0</v>
          </cell>
          <cell r="R289">
            <v>7</v>
          </cell>
          <cell r="S289">
            <v>7</v>
          </cell>
          <cell r="T289">
            <v>0</v>
          </cell>
          <cell r="U289">
            <v>7</v>
          </cell>
          <cell r="V289">
            <v>0</v>
          </cell>
          <cell r="W289">
            <v>0</v>
          </cell>
        </row>
        <row r="290">
          <cell r="B290">
            <v>2</v>
          </cell>
          <cell r="C290" t="str">
            <v>RESTRIÇÃO SISTEMA</v>
          </cell>
          <cell r="D290" t="str">
            <v>042 Restrição técnica</v>
          </cell>
          <cell r="E290" t="str">
            <v>TELEVISÃO</v>
          </cell>
          <cell r="F290" t="str">
            <v>0001 TELEVISÃO</v>
          </cell>
          <cell r="G290" t="str">
            <v>0006 GLOBO</v>
          </cell>
          <cell r="H290" t="str">
            <v>5593 MULHERES APAIXONADAS</v>
          </cell>
          <cell r="I290">
            <v>1</v>
          </cell>
          <cell r="J290">
            <v>0</v>
          </cell>
          <cell r="K290">
            <v>0</v>
          </cell>
          <cell r="L290">
            <v>1</v>
          </cell>
          <cell r="M290">
            <v>1</v>
          </cell>
          <cell r="N290">
            <v>0</v>
          </cell>
          <cell r="O290">
            <v>1</v>
          </cell>
          <cell r="P290">
            <v>0</v>
          </cell>
          <cell r="Q290">
            <v>0</v>
          </cell>
          <cell r="R290">
            <v>1</v>
          </cell>
          <cell r="S290">
            <v>1</v>
          </cell>
          <cell r="T290">
            <v>0</v>
          </cell>
          <cell r="U290">
            <v>1</v>
          </cell>
          <cell r="V290">
            <v>0</v>
          </cell>
          <cell r="W290">
            <v>0</v>
          </cell>
        </row>
        <row r="291">
          <cell r="B291">
            <v>2</v>
          </cell>
          <cell r="C291" t="str">
            <v>RESTRIÇÃO SISTEMA</v>
          </cell>
          <cell r="D291" t="str">
            <v>042 Restrição técnica</v>
          </cell>
          <cell r="E291" t="str">
            <v>TELEVISÃO</v>
          </cell>
          <cell r="F291" t="str">
            <v>0001 TELEVISÃO</v>
          </cell>
          <cell r="G291" t="str">
            <v>0062 NÃO INFORMOU</v>
          </cell>
          <cell r="I291">
            <v>38</v>
          </cell>
          <cell r="J291">
            <v>0</v>
          </cell>
          <cell r="K291">
            <v>0</v>
          </cell>
          <cell r="L291">
            <v>38</v>
          </cell>
          <cell r="M291">
            <v>38</v>
          </cell>
          <cell r="N291">
            <v>0</v>
          </cell>
          <cell r="O291">
            <v>38</v>
          </cell>
          <cell r="P291">
            <v>0</v>
          </cell>
          <cell r="Q291">
            <v>0</v>
          </cell>
          <cell r="R291">
            <v>38</v>
          </cell>
          <cell r="S291">
            <v>38</v>
          </cell>
          <cell r="T291">
            <v>0</v>
          </cell>
          <cell r="U291">
            <v>38</v>
          </cell>
          <cell r="V291">
            <v>0</v>
          </cell>
          <cell r="W291">
            <v>0</v>
          </cell>
        </row>
        <row r="292">
          <cell r="B292">
            <v>2</v>
          </cell>
          <cell r="C292" t="str">
            <v>RESTRIÇÃO SISTEMA</v>
          </cell>
          <cell r="D292" t="str">
            <v>045 Central não cadastrada</v>
          </cell>
          <cell r="F292" t="str">
            <v>0031 JÁ TEVE O PRODUTO</v>
          </cell>
          <cell r="I292">
            <v>2</v>
          </cell>
          <cell r="J292">
            <v>0</v>
          </cell>
          <cell r="K292">
            <v>0</v>
          </cell>
          <cell r="L292">
            <v>2</v>
          </cell>
          <cell r="M292">
            <v>2</v>
          </cell>
          <cell r="N292">
            <v>0</v>
          </cell>
          <cell r="O292">
            <v>2</v>
          </cell>
          <cell r="P292">
            <v>0</v>
          </cell>
          <cell r="Q292">
            <v>0</v>
          </cell>
          <cell r="R292">
            <v>2</v>
          </cell>
          <cell r="S292">
            <v>2</v>
          </cell>
          <cell r="T292">
            <v>0</v>
          </cell>
          <cell r="U292">
            <v>2</v>
          </cell>
          <cell r="V292">
            <v>0</v>
          </cell>
          <cell r="W292">
            <v>0</v>
          </cell>
        </row>
        <row r="293">
          <cell r="B293">
            <v>2</v>
          </cell>
          <cell r="C293" t="str">
            <v>RESTRIÇÃO SISTEMA</v>
          </cell>
          <cell r="D293" t="str">
            <v>045 Central não cadastrada</v>
          </cell>
          <cell r="E293" t="str">
            <v>MALA DIRETA</v>
          </cell>
          <cell r="F293" t="str">
            <v>0009 MALA DIRETA</v>
          </cell>
          <cell r="G293" t="str">
            <v>0008 Não Identificado</v>
          </cell>
          <cell r="I293">
            <v>1</v>
          </cell>
          <cell r="J293">
            <v>0</v>
          </cell>
          <cell r="K293">
            <v>0</v>
          </cell>
          <cell r="L293">
            <v>1</v>
          </cell>
          <cell r="M293">
            <v>1</v>
          </cell>
          <cell r="N293">
            <v>0</v>
          </cell>
          <cell r="O293">
            <v>1</v>
          </cell>
          <cell r="P293">
            <v>0</v>
          </cell>
          <cell r="Q293">
            <v>0</v>
          </cell>
          <cell r="R293">
            <v>1</v>
          </cell>
          <cell r="S293">
            <v>1</v>
          </cell>
          <cell r="T293">
            <v>0</v>
          </cell>
          <cell r="U293">
            <v>1</v>
          </cell>
          <cell r="V293">
            <v>0</v>
          </cell>
          <cell r="W293">
            <v>0</v>
          </cell>
        </row>
        <row r="294">
          <cell r="B294">
            <v>2</v>
          </cell>
          <cell r="C294" t="str">
            <v>RESTRIÇÃO SISTEMA</v>
          </cell>
          <cell r="D294" t="str">
            <v>045 Central não cadastrada</v>
          </cell>
          <cell r="E294" t="str">
            <v>MALA DIRETA</v>
          </cell>
          <cell r="F294" t="str">
            <v>0009 MALA DIRETA</v>
          </cell>
          <cell r="G294" t="str">
            <v>0572 MD-05</v>
          </cell>
          <cell r="I294">
            <v>1</v>
          </cell>
          <cell r="J294">
            <v>0</v>
          </cell>
          <cell r="K294">
            <v>0</v>
          </cell>
          <cell r="L294">
            <v>1</v>
          </cell>
          <cell r="M294">
            <v>1</v>
          </cell>
          <cell r="N294">
            <v>0</v>
          </cell>
          <cell r="O294">
            <v>1</v>
          </cell>
          <cell r="P294">
            <v>0</v>
          </cell>
          <cell r="Q294">
            <v>0</v>
          </cell>
          <cell r="R294">
            <v>1</v>
          </cell>
          <cell r="S294">
            <v>1</v>
          </cell>
          <cell r="T294">
            <v>0</v>
          </cell>
          <cell r="U294">
            <v>1</v>
          </cell>
          <cell r="V294">
            <v>0</v>
          </cell>
          <cell r="W294">
            <v>0</v>
          </cell>
        </row>
        <row r="295">
          <cell r="B295">
            <v>2</v>
          </cell>
          <cell r="C295" t="str">
            <v>RESTRIÇÃO SISTEMA</v>
          </cell>
          <cell r="D295" t="str">
            <v>045 Central não cadastrada</v>
          </cell>
          <cell r="E295" t="str">
            <v>MALA DIRETA</v>
          </cell>
          <cell r="F295" t="str">
            <v>0010 ENCARTE EM FATURA</v>
          </cell>
          <cell r="I295">
            <v>2</v>
          </cell>
          <cell r="J295">
            <v>0</v>
          </cell>
          <cell r="K295">
            <v>0</v>
          </cell>
          <cell r="L295">
            <v>2</v>
          </cell>
          <cell r="M295">
            <v>2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2</v>
          </cell>
          <cell r="S295">
            <v>2</v>
          </cell>
          <cell r="T295">
            <v>0</v>
          </cell>
          <cell r="U295">
            <v>2</v>
          </cell>
          <cell r="V295">
            <v>0</v>
          </cell>
          <cell r="W295">
            <v>0</v>
          </cell>
        </row>
        <row r="296">
          <cell r="B296">
            <v>2</v>
          </cell>
          <cell r="C296" t="str">
            <v>RESTRIÇÃO SISTEMA</v>
          </cell>
          <cell r="D296" t="str">
            <v>045 Central não cadastrada</v>
          </cell>
          <cell r="E296" t="str">
            <v>NÃO INFORMADO</v>
          </cell>
          <cell r="F296" t="str">
            <v>0016 NÃO INFORMADO</v>
          </cell>
          <cell r="I296">
            <v>5</v>
          </cell>
          <cell r="J296">
            <v>0</v>
          </cell>
          <cell r="K296">
            <v>0</v>
          </cell>
          <cell r="L296">
            <v>5</v>
          </cell>
          <cell r="M296">
            <v>5</v>
          </cell>
          <cell r="N296">
            <v>0</v>
          </cell>
          <cell r="O296">
            <v>5</v>
          </cell>
          <cell r="P296">
            <v>0</v>
          </cell>
          <cell r="Q296">
            <v>0</v>
          </cell>
          <cell r="R296">
            <v>5</v>
          </cell>
          <cell r="S296">
            <v>5</v>
          </cell>
          <cell r="T296">
            <v>0</v>
          </cell>
          <cell r="U296">
            <v>5</v>
          </cell>
          <cell r="V296">
            <v>0</v>
          </cell>
          <cell r="W296">
            <v>0</v>
          </cell>
        </row>
        <row r="297">
          <cell r="B297">
            <v>2</v>
          </cell>
          <cell r="C297" t="str">
            <v>RESTRIÇÃO SISTEMA</v>
          </cell>
          <cell r="D297" t="str">
            <v>045 Central não cadastrada</v>
          </cell>
          <cell r="E297" t="str">
            <v>OUTRAS MÍDIAS</v>
          </cell>
          <cell r="F297" t="str">
            <v>0002 INDICAÇÃO DE AMIGOS</v>
          </cell>
          <cell r="I297">
            <v>37</v>
          </cell>
          <cell r="J297">
            <v>0</v>
          </cell>
          <cell r="K297">
            <v>0</v>
          </cell>
          <cell r="L297">
            <v>37</v>
          </cell>
          <cell r="M297">
            <v>37</v>
          </cell>
          <cell r="N297">
            <v>0</v>
          </cell>
          <cell r="O297">
            <v>37</v>
          </cell>
          <cell r="P297">
            <v>0</v>
          </cell>
          <cell r="Q297">
            <v>0</v>
          </cell>
          <cell r="R297">
            <v>37</v>
          </cell>
          <cell r="S297">
            <v>37</v>
          </cell>
          <cell r="T297">
            <v>0</v>
          </cell>
          <cell r="U297">
            <v>37</v>
          </cell>
          <cell r="V297">
            <v>0</v>
          </cell>
          <cell r="W297">
            <v>0</v>
          </cell>
        </row>
        <row r="298">
          <cell r="B298">
            <v>2</v>
          </cell>
          <cell r="C298" t="str">
            <v>RESTRIÇÃO SISTEMA</v>
          </cell>
          <cell r="D298" t="str">
            <v>045 Central não cadastrada</v>
          </cell>
          <cell r="E298" t="str">
            <v>OUTRAS MÍDIAS</v>
          </cell>
          <cell r="F298" t="str">
            <v>0013 INTERNET</v>
          </cell>
          <cell r="G298" t="str">
            <v>0056 OUTROS</v>
          </cell>
          <cell r="I298">
            <v>2</v>
          </cell>
          <cell r="J298">
            <v>0</v>
          </cell>
          <cell r="K298">
            <v>0</v>
          </cell>
          <cell r="L298">
            <v>2</v>
          </cell>
          <cell r="M298">
            <v>2</v>
          </cell>
          <cell r="N298">
            <v>0</v>
          </cell>
          <cell r="O298">
            <v>2</v>
          </cell>
          <cell r="P298">
            <v>0</v>
          </cell>
          <cell r="Q298">
            <v>0</v>
          </cell>
          <cell r="R298">
            <v>2</v>
          </cell>
          <cell r="S298">
            <v>2</v>
          </cell>
          <cell r="T298">
            <v>0</v>
          </cell>
          <cell r="U298">
            <v>2</v>
          </cell>
          <cell r="V298">
            <v>0</v>
          </cell>
          <cell r="W298">
            <v>0</v>
          </cell>
        </row>
        <row r="299">
          <cell r="B299">
            <v>2</v>
          </cell>
          <cell r="C299" t="str">
            <v>RESTRIÇÃO SISTEMA</v>
          </cell>
          <cell r="D299" t="str">
            <v>045 Central não cadastrada</v>
          </cell>
          <cell r="E299" t="str">
            <v>OUTRAS MÍDIAS</v>
          </cell>
          <cell r="F299" t="str">
            <v>0013 INTERNET</v>
          </cell>
          <cell r="G299" t="str">
            <v>0170 SITE SPEEDY</v>
          </cell>
          <cell r="I299">
            <v>4</v>
          </cell>
          <cell r="J299">
            <v>0</v>
          </cell>
          <cell r="K299">
            <v>0</v>
          </cell>
          <cell r="L299">
            <v>4</v>
          </cell>
          <cell r="M299">
            <v>4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4</v>
          </cell>
          <cell r="S299">
            <v>4</v>
          </cell>
          <cell r="T299">
            <v>0</v>
          </cell>
          <cell r="U299">
            <v>4</v>
          </cell>
          <cell r="V299">
            <v>0</v>
          </cell>
          <cell r="W299">
            <v>0</v>
          </cell>
        </row>
        <row r="300">
          <cell r="B300">
            <v>2</v>
          </cell>
          <cell r="C300" t="str">
            <v>RESTRIÇÃO SISTEMA</v>
          </cell>
          <cell r="D300" t="str">
            <v>045 Central não cadastrada</v>
          </cell>
          <cell r="E300" t="str">
            <v>OUTRAS MÍDIAS</v>
          </cell>
          <cell r="F300" t="str">
            <v>0018 CONTATADO PELO TLMKT</v>
          </cell>
          <cell r="I300">
            <v>3</v>
          </cell>
          <cell r="J300">
            <v>0</v>
          </cell>
          <cell r="K300">
            <v>0</v>
          </cell>
          <cell r="L300">
            <v>3</v>
          </cell>
          <cell r="M300">
            <v>3</v>
          </cell>
          <cell r="N300">
            <v>0</v>
          </cell>
          <cell r="O300">
            <v>3</v>
          </cell>
          <cell r="P300">
            <v>0</v>
          </cell>
          <cell r="Q300">
            <v>0</v>
          </cell>
          <cell r="R300">
            <v>3</v>
          </cell>
          <cell r="S300">
            <v>3</v>
          </cell>
          <cell r="T300">
            <v>0</v>
          </cell>
          <cell r="U300">
            <v>3</v>
          </cell>
          <cell r="V300">
            <v>0</v>
          </cell>
          <cell r="W300">
            <v>0</v>
          </cell>
        </row>
        <row r="301">
          <cell r="B301">
            <v>2</v>
          </cell>
          <cell r="C301" t="str">
            <v>RESTRIÇÃO SISTEMA</v>
          </cell>
          <cell r="D301" t="str">
            <v>045 Central não cadastrada</v>
          </cell>
          <cell r="E301" t="str">
            <v>OUTRAS MÍDIAS</v>
          </cell>
          <cell r="F301" t="str">
            <v>0020 JÁ POSSUI</v>
          </cell>
          <cell r="I301">
            <v>5</v>
          </cell>
          <cell r="J301">
            <v>0</v>
          </cell>
          <cell r="K301">
            <v>0</v>
          </cell>
          <cell r="L301">
            <v>5</v>
          </cell>
          <cell r="M301">
            <v>5</v>
          </cell>
          <cell r="N301">
            <v>0</v>
          </cell>
          <cell r="O301">
            <v>5</v>
          </cell>
          <cell r="P301">
            <v>0</v>
          </cell>
          <cell r="Q301">
            <v>0</v>
          </cell>
          <cell r="R301">
            <v>5</v>
          </cell>
          <cell r="S301">
            <v>5</v>
          </cell>
          <cell r="T301">
            <v>0</v>
          </cell>
          <cell r="U301">
            <v>5</v>
          </cell>
          <cell r="V301">
            <v>0</v>
          </cell>
          <cell r="W301">
            <v>0</v>
          </cell>
        </row>
        <row r="302">
          <cell r="B302">
            <v>2</v>
          </cell>
          <cell r="C302" t="str">
            <v>RESTRIÇÃO SISTEMA</v>
          </cell>
          <cell r="D302" t="str">
            <v>045 Central não cadastrada</v>
          </cell>
          <cell r="E302" t="str">
            <v>TELEVISÃO</v>
          </cell>
          <cell r="F302" t="str">
            <v>0001 TELEVISÃO</v>
          </cell>
          <cell r="G302" t="str">
            <v>0006 GLOBO</v>
          </cell>
          <cell r="H302" t="str">
            <v>0020 FANTÁSTICO</v>
          </cell>
          <cell r="I302">
            <v>1</v>
          </cell>
          <cell r="J302">
            <v>0</v>
          </cell>
          <cell r="K302">
            <v>0</v>
          </cell>
          <cell r="L302">
            <v>1</v>
          </cell>
          <cell r="M302">
            <v>1</v>
          </cell>
          <cell r="N302">
            <v>0</v>
          </cell>
          <cell r="O302">
            <v>1</v>
          </cell>
          <cell r="P302">
            <v>0</v>
          </cell>
          <cell r="Q302">
            <v>0</v>
          </cell>
          <cell r="R302">
            <v>1</v>
          </cell>
          <cell r="S302">
            <v>1</v>
          </cell>
          <cell r="T302">
            <v>0</v>
          </cell>
          <cell r="U302">
            <v>1</v>
          </cell>
          <cell r="V302">
            <v>0</v>
          </cell>
          <cell r="W302">
            <v>0</v>
          </cell>
        </row>
        <row r="303">
          <cell r="B303">
            <v>2</v>
          </cell>
          <cell r="C303" t="str">
            <v>RESTRIÇÃO SISTEMA</v>
          </cell>
          <cell r="D303" t="str">
            <v>045 Central não cadastrada</v>
          </cell>
          <cell r="E303" t="str">
            <v>TELEVISÃO</v>
          </cell>
          <cell r="F303" t="str">
            <v>0001 TELEVISÃO</v>
          </cell>
          <cell r="G303" t="str">
            <v>0006 GLOBO</v>
          </cell>
          <cell r="H303" t="str">
            <v>0026 NOVELA I</v>
          </cell>
          <cell r="I303">
            <v>1</v>
          </cell>
          <cell r="J303">
            <v>0</v>
          </cell>
          <cell r="K303">
            <v>0</v>
          </cell>
          <cell r="L303">
            <v>1</v>
          </cell>
          <cell r="M303">
            <v>1</v>
          </cell>
          <cell r="N303">
            <v>0</v>
          </cell>
          <cell r="O303">
            <v>1</v>
          </cell>
          <cell r="P303">
            <v>0</v>
          </cell>
          <cell r="Q303">
            <v>0</v>
          </cell>
          <cell r="R303">
            <v>1</v>
          </cell>
          <cell r="S303">
            <v>1</v>
          </cell>
          <cell r="T303">
            <v>0</v>
          </cell>
          <cell r="U303">
            <v>1</v>
          </cell>
          <cell r="V303">
            <v>0</v>
          </cell>
          <cell r="W303">
            <v>0</v>
          </cell>
        </row>
        <row r="304">
          <cell r="B304">
            <v>2</v>
          </cell>
          <cell r="C304" t="str">
            <v>RESTRIÇÃO SISTEMA</v>
          </cell>
          <cell r="D304" t="str">
            <v>045 Central não cadastrada</v>
          </cell>
          <cell r="E304" t="str">
            <v>TELEVISÃO</v>
          </cell>
          <cell r="F304" t="str">
            <v>0001 TELEVISÃO</v>
          </cell>
          <cell r="G304" t="str">
            <v>0006 GLOBO</v>
          </cell>
          <cell r="H304" t="str">
            <v>3825 NÃO INFORMADO</v>
          </cell>
          <cell r="I304">
            <v>8</v>
          </cell>
          <cell r="J304">
            <v>0</v>
          </cell>
          <cell r="K304">
            <v>0</v>
          </cell>
          <cell r="L304">
            <v>8</v>
          </cell>
          <cell r="M304">
            <v>8</v>
          </cell>
          <cell r="N304">
            <v>0</v>
          </cell>
          <cell r="O304">
            <v>8</v>
          </cell>
          <cell r="P304">
            <v>0</v>
          </cell>
          <cell r="Q304">
            <v>0</v>
          </cell>
          <cell r="R304">
            <v>8</v>
          </cell>
          <cell r="S304">
            <v>8</v>
          </cell>
          <cell r="T304">
            <v>0</v>
          </cell>
          <cell r="U304">
            <v>8</v>
          </cell>
          <cell r="V304">
            <v>0</v>
          </cell>
          <cell r="W304">
            <v>0</v>
          </cell>
        </row>
        <row r="305">
          <cell r="B305">
            <v>2</v>
          </cell>
          <cell r="C305" t="str">
            <v>RESTRIÇÃO SISTEMA</v>
          </cell>
          <cell r="D305" t="str">
            <v>045 Central não cadastrada</v>
          </cell>
          <cell r="E305" t="str">
            <v>TELEVISÃO</v>
          </cell>
          <cell r="F305" t="str">
            <v>0001 TELEVISÃO</v>
          </cell>
          <cell r="G305" t="str">
            <v>0062 NÃO INFORMOU</v>
          </cell>
          <cell r="I305">
            <v>18</v>
          </cell>
          <cell r="J305">
            <v>0</v>
          </cell>
          <cell r="K305">
            <v>0</v>
          </cell>
          <cell r="L305">
            <v>18</v>
          </cell>
          <cell r="M305">
            <v>18</v>
          </cell>
          <cell r="N305">
            <v>0</v>
          </cell>
          <cell r="O305">
            <v>18</v>
          </cell>
          <cell r="P305">
            <v>0</v>
          </cell>
          <cell r="Q305">
            <v>0</v>
          </cell>
          <cell r="R305">
            <v>18</v>
          </cell>
          <cell r="S305">
            <v>18</v>
          </cell>
          <cell r="T305">
            <v>0</v>
          </cell>
          <cell r="U305">
            <v>18</v>
          </cell>
          <cell r="V305">
            <v>0</v>
          </cell>
          <cell r="W305">
            <v>0</v>
          </cell>
        </row>
        <row r="306">
          <cell r="B306">
            <v>2</v>
          </cell>
          <cell r="C306" t="str">
            <v>RESTRIÇÃO SISTEMA</v>
          </cell>
          <cell r="D306" t="str">
            <v>048 Segmento não permitido</v>
          </cell>
          <cell r="F306" t="str">
            <v>0031 JÁ TEVE O PRODUTO</v>
          </cell>
          <cell r="I306">
            <v>1</v>
          </cell>
          <cell r="J306">
            <v>0</v>
          </cell>
          <cell r="K306">
            <v>0</v>
          </cell>
          <cell r="L306">
            <v>1</v>
          </cell>
          <cell r="M306">
            <v>1</v>
          </cell>
          <cell r="N306">
            <v>0</v>
          </cell>
          <cell r="O306">
            <v>1</v>
          </cell>
          <cell r="P306">
            <v>0</v>
          </cell>
          <cell r="Q306">
            <v>0</v>
          </cell>
          <cell r="R306">
            <v>1</v>
          </cell>
          <cell r="S306">
            <v>1</v>
          </cell>
          <cell r="T306">
            <v>0</v>
          </cell>
          <cell r="U306">
            <v>1</v>
          </cell>
          <cell r="V306">
            <v>0</v>
          </cell>
          <cell r="W306">
            <v>0</v>
          </cell>
        </row>
        <row r="307">
          <cell r="B307">
            <v>2</v>
          </cell>
          <cell r="C307" t="str">
            <v>RESTRIÇÃO SISTEMA</v>
          </cell>
          <cell r="D307" t="str">
            <v>048 Segmento não permitido</v>
          </cell>
          <cell r="E307" t="str">
            <v>NÃO INFORMADO</v>
          </cell>
          <cell r="F307" t="str">
            <v>0016 NÃO INFORMADO</v>
          </cell>
          <cell r="I307">
            <v>2</v>
          </cell>
          <cell r="J307">
            <v>0</v>
          </cell>
          <cell r="K307">
            <v>0</v>
          </cell>
          <cell r="L307">
            <v>2</v>
          </cell>
          <cell r="M307">
            <v>2</v>
          </cell>
          <cell r="N307">
            <v>0</v>
          </cell>
          <cell r="O307">
            <v>2</v>
          </cell>
          <cell r="P307">
            <v>0</v>
          </cell>
          <cell r="Q307">
            <v>0</v>
          </cell>
          <cell r="R307">
            <v>2</v>
          </cell>
          <cell r="S307">
            <v>2</v>
          </cell>
          <cell r="T307">
            <v>0</v>
          </cell>
          <cell r="U307">
            <v>2</v>
          </cell>
          <cell r="V307">
            <v>0</v>
          </cell>
          <cell r="W307">
            <v>0</v>
          </cell>
        </row>
        <row r="308">
          <cell r="B308">
            <v>2</v>
          </cell>
          <cell r="C308" t="str">
            <v>RESTRIÇÃO SISTEMA</v>
          </cell>
          <cell r="D308" t="str">
            <v>048 Segmento não permitido</v>
          </cell>
          <cell r="E308" t="str">
            <v>OUTRAS MÍDIAS</v>
          </cell>
          <cell r="F308" t="str">
            <v>0002 INDICAÇÃO DE AMIGOS</v>
          </cell>
          <cell r="I308">
            <v>6</v>
          </cell>
          <cell r="J308">
            <v>0</v>
          </cell>
          <cell r="K308">
            <v>0</v>
          </cell>
          <cell r="L308">
            <v>6</v>
          </cell>
          <cell r="M308">
            <v>6</v>
          </cell>
          <cell r="N308">
            <v>0</v>
          </cell>
          <cell r="O308">
            <v>6</v>
          </cell>
          <cell r="P308">
            <v>0</v>
          </cell>
          <cell r="Q308">
            <v>0</v>
          </cell>
          <cell r="R308">
            <v>6</v>
          </cell>
          <cell r="S308">
            <v>6</v>
          </cell>
          <cell r="T308">
            <v>0</v>
          </cell>
          <cell r="U308">
            <v>6</v>
          </cell>
          <cell r="V308">
            <v>0</v>
          </cell>
          <cell r="W308">
            <v>0</v>
          </cell>
        </row>
        <row r="309">
          <cell r="B309">
            <v>2</v>
          </cell>
          <cell r="C309" t="str">
            <v>RESTRIÇÃO SISTEMA</v>
          </cell>
          <cell r="D309" t="str">
            <v>048 Segmento não permitido</v>
          </cell>
          <cell r="E309" t="str">
            <v>OUTRAS MÍDIAS</v>
          </cell>
          <cell r="F309" t="str">
            <v>0003 104</v>
          </cell>
          <cell r="I309">
            <v>3</v>
          </cell>
          <cell r="J309">
            <v>0</v>
          </cell>
          <cell r="K309">
            <v>0</v>
          </cell>
          <cell r="L309">
            <v>3</v>
          </cell>
          <cell r="M309">
            <v>3</v>
          </cell>
          <cell r="N309">
            <v>0</v>
          </cell>
          <cell r="O309">
            <v>3</v>
          </cell>
          <cell r="P309">
            <v>0</v>
          </cell>
          <cell r="Q309">
            <v>0</v>
          </cell>
          <cell r="R309">
            <v>3</v>
          </cell>
          <cell r="S309">
            <v>3</v>
          </cell>
          <cell r="T309">
            <v>0</v>
          </cell>
          <cell r="U309">
            <v>3</v>
          </cell>
          <cell r="V309">
            <v>0</v>
          </cell>
          <cell r="W309">
            <v>0</v>
          </cell>
        </row>
        <row r="310">
          <cell r="B310">
            <v>2</v>
          </cell>
          <cell r="C310" t="str">
            <v>RESTRIÇÃO SISTEMA</v>
          </cell>
          <cell r="D310" t="str">
            <v>048 Segmento não permitido</v>
          </cell>
          <cell r="E310" t="str">
            <v>OUTRAS MÍDIAS</v>
          </cell>
          <cell r="F310" t="str">
            <v>0013 INTERNET</v>
          </cell>
          <cell r="G310" t="str">
            <v>0056 OUTROS</v>
          </cell>
          <cell r="I310">
            <v>1</v>
          </cell>
          <cell r="J310">
            <v>0</v>
          </cell>
          <cell r="K310">
            <v>0</v>
          </cell>
          <cell r="L310">
            <v>1</v>
          </cell>
          <cell r="M310">
            <v>1</v>
          </cell>
          <cell r="N310">
            <v>0</v>
          </cell>
          <cell r="O310">
            <v>1</v>
          </cell>
          <cell r="P310">
            <v>0</v>
          </cell>
          <cell r="Q310">
            <v>0</v>
          </cell>
          <cell r="R310">
            <v>1</v>
          </cell>
          <cell r="S310">
            <v>1</v>
          </cell>
          <cell r="T310">
            <v>0</v>
          </cell>
          <cell r="U310">
            <v>1</v>
          </cell>
          <cell r="V310">
            <v>0</v>
          </cell>
          <cell r="W310">
            <v>0</v>
          </cell>
        </row>
        <row r="311">
          <cell r="B311">
            <v>2</v>
          </cell>
          <cell r="C311" t="str">
            <v>RESTRIÇÃO SISTEMA</v>
          </cell>
          <cell r="D311" t="str">
            <v>048 Segmento não permitido</v>
          </cell>
          <cell r="E311" t="str">
            <v>OUTRAS MÍDIAS</v>
          </cell>
          <cell r="F311" t="str">
            <v>0019 INDICAÇÃO DO PROVEDOR</v>
          </cell>
          <cell r="I311">
            <v>2</v>
          </cell>
          <cell r="J311">
            <v>0</v>
          </cell>
          <cell r="K311">
            <v>0</v>
          </cell>
          <cell r="L311">
            <v>2</v>
          </cell>
          <cell r="M311">
            <v>2</v>
          </cell>
          <cell r="N311">
            <v>0</v>
          </cell>
          <cell r="O311">
            <v>2</v>
          </cell>
          <cell r="P311">
            <v>0</v>
          </cell>
          <cell r="Q311">
            <v>0</v>
          </cell>
          <cell r="R311">
            <v>2</v>
          </cell>
          <cell r="S311">
            <v>2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</row>
        <row r="312">
          <cell r="B312">
            <v>2</v>
          </cell>
          <cell r="C312" t="str">
            <v>RESTRIÇÃO SISTEMA</v>
          </cell>
          <cell r="D312" t="str">
            <v>048 Segmento não permitido</v>
          </cell>
          <cell r="E312" t="str">
            <v>OUTRAS MÍDIAS</v>
          </cell>
          <cell r="F312" t="str">
            <v>0020 JÁ POSSUI</v>
          </cell>
          <cell r="I312">
            <v>1</v>
          </cell>
          <cell r="J312">
            <v>0</v>
          </cell>
          <cell r="K312">
            <v>0</v>
          </cell>
          <cell r="L312">
            <v>1</v>
          </cell>
          <cell r="M312">
            <v>1</v>
          </cell>
          <cell r="N312">
            <v>0</v>
          </cell>
          <cell r="O312">
            <v>1</v>
          </cell>
          <cell r="P312">
            <v>0</v>
          </cell>
          <cell r="Q312">
            <v>0</v>
          </cell>
          <cell r="R312">
            <v>1</v>
          </cell>
          <cell r="S312">
            <v>1</v>
          </cell>
          <cell r="T312">
            <v>0</v>
          </cell>
          <cell r="U312">
            <v>1</v>
          </cell>
          <cell r="V312">
            <v>0</v>
          </cell>
          <cell r="W312">
            <v>0</v>
          </cell>
        </row>
        <row r="313">
          <cell r="B313">
            <v>2</v>
          </cell>
          <cell r="C313" t="str">
            <v>RESTRIÇÃO SISTEMA</v>
          </cell>
          <cell r="D313" t="str">
            <v>048 Segmento não permitido</v>
          </cell>
          <cell r="E313" t="str">
            <v>TELEVISÃO</v>
          </cell>
          <cell r="F313" t="str">
            <v>0001 TELEVISÃO</v>
          </cell>
          <cell r="G313" t="str">
            <v>0006 GLOBO</v>
          </cell>
          <cell r="H313" t="str">
            <v>0032 TELA QUENTE</v>
          </cell>
          <cell r="I313">
            <v>1</v>
          </cell>
          <cell r="J313">
            <v>0</v>
          </cell>
          <cell r="K313">
            <v>0</v>
          </cell>
          <cell r="L313">
            <v>1</v>
          </cell>
          <cell r="M313">
            <v>1</v>
          </cell>
          <cell r="N313">
            <v>0</v>
          </cell>
          <cell r="O313">
            <v>1</v>
          </cell>
          <cell r="P313">
            <v>0</v>
          </cell>
          <cell r="Q313">
            <v>0</v>
          </cell>
          <cell r="R313">
            <v>1</v>
          </cell>
          <cell r="S313">
            <v>1</v>
          </cell>
          <cell r="T313">
            <v>0</v>
          </cell>
          <cell r="U313">
            <v>1</v>
          </cell>
          <cell r="V313">
            <v>0</v>
          </cell>
          <cell r="W313">
            <v>0</v>
          </cell>
        </row>
        <row r="314">
          <cell r="B314">
            <v>2</v>
          </cell>
          <cell r="C314" t="str">
            <v>RESTRIÇÃO SISTEMA</v>
          </cell>
          <cell r="D314" t="str">
            <v>048 Segmento não permitido</v>
          </cell>
          <cell r="E314" t="str">
            <v>TELEVISÃO</v>
          </cell>
          <cell r="F314" t="str">
            <v>0001 TELEVISÃO</v>
          </cell>
          <cell r="G314" t="str">
            <v>0006 GLOBO</v>
          </cell>
          <cell r="H314" t="str">
            <v>3825 NÃO INFORMADO</v>
          </cell>
          <cell r="I314">
            <v>1</v>
          </cell>
          <cell r="J314">
            <v>0</v>
          </cell>
          <cell r="K314">
            <v>0</v>
          </cell>
          <cell r="L314">
            <v>1</v>
          </cell>
          <cell r="M314">
            <v>1</v>
          </cell>
          <cell r="N314">
            <v>0</v>
          </cell>
          <cell r="O314">
            <v>1</v>
          </cell>
          <cell r="P314">
            <v>0</v>
          </cell>
          <cell r="Q314">
            <v>0</v>
          </cell>
          <cell r="R314">
            <v>1</v>
          </cell>
          <cell r="S314">
            <v>1</v>
          </cell>
          <cell r="T314">
            <v>0</v>
          </cell>
          <cell r="U314">
            <v>1</v>
          </cell>
          <cell r="V314">
            <v>0</v>
          </cell>
          <cell r="W314">
            <v>0</v>
          </cell>
        </row>
        <row r="315">
          <cell r="B315">
            <v>2</v>
          </cell>
          <cell r="C315" t="str">
            <v>RESTRIÇÃO SISTEMA</v>
          </cell>
          <cell r="D315" t="str">
            <v>048 Segmento não permitido</v>
          </cell>
          <cell r="E315" t="str">
            <v>TELEVISÃO</v>
          </cell>
          <cell r="F315" t="str">
            <v>0001 TELEVISÃO</v>
          </cell>
          <cell r="G315" t="str">
            <v>0062 NÃO INFORMOU</v>
          </cell>
          <cell r="I315">
            <v>2</v>
          </cell>
          <cell r="J315">
            <v>0</v>
          </cell>
          <cell r="K315">
            <v>0</v>
          </cell>
          <cell r="L315">
            <v>2</v>
          </cell>
          <cell r="M315">
            <v>2</v>
          </cell>
          <cell r="N315">
            <v>0</v>
          </cell>
          <cell r="O315">
            <v>2</v>
          </cell>
          <cell r="P315">
            <v>0</v>
          </cell>
          <cell r="Q315">
            <v>0</v>
          </cell>
          <cell r="R315">
            <v>2</v>
          </cell>
          <cell r="S315">
            <v>2</v>
          </cell>
          <cell r="T315">
            <v>0</v>
          </cell>
          <cell r="U315">
            <v>2</v>
          </cell>
          <cell r="V315">
            <v>0</v>
          </cell>
          <cell r="W315">
            <v>0</v>
          </cell>
        </row>
        <row r="316">
          <cell r="B316">
            <v>2</v>
          </cell>
          <cell r="C316" t="str">
            <v>RESTRIÇÃO SISTEMA</v>
          </cell>
          <cell r="D316" t="str">
            <v>060 Restrição Comercial</v>
          </cell>
          <cell r="F316" t="str">
            <v>0031 JÁ TEVE O PRODUTO</v>
          </cell>
          <cell r="I316">
            <v>6</v>
          </cell>
          <cell r="J316">
            <v>0</v>
          </cell>
          <cell r="K316">
            <v>0</v>
          </cell>
          <cell r="L316">
            <v>6</v>
          </cell>
          <cell r="M316">
            <v>6</v>
          </cell>
          <cell r="N316">
            <v>0</v>
          </cell>
          <cell r="O316">
            <v>6</v>
          </cell>
          <cell r="P316">
            <v>0</v>
          </cell>
          <cell r="Q316">
            <v>0</v>
          </cell>
          <cell r="R316">
            <v>6</v>
          </cell>
          <cell r="S316">
            <v>6</v>
          </cell>
          <cell r="T316">
            <v>0</v>
          </cell>
          <cell r="U316">
            <v>6</v>
          </cell>
          <cell r="V316">
            <v>0</v>
          </cell>
          <cell r="W316">
            <v>0</v>
          </cell>
        </row>
        <row r="317">
          <cell r="B317">
            <v>2</v>
          </cell>
          <cell r="C317" t="str">
            <v>RESTRIÇÃO SISTEMA</v>
          </cell>
          <cell r="D317" t="str">
            <v>060 Restrição Comercial</v>
          </cell>
          <cell r="E317" t="str">
            <v>MALA DIRETA</v>
          </cell>
          <cell r="F317" t="str">
            <v>0009 MALA DIRETA</v>
          </cell>
          <cell r="G317" t="str">
            <v>0008 Não Identificado</v>
          </cell>
          <cell r="I317">
            <v>1</v>
          </cell>
          <cell r="J317">
            <v>0</v>
          </cell>
          <cell r="K317">
            <v>0</v>
          </cell>
          <cell r="L317">
            <v>1</v>
          </cell>
          <cell r="M317">
            <v>1</v>
          </cell>
          <cell r="N317">
            <v>0</v>
          </cell>
          <cell r="O317">
            <v>1</v>
          </cell>
          <cell r="P317">
            <v>0</v>
          </cell>
          <cell r="Q317">
            <v>0</v>
          </cell>
          <cell r="R317">
            <v>1</v>
          </cell>
          <cell r="S317">
            <v>1</v>
          </cell>
          <cell r="T317">
            <v>0</v>
          </cell>
          <cell r="U317">
            <v>1</v>
          </cell>
          <cell r="V317">
            <v>0</v>
          </cell>
          <cell r="W317">
            <v>0</v>
          </cell>
        </row>
        <row r="318">
          <cell r="B318">
            <v>2</v>
          </cell>
          <cell r="C318" t="str">
            <v>RESTRIÇÃO SISTEMA</v>
          </cell>
          <cell r="D318" t="str">
            <v>060 Restrição Comercial</v>
          </cell>
          <cell r="E318" t="str">
            <v>MALA DIRETA</v>
          </cell>
          <cell r="F318" t="str">
            <v>0009 MALA DIRETA</v>
          </cell>
          <cell r="G318" t="str">
            <v>0173 CA0103</v>
          </cell>
          <cell r="I318">
            <v>1</v>
          </cell>
          <cell r="J318">
            <v>0</v>
          </cell>
          <cell r="K318">
            <v>0</v>
          </cell>
          <cell r="L318">
            <v>1</v>
          </cell>
          <cell r="M318">
            <v>1</v>
          </cell>
          <cell r="N318">
            <v>0</v>
          </cell>
          <cell r="O318">
            <v>1</v>
          </cell>
          <cell r="P318">
            <v>0</v>
          </cell>
          <cell r="Q318">
            <v>0</v>
          </cell>
          <cell r="R318">
            <v>1</v>
          </cell>
          <cell r="S318">
            <v>1</v>
          </cell>
          <cell r="T318">
            <v>0</v>
          </cell>
          <cell r="U318">
            <v>1</v>
          </cell>
          <cell r="V318">
            <v>0</v>
          </cell>
          <cell r="W318">
            <v>0</v>
          </cell>
        </row>
        <row r="319">
          <cell r="B319">
            <v>2</v>
          </cell>
          <cell r="C319" t="str">
            <v>RESTRIÇÃO SISTEMA</v>
          </cell>
          <cell r="D319" t="str">
            <v>060 Restrição Comercial</v>
          </cell>
          <cell r="E319" t="str">
            <v>MALA DIRETA</v>
          </cell>
          <cell r="F319" t="str">
            <v>0010 ENCARTE EM FATURA</v>
          </cell>
          <cell r="I319">
            <v>3</v>
          </cell>
          <cell r="J319">
            <v>0</v>
          </cell>
          <cell r="K319">
            <v>0</v>
          </cell>
          <cell r="L319">
            <v>3</v>
          </cell>
          <cell r="M319">
            <v>3</v>
          </cell>
          <cell r="N319">
            <v>0</v>
          </cell>
          <cell r="O319">
            <v>3</v>
          </cell>
          <cell r="P319">
            <v>0</v>
          </cell>
          <cell r="Q319">
            <v>0</v>
          </cell>
          <cell r="R319">
            <v>3</v>
          </cell>
          <cell r="S319">
            <v>3</v>
          </cell>
          <cell r="T319">
            <v>0</v>
          </cell>
          <cell r="U319">
            <v>3</v>
          </cell>
          <cell r="V319">
            <v>0</v>
          </cell>
          <cell r="W319">
            <v>0</v>
          </cell>
        </row>
        <row r="320">
          <cell r="B320">
            <v>2</v>
          </cell>
          <cell r="C320" t="str">
            <v>RESTRIÇÃO SISTEMA</v>
          </cell>
          <cell r="D320" t="str">
            <v>060 Restrição Comercial</v>
          </cell>
          <cell r="E320" t="str">
            <v>NÃO INFORMADO</v>
          </cell>
          <cell r="F320" t="str">
            <v>0016 NÃO INFORMADO</v>
          </cell>
          <cell r="I320">
            <v>2</v>
          </cell>
          <cell r="J320">
            <v>0</v>
          </cell>
          <cell r="K320">
            <v>0</v>
          </cell>
          <cell r="L320">
            <v>2</v>
          </cell>
          <cell r="M320">
            <v>2</v>
          </cell>
          <cell r="N320">
            <v>0</v>
          </cell>
          <cell r="O320">
            <v>2</v>
          </cell>
          <cell r="P320">
            <v>0</v>
          </cell>
          <cell r="Q320">
            <v>0</v>
          </cell>
          <cell r="R320">
            <v>2</v>
          </cell>
          <cell r="S320">
            <v>2</v>
          </cell>
          <cell r="T320">
            <v>0</v>
          </cell>
          <cell r="U320">
            <v>2</v>
          </cell>
          <cell r="V320">
            <v>0</v>
          </cell>
          <cell r="W320">
            <v>0</v>
          </cell>
        </row>
        <row r="321">
          <cell r="B321">
            <v>2</v>
          </cell>
          <cell r="C321" t="str">
            <v>RESTRIÇÃO SISTEMA</v>
          </cell>
          <cell r="D321" t="str">
            <v>060 Restrição Comercial</v>
          </cell>
          <cell r="E321" t="str">
            <v>OUTRAS MÍDIAS</v>
          </cell>
          <cell r="F321" t="str">
            <v>0002 INDICAÇÃO DE AMIGOS</v>
          </cell>
          <cell r="I321">
            <v>42</v>
          </cell>
          <cell r="J321">
            <v>0</v>
          </cell>
          <cell r="K321">
            <v>0</v>
          </cell>
          <cell r="L321">
            <v>42</v>
          </cell>
          <cell r="M321">
            <v>42</v>
          </cell>
          <cell r="N321">
            <v>0</v>
          </cell>
          <cell r="O321">
            <v>42</v>
          </cell>
          <cell r="P321">
            <v>0</v>
          </cell>
          <cell r="Q321">
            <v>0</v>
          </cell>
          <cell r="R321">
            <v>42</v>
          </cell>
          <cell r="S321">
            <v>42</v>
          </cell>
          <cell r="T321">
            <v>0</v>
          </cell>
          <cell r="U321">
            <v>42</v>
          </cell>
          <cell r="V321">
            <v>0</v>
          </cell>
          <cell r="W321">
            <v>0</v>
          </cell>
        </row>
        <row r="322">
          <cell r="B322">
            <v>2</v>
          </cell>
          <cell r="C322" t="str">
            <v>RESTRIÇÃO SISTEMA</v>
          </cell>
          <cell r="D322" t="str">
            <v>060 Restrição Comercial</v>
          </cell>
          <cell r="E322" t="str">
            <v>OUTRAS MÍDIAS</v>
          </cell>
          <cell r="F322" t="str">
            <v>0003 104</v>
          </cell>
          <cell r="I322">
            <v>2</v>
          </cell>
          <cell r="J322">
            <v>0</v>
          </cell>
          <cell r="K322">
            <v>0</v>
          </cell>
          <cell r="L322">
            <v>2</v>
          </cell>
          <cell r="M322">
            <v>2</v>
          </cell>
          <cell r="N322">
            <v>0</v>
          </cell>
          <cell r="O322">
            <v>2</v>
          </cell>
          <cell r="P322">
            <v>0</v>
          </cell>
          <cell r="Q322">
            <v>0</v>
          </cell>
          <cell r="R322">
            <v>2</v>
          </cell>
          <cell r="S322">
            <v>2</v>
          </cell>
          <cell r="T322">
            <v>0</v>
          </cell>
          <cell r="U322">
            <v>2</v>
          </cell>
          <cell r="V322">
            <v>0</v>
          </cell>
          <cell r="W322">
            <v>0</v>
          </cell>
        </row>
        <row r="323">
          <cell r="B323">
            <v>2</v>
          </cell>
          <cell r="C323" t="str">
            <v>RESTRIÇÃO SISTEMA</v>
          </cell>
          <cell r="D323" t="str">
            <v>060 Restrição Comercial</v>
          </cell>
          <cell r="E323" t="str">
            <v>OUTRAS MÍDIAS</v>
          </cell>
          <cell r="F323" t="str">
            <v>0013 INTERNET</v>
          </cell>
          <cell r="G323" t="str">
            <v>0056 OUTROS</v>
          </cell>
          <cell r="I323">
            <v>1</v>
          </cell>
          <cell r="J323">
            <v>0</v>
          </cell>
          <cell r="K323">
            <v>0</v>
          </cell>
          <cell r="L323">
            <v>1</v>
          </cell>
          <cell r="M323">
            <v>1</v>
          </cell>
          <cell r="N323">
            <v>0</v>
          </cell>
          <cell r="O323">
            <v>1</v>
          </cell>
          <cell r="P323">
            <v>0</v>
          </cell>
          <cell r="Q323">
            <v>0</v>
          </cell>
          <cell r="R323">
            <v>1</v>
          </cell>
          <cell r="S323">
            <v>1</v>
          </cell>
          <cell r="T323">
            <v>0</v>
          </cell>
          <cell r="U323">
            <v>1</v>
          </cell>
          <cell r="V323">
            <v>0</v>
          </cell>
          <cell r="W323">
            <v>0</v>
          </cell>
        </row>
        <row r="324">
          <cell r="B324">
            <v>2</v>
          </cell>
          <cell r="C324" t="str">
            <v>RESTRIÇÃO SISTEMA</v>
          </cell>
          <cell r="D324" t="str">
            <v>060 Restrição Comercial</v>
          </cell>
          <cell r="E324" t="str">
            <v>OUTRAS MÍDIAS</v>
          </cell>
          <cell r="F324" t="str">
            <v>0013 INTERNET</v>
          </cell>
          <cell r="G324" t="str">
            <v>0170 SITE SPEEDY</v>
          </cell>
          <cell r="I324">
            <v>1</v>
          </cell>
          <cell r="J324">
            <v>0</v>
          </cell>
          <cell r="K324">
            <v>0</v>
          </cell>
          <cell r="L324">
            <v>1</v>
          </cell>
          <cell r="M324">
            <v>1</v>
          </cell>
          <cell r="N324">
            <v>0</v>
          </cell>
          <cell r="O324">
            <v>1</v>
          </cell>
          <cell r="P324">
            <v>0</v>
          </cell>
          <cell r="Q324">
            <v>0</v>
          </cell>
          <cell r="R324">
            <v>1</v>
          </cell>
          <cell r="S324">
            <v>1</v>
          </cell>
          <cell r="T324">
            <v>0</v>
          </cell>
          <cell r="U324">
            <v>1</v>
          </cell>
          <cell r="V324">
            <v>0</v>
          </cell>
          <cell r="W324">
            <v>0</v>
          </cell>
        </row>
        <row r="325">
          <cell r="B325">
            <v>2</v>
          </cell>
          <cell r="C325" t="str">
            <v>RESTRIÇÃO SISTEMA</v>
          </cell>
          <cell r="D325" t="str">
            <v>060 Restrição Comercial</v>
          </cell>
          <cell r="E325" t="str">
            <v>OUTRAS MÍDIAS</v>
          </cell>
          <cell r="F325" t="str">
            <v>0018 CONTATADO PELO TLMKT</v>
          </cell>
          <cell r="I325">
            <v>3</v>
          </cell>
          <cell r="J325">
            <v>0</v>
          </cell>
          <cell r="K325">
            <v>0</v>
          </cell>
          <cell r="L325">
            <v>3</v>
          </cell>
          <cell r="M325">
            <v>3</v>
          </cell>
          <cell r="N325">
            <v>0</v>
          </cell>
          <cell r="O325">
            <v>3</v>
          </cell>
          <cell r="P325">
            <v>0</v>
          </cell>
          <cell r="Q325">
            <v>0</v>
          </cell>
          <cell r="R325">
            <v>3</v>
          </cell>
          <cell r="S325">
            <v>3</v>
          </cell>
          <cell r="T325">
            <v>0</v>
          </cell>
          <cell r="U325">
            <v>3</v>
          </cell>
          <cell r="V325">
            <v>0</v>
          </cell>
          <cell r="W325">
            <v>0</v>
          </cell>
        </row>
        <row r="326">
          <cell r="B326">
            <v>2</v>
          </cell>
          <cell r="C326" t="str">
            <v>RESTRIÇÃO SISTEMA</v>
          </cell>
          <cell r="D326" t="str">
            <v>060 Restrição Comercial</v>
          </cell>
          <cell r="E326" t="str">
            <v>OUTRAS MÍDIAS</v>
          </cell>
          <cell r="F326" t="str">
            <v>0019 INDICAÇÃO DO PROVEDOR</v>
          </cell>
          <cell r="I326">
            <v>1</v>
          </cell>
          <cell r="J326">
            <v>0</v>
          </cell>
          <cell r="K326">
            <v>0</v>
          </cell>
          <cell r="L326">
            <v>1</v>
          </cell>
          <cell r="M326">
            <v>1</v>
          </cell>
          <cell r="N326">
            <v>0</v>
          </cell>
          <cell r="O326">
            <v>1</v>
          </cell>
          <cell r="P326">
            <v>0</v>
          </cell>
          <cell r="Q326">
            <v>0</v>
          </cell>
          <cell r="R326">
            <v>1</v>
          </cell>
          <cell r="S326">
            <v>1</v>
          </cell>
          <cell r="T326">
            <v>0</v>
          </cell>
          <cell r="U326">
            <v>1</v>
          </cell>
          <cell r="V326">
            <v>0</v>
          </cell>
          <cell r="W326">
            <v>0</v>
          </cell>
        </row>
        <row r="327">
          <cell r="B327">
            <v>2</v>
          </cell>
          <cell r="C327" t="str">
            <v>RESTRIÇÃO SISTEMA</v>
          </cell>
          <cell r="D327" t="str">
            <v>060 Restrição Comercial</v>
          </cell>
          <cell r="E327" t="str">
            <v>OUTRAS MÍDIAS</v>
          </cell>
          <cell r="F327" t="str">
            <v>0020 JÁ POSSUI</v>
          </cell>
          <cell r="I327">
            <v>8</v>
          </cell>
          <cell r="J327">
            <v>0</v>
          </cell>
          <cell r="K327">
            <v>0</v>
          </cell>
          <cell r="L327">
            <v>8</v>
          </cell>
          <cell r="M327">
            <v>8</v>
          </cell>
          <cell r="N327">
            <v>0</v>
          </cell>
          <cell r="O327">
            <v>8</v>
          </cell>
          <cell r="P327">
            <v>0</v>
          </cell>
          <cell r="Q327">
            <v>0</v>
          </cell>
          <cell r="R327">
            <v>8</v>
          </cell>
          <cell r="S327">
            <v>8</v>
          </cell>
          <cell r="T327">
            <v>0</v>
          </cell>
          <cell r="U327">
            <v>8</v>
          </cell>
          <cell r="V327">
            <v>0</v>
          </cell>
          <cell r="W327">
            <v>0</v>
          </cell>
        </row>
        <row r="328">
          <cell r="B328">
            <v>2</v>
          </cell>
          <cell r="C328" t="str">
            <v>RESTRIÇÃO SISTEMA</v>
          </cell>
          <cell r="D328" t="str">
            <v>060 Restrição Comercial</v>
          </cell>
          <cell r="E328" t="str">
            <v>TELEVISÃO</v>
          </cell>
          <cell r="F328" t="str">
            <v>0001 TELEVISÃO</v>
          </cell>
          <cell r="G328" t="str">
            <v>0006 GLOBO</v>
          </cell>
          <cell r="H328" t="str">
            <v>0024 JORNAL NACIONAL</v>
          </cell>
          <cell r="I328">
            <v>1</v>
          </cell>
          <cell r="J328">
            <v>0</v>
          </cell>
          <cell r="K328">
            <v>0</v>
          </cell>
          <cell r="L328">
            <v>1</v>
          </cell>
          <cell r="M328">
            <v>1</v>
          </cell>
          <cell r="N328">
            <v>0</v>
          </cell>
          <cell r="O328">
            <v>1</v>
          </cell>
          <cell r="P328">
            <v>0</v>
          </cell>
          <cell r="Q328">
            <v>0</v>
          </cell>
          <cell r="R328">
            <v>1</v>
          </cell>
          <cell r="S328">
            <v>1</v>
          </cell>
          <cell r="T328">
            <v>0</v>
          </cell>
          <cell r="U328">
            <v>1</v>
          </cell>
          <cell r="V328">
            <v>0</v>
          </cell>
          <cell r="W328">
            <v>0</v>
          </cell>
        </row>
        <row r="329">
          <cell r="B329">
            <v>2</v>
          </cell>
          <cell r="C329" t="str">
            <v>RESTRIÇÃO SISTEMA</v>
          </cell>
          <cell r="D329" t="str">
            <v>060 Restrição Comercial</v>
          </cell>
          <cell r="E329" t="str">
            <v>TELEVISÃO</v>
          </cell>
          <cell r="F329" t="str">
            <v>0001 TELEVISÃO</v>
          </cell>
          <cell r="G329" t="str">
            <v>0006 GLOBO</v>
          </cell>
          <cell r="H329" t="str">
            <v>0026 NOVELA I</v>
          </cell>
          <cell r="I329">
            <v>3</v>
          </cell>
          <cell r="J329">
            <v>0</v>
          </cell>
          <cell r="K329">
            <v>0</v>
          </cell>
          <cell r="L329">
            <v>3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3</v>
          </cell>
          <cell r="S329">
            <v>3</v>
          </cell>
          <cell r="T329">
            <v>0</v>
          </cell>
          <cell r="U329">
            <v>3</v>
          </cell>
          <cell r="V329">
            <v>0</v>
          </cell>
          <cell r="W329">
            <v>0</v>
          </cell>
        </row>
        <row r="330">
          <cell r="B330">
            <v>2</v>
          </cell>
          <cell r="C330" t="str">
            <v>RESTRIÇÃO SISTEMA</v>
          </cell>
          <cell r="D330" t="str">
            <v>060 Restrição Comercial</v>
          </cell>
          <cell r="E330" t="str">
            <v>TELEVISÃO</v>
          </cell>
          <cell r="F330" t="str">
            <v>0001 TELEVISÃO</v>
          </cell>
          <cell r="G330" t="str">
            <v>0006 GLOBO</v>
          </cell>
          <cell r="H330" t="str">
            <v>0032 TELA QUENTE</v>
          </cell>
          <cell r="I330">
            <v>1</v>
          </cell>
          <cell r="J330">
            <v>0</v>
          </cell>
          <cell r="K330">
            <v>0</v>
          </cell>
          <cell r="L330">
            <v>1</v>
          </cell>
          <cell r="M330">
            <v>1</v>
          </cell>
          <cell r="N330">
            <v>0</v>
          </cell>
          <cell r="O330">
            <v>1</v>
          </cell>
          <cell r="P330">
            <v>0</v>
          </cell>
          <cell r="Q330">
            <v>0</v>
          </cell>
          <cell r="R330">
            <v>1</v>
          </cell>
          <cell r="S330">
            <v>1</v>
          </cell>
          <cell r="T330">
            <v>0</v>
          </cell>
          <cell r="U330">
            <v>1</v>
          </cell>
          <cell r="V330">
            <v>0</v>
          </cell>
          <cell r="W330">
            <v>0</v>
          </cell>
        </row>
        <row r="331">
          <cell r="B331">
            <v>2</v>
          </cell>
          <cell r="C331" t="str">
            <v>RESTRIÇÃO SISTEMA</v>
          </cell>
          <cell r="D331" t="str">
            <v>060 Restrição Comercial</v>
          </cell>
          <cell r="E331" t="str">
            <v>TELEVISÃO</v>
          </cell>
          <cell r="F331" t="str">
            <v>0001 TELEVISÃO</v>
          </cell>
          <cell r="G331" t="str">
            <v>0006 GLOBO</v>
          </cell>
          <cell r="H331" t="str">
            <v>3825 NÃO INFORMADO</v>
          </cell>
          <cell r="I331">
            <v>6</v>
          </cell>
          <cell r="J331">
            <v>0</v>
          </cell>
          <cell r="K331">
            <v>0</v>
          </cell>
          <cell r="L331">
            <v>6</v>
          </cell>
          <cell r="M331">
            <v>6</v>
          </cell>
          <cell r="N331">
            <v>0</v>
          </cell>
          <cell r="O331">
            <v>6</v>
          </cell>
          <cell r="P331">
            <v>0</v>
          </cell>
          <cell r="Q331">
            <v>0</v>
          </cell>
          <cell r="R331">
            <v>6</v>
          </cell>
          <cell r="S331">
            <v>6</v>
          </cell>
          <cell r="T331">
            <v>0</v>
          </cell>
          <cell r="U331">
            <v>6</v>
          </cell>
          <cell r="V331">
            <v>0</v>
          </cell>
          <cell r="W331">
            <v>0</v>
          </cell>
        </row>
        <row r="332">
          <cell r="B332">
            <v>2</v>
          </cell>
          <cell r="C332" t="str">
            <v>RESTRIÇÃO SISTEMA</v>
          </cell>
          <cell r="D332" t="str">
            <v>060 Restrição Comercial</v>
          </cell>
          <cell r="E332" t="str">
            <v>TELEVISÃO</v>
          </cell>
          <cell r="F332" t="str">
            <v>0001 TELEVISÃO</v>
          </cell>
          <cell r="G332" t="str">
            <v>0062 NÃO INFORMOU</v>
          </cell>
          <cell r="I332">
            <v>21</v>
          </cell>
          <cell r="J332">
            <v>0</v>
          </cell>
          <cell r="K332">
            <v>0</v>
          </cell>
          <cell r="L332">
            <v>21</v>
          </cell>
          <cell r="M332">
            <v>21</v>
          </cell>
          <cell r="N332">
            <v>0</v>
          </cell>
          <cell r="O332">
            <v>21</v>
          </cell>
          <cell r="P332">
            <v>0</v>
          </cell>
          <cell r="Q332">
            <v>0</v>
          </cell>
          <cell r="R332">
            <v>21</v>
          </cell>
          <cell r="S332">
            <v>21</v>
          </cell>
          <cell r="T332">
            <v>0</v>
          </cell>
          <cell r="U332">
            <v>21</v>
          </cell>
          <cell r="V332">
            <v>0</v>
          </cell>
          <cell r="W332">
            <v>0</v>
          </cell>
        </row>
        <row r="333">
          <cell r="B333">
            <v>2</v>
          </cell>
          <cell r="C333" t="str">
            <v>RESTRIÇÃO SISTEMA</v>
          </cell>
          <cell r="D333" t="str">
            <v>060 Restrição Comercial</v>
          </cell>
          <cell r="E333" t="str">
            <v>TELEVISÃO</v>
          </cell>
          <cell r="F333" t="str">
            <v>0001 TELEVISÃO</v>
          </cell>
          <cell r="G333" t="str">
            <v>0131 ASS - SPORTV</v>
          </cell>
          <cell r="H333" t="str">
            <v>3931 SPORTV NEWS</v>
          </cell>
          <cell r="I333">
            <v>1</v>
          </cell>
          <cell r="J333">
            <v>0</v>
          </cell>
          <cell r="K333">
            <v>0</v>
          </cell>
          <cell r="L333">
            <v>1</v>
          </cell>
          <cell r="M333">
            <v>1</v>
          </cell>
          <cell r="N333">
            <v>0</v>
          </cell>
          <cell r="O333">
            <v>1</v>
          </cell>
          <cell r="P333">
            <v>0</v>
          </cell>
          <cell r="Q333">
            <v>0</v>
          </cell>
          <cell r="R333">
            <v>1</v>
          </cell>
          <cell r="S333">
            <v>1</v>
          </cell>
          <cell r="T333">
            <v>0</v>
          </cell>
          <cell r="U333">
            <v>1</v>
          </cell>
          <cell r="V333">
            <v>0</v>
          </cell>
          <cell r="W333">
            <v>0</v>
          </cell>
        </row>
        <row r="334">
          <cell r="B334">
            <v>2</v>
          </cell>
          <cell r="C334" t="str">
            <v>RESTRIÇÃO SISTEMA</v>
          </cell>
          <cell r="D334" t="str">
            <v>071 Idade inferior a 18 anos</v>
          </cell>
          <cell r="F334" t="str">
            <v>0031 JÁ TEVE O PRODUTO</v>
          </cell>
          <cell r="I334">
            <v>2</v>
          </cell>
          <cell r="J334">
            <v>0</v>
          </cell>
          <cell r="K334">
            <v>0</v>
          </cell>
          <cell r="L334">
            <v>2</v>
          </cell>
          <cell r="M334">
            <v>2</v>
          </cell>
          <cell r="N334">
            <v>0</v>
          </cell>
          <cell r="O334">
            <v>2</v>
          </cell>
          <cell r="P334">
            <v>0</v>
          </cell>
          <cell r="Q334">
            <v>0</v>
          </cell>
          <cell r="R334">
            <v>2</v>
          </cell>
          <cell r="S334">
            <v>2</v>
          </cell>
          <cell r="T334">
            <v>0</v>
          </cell>
          <cell r="U334">
            <v>2</v>
          </cell>
          <cell r="V334">
            <v>0</v>
          </cell>
          <cell r="W334">
            <v>0</v>
          </cell>
        </row>
        <row r="335">
          <cell r="B335">
            <v>2</v>
          </cell>
          <cell r="C335" t="str">
            <v>RESTRIÇÃO SISTEMA</v>
          </cell>
          <cell r="D335" t="str">
            <v>071 Idade inferior a 18 anos</v>
          </cell>
          <cell r="E335" t="str">
            <v>MALA DIRETA</v>
          </cell>
          <cell r="F335" t="str">
            <v>0009 MALA DIRETA</v>
          </cell>
          <cell r="G335" t="str">
            <v>0173 CA0103</v>
          </cell>
          <cell r="I335">
            <v>1</v>
          </cell>
          <cell r="J335">
            <v>0</v>
          </cell>
          <cell r="K335">
            <v>0</v>
          </cell>
          <cell r="L335">
            <v>1</v>
          </cell>
          <cell r="M335">
            <v>1</v>
          </cell>
          <cell r="N335">
            <v>0</v>
          </cell>
          <cell r="O335">
            <v>1</v>
          </cell>
          <cell r="P335">
            <v>0</v>
          </cell>
          <cell r="Q335">
            <v>0</v>
          </cell>
          <cell r="R335">
            <v>1</v>
          </cell>
          <cell r="S335">
            <v>1</v>
          </cell>
          <cell r="T335">
            <v>0</v>
          </cell>
          <cell r="U335">
            <v>1</v>
          </cell>
          <cell r="V335">
            <v>0</v>
          </cell>
          <cell r="W335">
            <v>0</v>
          </cell>
        </row>
        <row r="336">
          <cell r="B336">
            <v>2</v>
          </cell>
          <cell r="C336" t="str">
            <v>RESTRIÇÃO SISTEMA</v>
          </cell>
          <cell r="D336" t="str">
            <v>071 Idade inferior a 18 anos</v>
          </cell>
          <cell r="E336" t="str">
            <v>MALA DIRETA</v>
          </cell>
          <cell r="F336" t="str">
            <v>0009 MALA DIRETA</v>
          </cell>
          <cell r="G336" t="str">
            <v>0572 MD-05</v>
          </cell>
          <cell r="I336">
            <v>1</v>
          </cell>
          <cell r="J336">
            <v>0</v>
          </cell>
          <cell r="K336">
            <v>0</v>
          </cell>
          <cell r="L336">
            <v>1</v>
          </cell>
          <cell r="M336">
            <v>1</v>
          </cell>
          <cell r="N336">
            <v>0</v>
          </cell>
          <cell r="O336">
            <v>1</v>
          </cell>
          <cell r="P336">
            <v>0</v>
          </cell>
          <cell r="Q336">
            <v>0</v>
          </cell>
          <cell r="R336">
            <v>1</v>
          </cell>
          <cell r="S336">
            <v>1</v>
          </cell>
          <cell r="T336">
            <v>0</v>
          </cell>
          <cell r="U336">
            <v>1</v>
          </cell>
          <cell r="V336">
            <v>0</v>
          </cell>
          <cell r="W336">
            <v>0</v>
          </cell>
        </row>
        <row r="337">
          <cell r="B337">
            <v>2</v>
          </cell>
          <cell r="C337" t="str">
            <v>RESTRIÇÃO SISTEMA</v>
          </cell>
          <cell r="D337" t="str">
            <v>071 Idade inferior a 18 anos</v>
          </cell>
          <cell r="E337" t="str">
            <v>NÃO INFORMADO</v>
          </cell>
          <cell r="F337" t="str">
            <v>0016 NÃO INFORMADO</v>
          </cell>
          <cell r="I337">
            <v>1</v>
          </cell>
          <cell r="J337">
            <v>0</v>
          </cell>
          <cell r="K337">
            <v>0</v>
          </cell>
          <cell r="L337">
            <v>1</v>
          </cell>
          <cell r="M337">
            <v>1</v>
          </cell>
          <cell r="N337">
            <v>0</v>
          </cell>
          <cell r="O337">
            <v>1</v>
          </cell>
          <cell r="P337">
            <v>0</v>
          </cell>
          <cell r="Q337">
            <v>0</v>
          </cell>
          <cell r="R337">
            <v>1</v>
          </cell>
          <cell r="S337">
            <v>1</v>
          </cell>
          <cell r="T337">
            <v>0</v>
          </cell>
          <cell r="U337">
            <v>1</v>
          </cell>
          <cell r="V337">
            <v>0</v>
          </cell>
          <cell r="W337">
            <v>0</v>
          </cell>
        </row>
        <row r="338">
          <cell r="B338">
            <v>2</v>
          </cell>
          <cell r="C338" t="str">
            <v>RESTRIÇÃO SISTEMA</v>
          </cell>
          <cell r="D338" t="str">
            <v>071 Idade inferior a 18 anos</v>
          </cell>
          <cell r="E338" t="str">
            <v>OUTRAS MÍDIAS</v>
          </cell>
          <cell r="F338" t="str">
            <v>0002 INDICAÇÃO DE AMIGOS</v>
          </cell>
          <cell r="I338">
            <v>30</v>
          </cell>
          <cell r="J338">
            <v>0</v>
          </cell>
          <cell r="K338">
            <v>0</v>
          </cell>
          <cell r="L338">
            <v>30</v>
          </cell>
          <cell r="M338">
            <v>30</v>
          </cell>
          <cell r="N338">
            <v>0</v>
          </cell>
          <cell r="O338">
            <v>30</v>
          </cell>
          <cell r="P338">
            <v>0</v>
          </cell>
          <cell r="Q338">
            <v>0</v>
          </cell>
          <cell r="R338">
            <v>30</v>
          </cell>
          <cell r="S338">
            <v>30</v>
          </cell>
          <cell r="T338">
            <v>0</v>
          </cell>
          <cell r="U338">
            <v>30</v>
          </cell>
          <cell r="V338">
            <v>0</v>
          </cell>
          <cell r="W338">
            <v>0</v>
          </cell>
        </row>
        <row r="339">
          <cell r="B339">
            <v>2</v>
          </cell>
          <cell r="C339" t="str">
            <v>RESTRIÇÃO SISTEMA</v>
          </cell>
          <cell r="D339" t="str">
            <v>071 Idade inferior a 18 anos</v>
          </cell>
          <cell r="E339" t="str">
            <v>OUTRAS MÍDIAS</v>
          </cell>
          <cell r="F339" t="str">
            <v>0003 104</v>
          </cell>
          <cell r="I339">
            <v>1</v>
          </cell>
          <cell r="J339">
            <v>0</v>
          </cell>
          <cell r="K339">
            <v>0</v>
          </cell>
          <cell r="L339">
            <v>1</v>
          </cell>
          <cell r="M339">
            <v>1</v>
          </cell>
          <cell r="N339">
            <v>0</v>
          </cell>
          <cell r="O339">
            <v>1</v>
          </cell>
          <cell r="P339">
            <v>0</v>
          </cell>
          <cell r="Q339">
            <v>0</v>
          </cell>
          <cell r="R339">
            <v>1</v>
          </cell>
          <cell r="S339">
            <v>1</v>
          </cell>
          <cell r="T339">
            <v>0</v>
          </cell>
          <cell r="U339">
            <v>1</v>
          </cell>
          <cell r="V339">
            <v>0</v>
          </cell>
          <cell r="W339">
            <v>0</v>
          </cell>
        </row>
        <row r="340">
          <cell r="B340">
            <v>2</v>
          </cell>
          <cell r="C340" t="str">
            <v>RESTRIÇÃO SISTEMA</v>
          </cell>
          <cell r="D340" t="str">
            <v>071 Idade inferior a 18 anos</v>
          </cell>
          <cell r="E340" t="str">
            <v>OUTRAS MÍDIAS</v>
          </cell>
          <cell r="F340" t="str">
            <v>0013 INTERNET</v>
          </cell>
          <cell r="G340" t="str">
            <v>0170 SITE SPEEDY</v>
          </cell>
          <cell r="I340">
            <v>1</v>
          </cell>
          <cell r="J340">
            <v>0</v>
          </cell>
          <cell r="K340">
            <v>0</v>
          </cell>
          <cell r="L340">
            <v>1</v>
          </cell>
          <cell r="M340">
            <v>1</v>
          </cell>
          <cell r="N340">
            <v>0</v>
          </cell>
          <cell r="O340">
            <v>1</v>
          </cell>
          <cell r="P340">
            <v>0</v>
          </cell>
          <cell r="Q340">
            <v>0</v>
          </cell>
          <cell r="R340">
            <v>1</v>
          </cell>
          <cell r="S340">
            <v>1</v>
          </cell>
          <cell r="T340">
            <v>0</v>
          </cell>
          <cell r="U340">
            <v>1</v>
          </cell>
          <cell r="V340">
            <v>0</v>
          </cell>
          <cell r="W340">
            <v>0</v>
          </cell>
        </row>
        <row r="341">
          <cell r="B341">
            <v>2</v>
          </cell>
          <cell r="C341" t="str">
            <v>RESTRIÇÃO SISTEMA</v>
          </cell>
          <cell r="D341" t="str">
            <v>071 Idade inferior a 18 anos</v>
          </cell>
          <cell r="E341" t="str">
            <v>OUTRAS MÍDIAS</v>
          </cell>
          <cell r="F341" t="str">
            <v>0020 JÁ POSSUI</v>
          </cell>
          <cell r="I341">
            <v>3</v>
          </cell>
          <cell r="J341">
            <v>0</v>
          </cell>
          <cell r="K341">
            <v>0</v>
          </cell>
          <cell r="L341">
            <v>3</v>
          </cell>
          <cell r="M341">
            <v>3</v>
          </cell>
          <cell r="N341">
            <v>0</v>
          </cell>
          <cell r="O341">
            <v>3</v>
          </cell>
          <cell r="P341">
            <v>0</v>
          </cell>
          <cell r="Q341">
            <v>0</v>
          </cell>
          <cell r="R341">
            <v>3</v>
          </cell>
          <cell r="S341">
            <v>3</v>
          </cell>
          <cell r="T341">
            <v>0</v>
          </cell>
          <cell r="U341">
            <v>3</v>
          </cell>
          <cell r="V341">
            <v>0</v>
          </cell>
          <cell r="W341">
            <v>0</v>
          </cell>
        </row>
        <row r="342">
          <cell r="B342">
            <v>2</v>
          </cell>
          <cell r="C342" t="str">
            <v>RESTRIÇÃO SISTEMA</v>
          </cell>
          <cell r="D342" t="str">
            <v>071 Idade inferior a 18 anos</v>
          </cell>
          <cell r="E342" t="str">
            <v>TELEVISÃO</v>
          </cell>
          <cell r="F342" t="str">
            <v>0001 TELEVISÃO</v>
          </cell>
          <cell r="G342" t="str">
            <v>0006 GLOBO</v>
          </cell>
          <cell r="H342" t="str">
            <v>0026 NOVELA I</v>
          </cell>
          <cell r="I342">
            <v>4</v>
          </cell>
          <cell r="J342">
            <v>0</v>
          </cell>
          <cell r="K342">
            <v>0</v>
          </cell>
          <cell r="L342">
            <v>4</v>
          </cell>
          <cell r="M342">
            <v>4</v>
          </cell>
          <cell r="N342">
            <v>0</v>
          </cell>
          <cell r="O342">
            <v>4</v>
          </cell>
          <cell r="P342">
            <v>0</v>
          </cell>
          <cell r="Q342">
            <v>0</v>
          </cell>
          <cell r="R342">
            <v>4</v>
          </cell>
          <cell r="S342">
            <v>4</v>
          </cell>
          <cell r="T342">
            <v>0</v>
          </cell>
          <cell r="U342">
            <v>4</v>
          </cell>
          <cell r="V342">
            <v>0</v>
          </cell>
          <cell r="W342">
            <v>0</v>
          </cell>
        </row>
        <row r="343">
          <cell r="B343">
            <v>2</v>
          </cell>
          <cell r="C343" t="str">
            <v>RESTRIÇÃO SISTEMA</v>
          </cell>
          <cell r="D343" t="str">
            <v>071 Idade inferior a 18 anos</v>
          </cell>
          <cell r="E343" t="str">
            <v>TELEVISÃO</v>
          </cell>
          <cell r="F343" t="str">
            <v>0001 TELEVISÃO</v>
          </cell>
          <cell r="G343" t="str">
            <v>0006 GLOBO</v>
          </cell>
          <cell r="H343" t="str">
            <v>3825 NÃO INFORMADO</v>
          </cell>
          <cell r="I343">
            <v>5</v>
          </cell>
          <cell r="J343">
            <v>0</v>
          </cell>
          <cell r="K343">
            <v>0</v>
          </cell>
          <cell r="L343">
            <v>5</v>
          </cell>
          <cell r="M343">
            <v>5</v>
          </cell>
          <cell r="N343">
            <v>0</v>
          </cell>
          <cell r="O343">
            <v>5</v>
          </cell>
          <cell r="P343">
            <v>0</v>
          </cell>
          <cell r="Q343">
            <v>0</v>
          </cell>
          <cell r="R343">
            <v>5</v>
          </cell>
          <cell r="S343">
            <v>5</v>
          </cell>
          <cell r="T343">
            <v>0</v>
          </cell>
          <cell r="U343">
            <v>5</v>
          </cell>
          <cell r="V343">
            <v>0</v>
          </cell>
          <cell r="W343">
            <v>0</v>
          </cell>
        </row>
        <row r="344">
          <cell r="B344">
            <v>2</v>
          </cell>
          <cell r="C344" t="str">
            <v>RESTRIÇÃO SISTEMA</v>
          </cell>
          <cell r="D344" t="str">
            <v>071 Idade inferior a 18 anos</v>
          </cell>
          <cell r="E344" t="str">
            <v>TELEVISÃO</v>
          </cell>
          <cell r="F344" t="str">
            <v>0001 TELEVISÃO</v>
          </cell>
          <cell r="G344" t="str">
            <v>0062 NÃO INFORMOU</v>
          </cell>
          <cell r="I344">
            <v>8</v>
          </cell>
          <cell r="J344">
            <v>0</v>
          </cell>
          <cell r="K344">
            <v>0</v>
          </cell>
          <cell r="L344">
            <v>8</v>
          </cell>
          <cell r="M344">
            <v>8</v>
          </cell>
          <cell r="N344">
            <v>0</v>
          </cell>
          <cell r="O344">
            <v>8</v>
          </cell>
          <cell r="P344">
            <v>0</v>
          </cell>
          <cell r="Q344">
            <v>0</v>
          </cell>
          <cell r="R344">
            <v>8</v>
          </cell>
          <cell r="S344">
            <v>8</v>
          </cell>
          <cell r="T344">
            <v>0</v>
          </cell>
          <cell r="U344">
            <v>8</v>
          </cell>
          <cell r="V344">
            <v>0</v>
          </cell>
          <cell r="W344">
            <v>0</v>
          </cell>
        </row>
        <row r="345">
          <cell r="B345">
            <v>2</v>
          </cell>
          <cell r="C345" t="str">
            <v>RESTRIÇÃO SISTEMA</v>
          </cell>
          <cell r="D345" t="str">
            <v>407 Não Informou nº linha</v>
          </cell>
          <cell r="F345" t="str">
            <v>0031 JÁ TEVE O PRODUTO</v>
          </cell>
          <cell r="I345">
            <v>1</v>
          </cell>
          <cell r="J345">
            <v>0</v>
          </cell>
          <cell r="K345">
            <v>0</v>
          </cell>
          <cell r="L345">
            <v>1</v>
          </cell>
          <cell r="M345">
            <v>1</v>
          </cell>
          <cell r="N345">
            <v>0</v>
          </cell>
          <cell r="O345">
            <v>1</v>
          </cell>
          <cell r="P345">
            <v>0</v>
          </cell>
          <cell r="Q345">
            <v>0</v>
          </cell>
          <cell r="R345">
            <v>1</v>
          </cell>
          <cell r="S345">
            <v>1</v>
          </cell>
          <cell r="T345">
            <v>0</v>
          </cell>
          <cell r="U345">
            <v>1</v>
          </cell>
          <cell r="V345">
            <v>0</v>
          </cell>
          <cell r="W345">
            <v>0</v>
          </cell>
        </row>
        <row r="346">
          <cell r="B346">
            <v>2</v>
          </cell>
          <cell r="C346" t="str">
            <v>RESTRIÇÃO SISTEMA</v>
          </cell>
          <cell r="D346" t="str">
            <v>407 Não Informou nº linha</v>
          </cell>
          <cell r="E346" t="str">
            <v>NÃO INFORMADO</v>
          </cell>
          <cell r="F346" t="str">
            <v>0016 NÃO INFORMADO</v>
          </cell>
          <cell r="I346">
            <v>4</v>
          </cell>
          <cell r="J346">
            <v>0</v>
          </cell>
          <cell r="K346">
            <v>0</v>
          </cell>
          <cell r="L346">
            <v>4</v>
          </cell>
          <cell r="M346">
            <v>4</v>
          </cell>
          <cell r="N346">
            <v>0</v>
          </cell>
          <cell r="O346">
            <v>4</v>
          </cell>
          <cell r="P346">
            <v>0</v>
          </cell>
          <cell r="Q346">
            <v>0</v>
          </cell>
          <cell r="R346">
            <v>4</v>
          </cell>
          <cell r="S346">
            <v>4</v>
          </cell>
          <cell r="T346">
            <v>0</v>
          </cell>
          <cell r="U346">
            <v>4</v>
          </cell>
          <cell r="V346">
            <v>0</v>
          </cell>
          <cell r="W346">
            <v>0</v>
          </cell>
        </row>
        <row r="347">
          <cell r="B347">
            <v>2</v>
          </cell>
          <cell r="C347" t="str">
            <v>RESTRIÇÃO SISTEMA</v>
          </cell>
          <cell r="D347" t="str">
            <v>407 Não Informou nº linha</v>
          </cell>
          <cell r="E347" t="str">
            <v>OUTRAS MÍDIAS</v>
          </cell>
          <cell r="F347" t="str">
            <v>0002 INDICAÇÃO DE AMIGOS</v>
          </cell>
          <cell r="I347">
            <v>2</v>
          </cell>
          <cell r="J347">
            <v>0</v>
          </cell>
          <cell r="K347">
            <v>0</v>
          </cell>
          <cell r="L347">
            <v>2</v>
          </cell>
          <cell r="M347">
            <v>2</v>
          </cell>
          <cell r="N347">
            <v>0</v>
          </cell>
          <cell r="O347">
            <v>2</v>
          </cell>
          <cell r="P347">
            <v>0</v>
          </cell>
          <cell r="Q347">
            <v>0</v>
          </cell>
          <cell r="R347">
            <v>2</v>
          </cell>
          <cell r="S347">
            <v>2</v>
          </cell>
          <cell r="T347">
            <v>0</v>
          </cell>
          <cell r="U347">
            <v>2</v>
          </cell>
          <cell r="V347">
            <v>0</v>
          </cell>
          <cell r="W347">
            <v>0</v>
          </cell>
        </row>
        <row r="348">
          <cell r="B348">
            <v>2</v>
          </cell>
          <cell r="C348" t="str">
            <v>RESTRIÇÃO SISTEMA</v>
          </cell>
          <cell r="D348" t="str">
            <v>407 Não Informou nº linha</v>
          </cell>
          <cell r="E348" t="str">
            <v>OUTRAS MÍDIAS</v>
          </cell>
          <cell r="F348" t="str">
            <v>0003 104</v>
          </cell>
          <cell r="I348">
            <v>1</v>
          </cell>
          <cell r="J348">
            <v>0</v>
          </cell>
          <cell r="K348">
            <v>0</v>
          </cell>
          <cell r="L348">
            <v>1</v>
          </cell>
          <cell r="M348">
            <v>1</v>
          </cell>
          <cell r="N348">
            <v>0</v>
          </cell>
          <cell r="O348">
            <v>1</v>
          </cell>
          <cell r="P348">
            <v>0</v>
          </cell>
          <cell r="Q348">
            <v>0</v>
          </cell>
          <cell r="R348">
            <v>1</v>
          </cell>
          <cell r="S348">
            <v>1</v>
          </cell>
          <cell r="T348">
            <v>0</v>
          </cell>
          <cell r="U348">
            <v>1</v>
          </cell>
          <cell r="V348">
            <v>0</v>
          </cell>
          <cell r="W348">
            <v>0</v>
          </cell>
        </row>
        <row r="349">
          <cell r="B349">
            <v>2</v>
          </cell>
          <cell r="C349" t="str">
            <v>RESTRIÇÃO SISTEMA</v>
          </cell>
          <cell r="D349" t="str">
            <v>407 Não Informou nº linha</v>
          </cell>
          <cell r="E349" t="str">
            <v>OUTRAS MÍDIAS</v>
          </cell>
          <cell r="F349" t="str">
            <v>0013 INTERNET</v>
          </cell>
          <cell r="G349" t="str">
            <v>0170 SITE SPEEDY</v>
          </cell>
          <cell r="I349">
            <v>1</v>
          </cell>
          <cell r="J349">
            <v>0</v>
          </cell>
          <cell r="K349">
            <v>0</v>
          </cell>
          <cell r="L349">
            <v>1</v>
          </cell>
          <cell r="M349">
            <v>1</v>
          </cell>
          <cell r="N349">
            <v>0</v>
          </cell>
          <cell r="O349">
            <v>1</v>
          </cell>
          <cell r="P349">
            <v>0</v>
          </cell>
          <cell r="Q349">
            <v>0</v>
          </cell>
          <cell r="R349">
            <v>1</v>
          </cell>
          <cell r="S349">
            <v>1</v>
          </cell>
          <cell r="T349">
            <v>0</v>
          </cell>
          <cell r="U349">
            <v>1</v>
          </cell>
          <cell r="V349">
            <v>0</v>
          </cell>
          <cell r="W349">
            <v>0</v>
          </cell>
        </row>
        <row r="350">
          <cell r="B350">
            <v>2</v>
          </cell>
          <cell r="C350" t="str">
            <v>RESTRIÇÃO SISTEMA</v>
          </cell>
          <cell r="D350" t="str">
            <v>407 Não Informou nº linha</v>
          </cell>
          <cell r="E350" t="str">
            <v>OUTRAS MÍDIAS</v>
          </cell>
          <cell r="F350" t="str">
            <v>0020 JÁ POSSUI</v>
          </cell>
          <cell r="I350">
            <v>1</v>
          </cell>
          <cell r="J350">
            <v>0</v>
          </cell>
          <cell r="K350">
            <v>0</v>
          </cell>
          <cell r="L350">
            <v>1</v>
          </cell>
          <cell r="M350">
            <v>1</v>
          </cell>
          <cell r="N350">
            <v>0</v>
          </cell>
          <cell r="O350">
            <v>1</v>
          </cell>
          <cell r="P350">
            <v>0</v>
          </cell>
          <cell r="Q350">
            <v>0</v>
          </cell>
          <cell r="R350">
            <v>1</v>
          </cell>
          <cell r="S350">
            <v>1</v>
          </cell>
          <cell r="T350">
            <v>0</v>
          </cell>
          <cell r="U350">
            <v>1</v>
          </cell>
          <cell r="V350">
            <v>0</v>
          </cell>
          <cell r="W350">
            <v>0</v>
          </cell>
        </row>
        <row r="351">
          <cell r="B351">
            <v>2</v>
          </cell>
          <cell r="C351" t="str">
            <v>RESTRIÇÃO SISTEMA</v>
          </cell>
          <cell r="D351" t="str">
            <v>407 Não Informou nº linha</v>
          </cell>
          <cell r="E351" t="str">
            <v>TELEVISÃO</v>
          </cell>
          <cell r="F351" t="str">
            <v>0001 TELEVISÃO</v>
          </cell>
          <cell r="G351" t="str">
            <v>0006 GLOBO</v>
          </cell>
          <cell r="H351" t="str">
            <v>3825 NÃO INFORMADO</v>
          </cell>
          <cell r="I351">
            <v>1</v>
          </cell>
          <cell r="J351">
            <v>0</v>
          </cell>
          <cell r="K351">
            <v>0</v>
          </cell>
          <cell r="L351">
            <v>1</v>
          </cell>
          <cell r="M351">
            <v>1</v>
          </cell>
          <cell r="N351">
            <v>0</v>
          </cell>
          <cell r="O351">
            <v>1</v>
          </cell>
          <cell r="P351">
            <v>0</v>
          </cell>
          <cell r="Q351">
            <v>0</v>
          </cell>
          <cell r="R351">
            <v>1</v>
          </cell>
          <cell r="S351">
            <v>1</v>
          </cell>
          <cell r="T351">
            <v>0</v>
          </cell>
          <cell r="U351">
            <v>1</v>
          </cell>
          <cell r="V351">
            <v>0</v>
          </cell>
          <cell r="W351">
            <v>0</v>
          </cell>
        </row>
        <row r="352">
          <cell r="B352">
            <v>2</v>
          </cell>
          <cell r="C352" t="str">
            <v>RESTRIÇÃO SISTEMA</v>
          </cell>
          <cell r="D352" t="str">
            <v>407 Não Informou nº linha</v>
          </cell>
          <cell r="E352" t="str">
            <v>TELEVISÃO</v>
          </cell>
          <cell r="F352" t="str">
            <v>0001 TELEVISÃO</v>
          </cell>
          <cell r="G352" t="str">
            <v>0062 NÃO INFORMOU</v>
          </cell>
          <cell r="I352">
            <v>4</v>
          </cell>
          <cell r="J352">
            <v>0</v>
          </cell>
          <cell r="K352">
            <v>0</v>
          </cell>
          <cell r="L352">
            <v>4</v>
          </cell>
          <cell r="M352">
            <v>4</v>
          </cell>
          <cell r="N352">
            <v>0</v>
          </cell>
          <cell r="O352">
            <v>4</v>
          </cell>
          <cell r="P352">
            <v>0</v>
          </cell>
          <cell r="Q352">
            <v>0</v>
          </cell>
          <cell r="R352">
            <v>4</v>
          </cell>
          <cell r="S352">
            <v>4</v>
          </cell>
          <cell r="T352">
            <v>0</v>
          </cell>
          <cell r="U352">
            <v>4</v>
          </cell>
          <cell r="V352">
            <v>0</v>
          </cell>
          <cell r="W352">
            <v>0</v>
          </cell>
        </row>
        <row r="353">
          <cell r="B353">
            <v>2</v>
          </cell>
          <cell r="C353" t="str">
            <v>RESTRIÇÃO SISTEMA</v>
          </cell>
          <cell r="D353" t="str">
            <v>408 Não possui linha instalada</v>
          </cell>
          <cell r="E353" t="str">
            <v>MALA DIRETA</v>
          </cell>
          <cell r="F353" t="str">
            <v>0009 MALA DIRETA</v>
          </cell>
          <cell r="G353" t="str">
            <v>0572 MD-05</v>
          </cell>
          <cell r="I353">
            <v>1</v>
          </cell>
          <cell r="J353">
            <v>0</v>
          </cell>
          <cell r="K353">
            <v>0</v>
          </cell>
          <cell r="L353">
            <v>1</v>
          </cell>
          <cell r="M353">
            <v>1</v>
          </cell>
          <cell r="N353">
            <v>0</v>
          </cell>
          <cell r="O353">
            <v>1</v>
          </cell>
          <cell r="P353">
            <v>0</v>
          </cell>
          <cell r="Q353">
            <v>0</v>
          </cell>
          <cell r="R353">
            <v>1</v>
          </cell>
          <cell r="S353">
            <v>1</v>
          </cell>
          <cell r="T353">
            <v>0</v>
          </cell>
          <cell r="U353">
            <v>1</v>
          </cell>
          <cell r="V353">
            <v>0</v>
          </cell>
          <cell r="W353">
            <v>0</v>
          </cell>
        </row>
        <row r="354">
          <cell r="B354">
            <v>2</v>
          </cell>
          <cell r="C354" t="str">
            <v>RESTRIÇÃO SISTEMA</v>
          </cell>
          <cell r="D354" t="str">
            <v>408 Não possui linha instalada</v>
          </cell>
          <cell r="E354" t="str">
            <v>NÃO INFORMADO</v>
          </cell>
          <cell r="F354" t="str">
            <v>0016 NÃO INFORMADO</v>
          </cell>
          <cell r="I354">
            <v>1</v>
          </cell>
          <cell r="J354">
            <v>0</v>
          </cell>
          <cell r="K354">
            <v>0</v>
          </cell>
          <cell r="L354">
            <v>1</v>
          </cell>
          <cell r="M354">
            <v>1</v>
          </cell>
          <cell r="N354">
            <v>0</v>
          </cell>
          <cell r="O354">
            <v>1</v>
          </cell>
          <cell r="P354">
            <v>0</v>
          </cell>
          <cell r="Q354">
            <v>0</v>
          </cell>
          <cell r="R354">
            <v>1</v>
          </cell>
          <cell r="S354">
            <v>1</v>
          </cell>
          <cell r="T354">
            <v>0</v>
          </cell>
          <cell r="U354">
            <v>1</v>
          </cell>
          <cell r="V354">
            <v>0</v>
          </cell>
          <cell r="W354">
            <v>0</v>
          </cell>
        </row>
        <row r="355">
          <cell r="B355">
            <v>2</v>
          </cell>
          <cell r="C355" t="str">
            <v>RESTRIÇÃO SISTEMA</v>
          </cell>
          <cell r="D355" t="str">
            <v>408 Não possui linha instalada</v>
          </cell>
          <cell r="E355" t="str">
            <v>OUTRAS MÍDIAS</v>
          </cell>
          <cell r="F355" t="str">
            <v>0002 INDICAÇÃO DE AMIGOS</v>
          </cell>
          <cell r="I355">
            <v>11</v>
          </cell>
          <cell r="J355">
            <v>0</v>
          </cell>
          <cell r="K355">
            <v>0</v>
          </cell>
          <cell r="L355">
            <v>11</v>
          </cell>
          <cell r="M355">
            <v>11</v>
          </cell>
          <cell r="N355">
            <v>0</v>
          </cell>
          <cell r="O355">
            <v>11</v>
          </cell>
          <cell r="P355">
            <v>0</v>
          </cell>
          <cell r="Q355">
            <v>0</v>
          </cell>
          <cell r="R355">
            <v>11</v>
          </cell>
          <cell r="S355">
            <v>11</v>
          </cell>
          <cell r="T355">
            <v>0</v>
          </cell>
          <cell r="U355">
            <v>11</v>
          </cell>
          <cell r="V355">
            <v>0</v>
          </cell>
          <cell r="W355">
            <v>0</v>
          </cell>
        </row>
        <row r="356">
          <cell r="B356">
            <v>2</v>
          </cell>
          <cell r="C356" t="str">
            <v>RESTRIÇÃO SISTEMA</v>
          </cell>
          <cell r="D356" t="str">
            <v>408 Não possui linha instalada</v>
          </cell>
          <cell r="E356" t="str">
            <v>OUTRAS MÍDIAS</v>
          </cell>
          <cell r="F356" t="str">
            <v>0003 104</v>
          </cell>
          <cell r="I356">
            <v>2</v>
          </cell>
          <cell r="J356">
            <v>0</v>
          </cell>
          <cell r="K356">
            <v>0</v>
          </cell>
          <cell r="L356">
            <v>2</v>
          </cell>
          <cell r="M356">
            <v>2</v>
          </cell>
          <cell r="N356">
            <v>0</v>
          </cell>
          <cell r="O356">
            <v>2</v>
          </cell>
          <cell r="P356">
            <v>0</v>
          </cell>
          <cell r="Q356">
            <v>0</v>
          </cell>
          <cell r="R356">
            <v>2</v>
          </cell>
          <cell r="S356">
            <v>2</v>
          </cell>
          <cell r="T356">
            <v>0</v>
          </cell>
          <cell r="U356">
            <v>2</v>
          </cell>
          <cell r="V356">
            <v>0</v>
          </cell>
          <cell r="W356">
            <v>0</v>
          </cell>
        </row>
        <row r="357">
          <cell r="B357">
            <v>2</v>
          </cell>
          <cell r="C357" t="str">
            <v>RESTRIÇÃO SISTEMA</v>
          </cell>
          <cell r="D357" t="str">
            <v>408 Não possui linha instalada</v>
          </cell>
          <cell r="E357" t="str">
            <v>OUTRAS MÍDIAS</v>
          </cell>
          <cell r="F357" t="str">
            <v>0018 CONTATADO PELO TLMKT</v>
          </cell>
          <cell r="I357">
            <v>1</v>
          </cell>
          <cell r="J357">
            <v>0</v>
          </cell>
          <cell r="K357">
            <v>0</v>
          </cell>
          <cell r="L357">
            <v>1</v>
          </cell>
          <cell r="M357">
            <v>1</v>
          </cell>
          <cell r="N357">
            <v>0</v>
          </cell>
          <cell r="O357">
            <v>1</v>
          </cell>
          <cell r="P357">
            <v>0</v>
          </cell>
          <cell r="Q357">
            <v>0</v>
          </cell>
          <cell r="R357">
            <v>1</v>
          </cell>
          <cell r="S357">
            <v>1</v>
          </cell>
          <cell r="T357">
            <v>0</v>
          </cell>
          <cell r="U357">
            <v>1</v>
          </cell>
          <cell r="V357">
            <v>0</v>
          </cell>
          <cell r="W357">
            <v>0</v>
          </cell>
        </row>
        <row r="358">
          <cell r="B358">
            <v>2</v>
          </cell>
          <cell r="C358" t="str">
            <v>RESTRIÇÃO SISTEMA</v>
          </cell>
          <cell r="D358" t="str">
            <v>408 Não possui linha instalada</v>
          </cell>
          <cell r="E358" t="str">
            <v>OUTRAS MÍDIAS</v>
          </cell>
          <cell r="F358" t="str">
            <v>0019 INDICAÇÃO DO PROVEDOR</v>
          </cell>
          <cell r="I358">
            <v>1</v>
          </cell>
          <cell r="J358">
            <v>0</v>
          </cell>
          <cell r="K358">
            <v>0</v>
          </cell>
          <cell r="L358">
            <v>1</v>
          </cell>
          <cell r="M358">
            <v>1</v>
          </cell>
          <cell r="N358">
            <v>0</v>
          </cell>
          <cell r="O358">
            <v>1</v>
          </cell>
          <cell r="P358">
            <v>0</v>
          </cell>
          <cell r="Q358">
            <v>0</v>
          </cell>
          <cell r="R358">
            <v>1</v>
          </cell>
          <cell r="S358">
            <v>1</v>
          </cell>
          <cell r="T358">
            <v>0</v>
          </cell>
          <cell r="U358">
            <v>1</v>
          </cell>
          <cell r="V358">
            <v>0</v>
          </cell>
          <cell r="W358">
            <v>0</v>
          </cell>
        </row>
        <row r="359">
          <cell r="B359">
            <v>2</v>
          </cell>
          <cell r="C359" t="str">
            <v>RESTRIÇÃO SISTEMA</v>
          </cell>
          <cell r="D359" t="str">
            <v>408 Não possui linha instalada</v>
          </cell>
          <cell r="E359" t="str">
            <v>OUTRAS MÍDIAS</v>
          </cell>
          <cell r="F359" t="str">
            <v>0020 JÁ POSSUI</v>
          </cell>
          <cell r="I359">
            <v>4</v>
          </cell>
          <cell r="J359">
            <v>0</v>
          </cell>
          <cell r="K359">
            <v>0</v>
          </cell>
          <cell r="L359">
            <v>4</v>
          </cell>
          <cell r="M359">
            <v>4</v>
          </cell>
          <cell r="N359">
            <v>0</v>
          </cell>
          <cell r="O359">
            <v>4</v>
          </cell>
          <cell r="P359">
            <v>0</v>
          </cell>
          <cell r="Q359">
            <v>0</v>
          </cell>
          <cell r="R359">
            <v>4</v>
          </cell>
          <cell r="S359">
            <v>4</v>
          </cell>
          <cell r="T359">
            <v>0</v>
          </cell>
          <cell r="U359">
            <v>4</v>
          </cell>
          <cell r="V359">
            <v>0</v>
          </cell>
          <cell r="W359">
            <v>0</v>
          </cell>
        </row>
        <row r="360">
          <cell r="B360">
            <v>2</v>
          </cell>
          <cell r="C360" t="str">
            <v>RESTRIÇÃO SISTEMA</v>
          </cell>
          <cell r="D360" t="str">
            <v>408 Não possui linha instalada</v>
          </cell>
          <cell r="E360" t="str">
            <v>TELEVISÃO</v>
          </cell>
          <cell r="F360" t="str">
            <v>0001 TELEVISÃO</v>
          </cell>
          <cell r="G360" t="str">
            <v>0006 GLOBO</v>
          </cell>
          <cell r="H360" t="str">
            <v>3825 NÃO INFORMADO</v>
          </cell>
          <cell r="I360">
            <v>1</v>
          </cell>
          <cell r="J360">
            <v>0</v>
          </cell>
          <cell r="K360">
            <v>0</v>
          </cell>
          <cell r="L360">
            <v>1</v>
          </cell>
          <cell r="M360">
            <v>1</v>
          </cell>
          <cell r="N360">
            <v>0</v>
          </cell>
          <cell r="O360">
            <v>1</v>
          </cell>
          <cell r="P360">
            <v>0</v>
          </cell>
          <cell r="Q360">
            <v>0</v>
          </cell>
          <cell r="R360">
            <v>1</v>
          </cell>
          <cell r="S360">
            <v>1</v>
          </cell>
          <cell r="T360">
            <v>0</v>
          </cell>
          <cell r="U360">
            <v>1</v>
          </cell>
          <cell r="V360">
            <v>0</v>
          </cell>
          <cell r="W360">
            <v>0</v>
          </cell>
        </row>
        <row r="361">
          <cell r="B361">
            <v>2</v>
          </cell>
          <cell r="C361" t="str">
            <v>RESTRIÇÃO SISTEMA</v>
          </cell>
          <cell r="D361" t="str">
            <v>408 Não possui linha instalada</v>
          </cell>
          <cell r="E361" t="str">
            <v>TELEVISÃO</v>
          </cell>
          <cell r="F361" t="str">
            <v>0001 TELEVISÃO</v>
          </cell>
          <cell r="G361" t="str">
            <v>0062 NÃO INFORMOU</v>
          </cell>
          <cell r="I361">
            <v>3</v>
          </cell>
          <cell r="J361">
            <v>0</v>
          </cell>
          <cell r="K361">
            <v>0</v>
          </cell>
          <cell r="L361">
            <v>3</v>
          </cell>
          <cell r="M361">
            <v>3</v>
          </cell>
          <cell r="N361">
            <v>0</v>
          </cell>
          <cell r="O361">
            <v>3</v>
          </cell>
          <cell r="P361">
            <v>0</v>
          </cell>
          <cell r="Q361">
            <v>0</v>
          </cell>
          <cell r="R361">
            <v>3</v>
          </cell>
          <cell r="S361">
            <v>3</v>
          </cell>
          <cell r="T361">
            <v>0</v>
          </cell>
          <cell r="U361">
            <v>3</v>
          </cell>
          <cell r="V361">
            <v>0</v>
          </cell>
          <cell r="W361">
            <v>0</v>
          </cell>
        </row>
        <row r="362">
          <cell r="B362">
            <v>2</v>
          </cell>
          <cell r="C362" t="str">
            <v>VENDA</v>
          </cell>
          <cell r="D362" t="str">
            <v>001 *** Vendas OS Emitidas</v>
          </cell>
          <cell r="F362" t="str">
            <v>0031 JÁ TEVE O PRODUTO</v>
          </cell>
          <cell r="I362">
            <v>23</v>
          </cell>
          <cell r="J362">
            <v>23</v>
          </cell>
          <cell r="K362">
            <v>0</v>
          </cell>
          <cell r="L362">
            <v>23</v>
          </cell>
          <cell r="M362">
            <v>0</v>
          </cell>
          <cell r="N362">
            <v>0</v>
          </cell>
          <cell r="O362">
            <v>23</v>
          </cell>
          <cell r="P362">
            <v>23</v>
          </cell>
          <cell r="Q362">
            <v>0</v>
          </cell>
          <cell r="R362">
            <v>23</v>
          </cell>
          <cell r="S362">
            <v>0</v>
          </cell>
          <cell r="T362">
            <v>0</v>
          </cell>
          <cell r="U362">
            <v>0</v>
          </cell>
          <cell r="V362">
            <v>23</v>
          </cell>
          <cell r="W362">
            <v>0</v>
          </cell>
        </row>
        <row r="363">
          <cell r="B363">
            <v>2</v>
          </cell>
          <cell r="C363" t="str">
            <v>VENDA</v>
          </cell>
          <cell r="D363" t="str">
            <v>001 *** Vendas OS Emitidas</v>
          </cell>
          <cell r="E363" t="str">
            <v>MALA DIRETA</v>
          </cell>
          <cell r="F363" t="str">
            <v>0009 MALA DIRETA</v>
          </cell>
          <cell r="G363" t="str">
            <v>0008 Não Identificado</v>
          </cell>
          <cell r="I363">
            <v>5</v>
          </cell>
          <cell r="J363">
            <v>5</v>
          </cell>
          <cell r="K363">
            <v>0</v>
          </cell>
          <cell r="L363">
            <v>5</v>
          </cell>
          <cell r="M363">
            <v>0</v>
          </cell>
          <cell r="N363">
            <v>0</v>
          </cell>
          <cell r="O363">
            <v>5</v>
          </cell>
          <cell r="P363">
            <v>5</v>
          </cell>
          <cell r="Q363">
            <v>0</v>
          </cell>
          <cell r="R363">
            <v>5</v>
          </cell>
          <cell r="S363">
            <v>0</v>
          </cell>
          <cell r="T363">
            <v>0</v>
          </cell>
          <cell r="U363">
            <v>0</v>
          </cell>
          <cell r="V363">
            <v>5</v>
          </cell>
          <cell r="W363">
            <v>0</v>
          </cell>
        </row>
        <row r="364">
          <cell r="B364">
            <v>2</v>
          </cell>
          <cell r="C364" t="str">
            <v>VENDA</v>
          </cell>
          <cell r="D364" t="str">
            <v>001 *** Vendas OS Emitidas</v>
          </cell>
          <cell r="E364" t="str">
            <v>MALA DIRETA</v>
          </cell>
          <cell r="F364" t="str">
            <v>0009 MALA DIRETA</v>
          </cell>
          <cell r="G364" t="str">
            <v>0572 MD-05</v>
          </cell>
          <cell r="I364">
            <v>9</v>
          </cell>
          <cell r="J364">
            <v>9</v>
          </cell>
          <cell r="K364">
            <v>0</v>
          </cell>
          <cell r="L364">
            <v>9</v>
          </cell>
          <cell r="M364">
            <v>0</v>
          </cell>
          <cell r="N364">
            <v>0</v>
          </cell>
          <cell r="O364">
            <v>9</v>
          </cell>
          <cell r="P364">
            <v>9</v>
          </cell>
          <cell r="Q364">
            <v>0</v>
          </cell>
          <cell r="R364">
            <v>9</v>
          </cell>
          <cell r="S364">
            <v>0</v>
          </cell>
          <cell r="T364">
            <v>0</v>
          </cell>
          <cell r="U364">
            <v>0</v>
          </cell>
          <cell r="V364">
            <v>9</v>
          </cell>
          <cell r="W364">
            <v>0</v>
          </cell>
        </row>
        <row r="365">
          <cell r="B365">
            <v>2</v>
          </cell>
          <cell r="C365" t="str">
            <v>VENDA</v>
          </cell>
          <cell r="D365" t="str">
            <v>001 *** Vendas OS Emitidas</v>
          </cell>
          <cell r="E365" t="str">
            <v>MALA DIRETA</v>
          </cell>
          <cell r="F365" t="str">
            <v>0010 ENCARTE EM FATURA</v>
          </cell>
          <cell r="I365">
            <v>4</v>
          </cell>
          <cell r="J365">
            <v>4</v>
          </cell>
          <cell r="K365">
            <v>0</v>
          </cell>
          <cell r="L365">
            <v>4</v>
          </cell>
          <cell r="M365">
            <v>0</v>
          </cell>
          <cell r="N365">
            <v>0</v>
          </cell>
          <cell r="O365">
            <v>4</v>
          </cell>
          <cell r="P365">
            <v>4</v>
          </cell>
          <cell r="Q365">
            <v>0</v>
          </cell>
          <cell r="R365">
            <v>4</v>
          </cell>
          <cell r="S365">
            <v>0</v>
          </cell>
          <cell r="T365">
            <v>0</v>
          </cell>
          <cell r="U365">
            <v>0</v>
          </cell>
          <cell r="V365">
            <v>4</v>
          </cell>
          <cell r="W365">
            <v>0</v>
          </cell>
        </row>
        <row r="366">
          <cell r="B366">
            <v>2</v>
          </cell>
          <cell r="C366" t="str">
            <v>VENDA</v>
          </cell>
          <cell r="D366" t="str">
            <v>001 *** Vendas OS Emitidas</v>
          </cell>
          <cell r="E366" t="str">
            <v>NÃO INFORMADO</v>
          </cell>
          <cell r="F366" t="str">
            <v>0016 NÃO INFORMADO</v>
          </cell>
          <cell r="I366">
            <v>13</v>
          </cell>
          <cell r="J366">
            <v>13</v>
          </cell>
          <cell r="K366">
            <v>0</v>
          </cell>
          <cell r="L366">
            <v>13</v>
          </cell>
          <cell r="M366">
            <v>0</v>
          </cell>
          <cell r="N366">
            <v>0</v>
          </cell>
          <cell r="O366">
            <v>12</v>
          </cell>
          <cell r="P366">
            <v>12</v>
          </cell>
          <cell r="Q366">
            <v>0</v>
          </cell>
          <cell r="R366">
            <v>12</v>
          </cell>
          <cell r="S366">
            <v>0</v>
          </cell>
          <cell r="T366">
            <v>0</v>
          </cell>
          <cell r="U366">
            <v>0</v>
          </cell>
          <cell r="V366">
            <v>13</v>
          </cell>
          <cell r="W366">
            <v>0</v>
          </cell>
        </row>
        <row r="367">
          <cell r="B367">
            <v>2</v>
          </cell>
          <cell r="C367" t="str">
            <v>VENDA</v>
          </cell>
          <cell r="D367" t="str">
            <v>001 *** Vendas OS Emitidas</v>
          </cell>
          <cell r="E367" t="str">
            <v>OUTRAS MÍDIAS</v>
          </cell>
          <cell r="F367" t="str">
            <v>0002 INDICAÇÃO DE AMIGOS</v>
          </cell>
          <cell r="I367">
            <v>151</v>
          </cell>
          <cell r="J367">
            <v>151</v>
          </cell>
          <cell r="K367">
            <v>0</v>
          </cell>
          <cell r="L367">
            <v>151</v>
          </cell>
          <cell r="M367">
            <v>0</v>
          </cell>
          <cell r="N367">
            <v>0</v>
          </cell>
          <cell r="O367">
            <v>151</v>
          </cell>
          <cell r="P367">
            <v>151</v>
          </cell>
          <cell r="Q367">
            <v>0</v>
          </cell>
          <cell r="R367">
            <v>151</v>
          </cell>
          <cell r="S367">
            <v>0</v>
          </cell>
          <cell r="T367">
            <v>0</v>
          </cell>
          <cell r="U367">
            <v>0</v>
          </cell>
          <cell r="V367">
            <v>151</v>
          </cell>
          <cell r="W367">
            <v>0</v>
          </cell>
        </row>
        <row r="368">
          <cell r="B368">
            <v>2</v>
          </cell>
          <cell r="C368" t="str">
            <v>VENDA</v>
          </cell>
          <cell r="D368" t="str">
            <v>001 *** Vendas OS Emitidas</v>
          </cell>
          <cell r="E368" t="str">
            <v>OUTRAS MÍDIAS</v>
          </cell>
          <cell r="F368" t="str">
            <v>0003 104</v>
          </cell>
          <cell r="I368">
            <v>7</v>
          </cell>
          <cell r="J368">
            <v>7</v>
          </cell>
          <cell r="K368">
            <v>0</v>
          </cell>
          <cell r="L368">
            <v>7</v>
          </cell>
          <cell r="M368">
            <v>0</v>
          </cell>
          <cell r="N368">
            <v>0</v>
          </cell>
          <cell r="O368">
            <v>6</v>
          </cell>
          <cell r="P368">
            <v>6</v>
          </cell>
          <cell r="Q368">
            <v>0</v>
          </cell>
          <cell r="R368">
            <v>6</v>
          </cell>
          <cell r="S368">
            <v>0</v>
          </cell>
          <cell r="T368">
            <v>0</v>
          </cell>
          <cell r="U368">
            <v>0</v>
          </cell>
          <cell r="V368">
            <v>7</v>
          </cell>
          <cell r="W368">
            <v>0</v>
          </cell>
        </row>
        <row r="369">
          <cell r="B369">
            <v>2</v>
          </cell>
          <cell r="C369" t="str">
            <v>VENDA</v>
          </cell>
          <cell r="D369" t="str">
            <v>001 *** Vendas OS Emitidas</v>
          </cell>
          <cell r="E369" t="str">
            <v>OUTRAS MÍDIAS</v>
          </cell>
          <cell r="F369" t="str">
            <v>0007 JORNAIS/REVISTAS</v>
          </cell>
          <cell r="G369" t="str">
            <v>0125 NÃO INFORMADO</v>
          </cell>
          <cell r="I369">
            <v>1</v>
          </cell>
          <cell r="J369">
            <v>1</v>
          </cell>
          <cell r="K369">
            <v>0</v>
          </cell>
          <cell r="L369">
            <v>1</v>
          </cell>
          <cell r="M369">
            <v>0</v>
          </cell>
          <cell r="N369">
            <v>0</v>
          </cell>
          <cell r="O369">
            <v>1</v>
          </cell>
          <cell r="P369">
            <v>1</v>
          </cell>
          <cell r="Q369">
            <v>0</v>
          </cell>
          <cell r="R369">
            <v>1</v>
          </cell>
          <cell r="S369">
            <v>0</v>
          </cell>
          <cell r="T369">
            <v>0</v>
          </cell>
          <cell r="U369">
            <v>0</v>
          </cell>
          <cell r="V369">
            <v>1</v>
          </cell>
          <cell r="W369">
            <v>0</v>
          </cell>
        </row>
        <row r="370">
          <cell r="B370">
            <v>2</v>
          </cell>
          <cell r="C370" t="str">
            <v>VENDA</v>
          </cell>
          <cell r="D370" t="str">
            <v>001 *** Vendas OS Emitidas</v>
          </cell>
          <cell r="E370" t="str">
            <v>OUTRAS MÍDIAS</v>
          </cell>
          <cell r="F370" t="str">
            <v>0013 INTERNET</v>
          </cell>
          <cell r="G370" t="str">
            <v>0056 OUTROS</v>
          </cell>
          <cell r="I370">
            <v>6</v>
          </cell>
          <cell r="J370">
            <v>6</v>
          </cell>
          <cell r="K370">
            <v>0</v>
          </cell>
          <cell r="L370">
            <v>6</v>
          </cell>
          <cell r="M370">
            <v>0</v>
          </cell>
          <cell r="N370">
            <v>0</v>
          </cell>
          <cell r="O370">
            <v>6</v>
          </cell>
          <cell r="P370">
            <v>6</v>
          </cell>
          <cell r="Q370">
            <v>0</v>
          </cell>
          <cell r="R370">
            <v>6</v>
          </cell>
          <cell r="S370">
            <v>0</v>
          </cell>
          <cell r="T370">
            <v>0</v>
          </cell>
          <cell r="U370">
            <v>0</v>
          </cell>
          <cell r="V370">
            <v>6</v>
          </cell>
          <cell r="W370">
            <v>0</v>
          </cell>
        </row>
        <row r="371">
          <cell r="B371">
            <v>2</v>
          </cell>
          <cell r="C371" t="str">
            <v>VENDA</v>
          </cell>
          <cell r="D371" t="str">
            <v>001 *** Vendas OS Emitidas</v>
          </cell>
          <cell r="E371" t="str">
            <v>OUTRAS MÍDIAS</v>
          </cell>
          <cell r="F371" t="str">
            <v>0013 INTERNET</v>
          </cell>
          <cell r="G371" t="str">
            <v>0170 SITE SPEEDY</v>
          </cell>
          <cell r="I371">
            <v>8</v>
          </cell>
          <cell r="J371">
            <v>8</v>
          </cell>
          <cell r="K371">
            <v>0</v>
          </cell>
          <cell r="L371">
            <v>8</v>
          </cell>
          <cell r="M371">
            <v>0</v>
          </cell>
          <cell r="N371">
            <v>0</v>
          </cell>
          <cell r="O371">
            <v>8</v>
          </cell>
          <cell r="P371">
            <v>8</v>
          </cell>
          <cell r="Q371">
            <v>0</v>
          </cell>
          <cell r="R371">
            <v>8</v>
          </cell>
          <cell r="S371">
            <v>0</v>
          </cell>
          <cell r="T371">
            <v>0</v>
          </cell>
          <cell r="U371">
            <v>0</v>
          </cell>
          <cell r="V371">
            <v>8</v>
          </cell>
          <cell r="W371">
            <v>0</v>
          </cell>
        </row>
        <row r="372">
          <cell r="B372">
            <v>2</v>
          </cell>
          <cell r="C372" t="str">
            <v>VENDA</v>
          </cell>
          <cell r="D372" t="str">
            <v>001 *** Vendas OS Emitidas</v>
          </cell>
          <cell r="E372" t="str">
            <v>OUTRAS MÍDIAS</v>
          </cell>
          <cell r="F372" t="str">
            <v>0018 CONTATADO PELO TLMKT</v>
          </cell>
          <cell r="I372">
            <v>17</v>
          </cell>
          <cell r="J372">
            <v>17</v>
          </cell>
          <cell r="K372">
            <v>0</v>
          </cell>
          <cell r="L372">
            <v>17</v>
          </cell>
          <cell r="M372">
            <v>0</v>
          </cell>
          <cell r="N372">
            <v>0</v>
          </cell>
          <cell r="O372">
            <v>17</v>
          </cell>
          <cell r="P372">
            <v>17</v>
          </cell>
          <cell r="Q372">
            <v>0</v>
          </cell>
          <cell r="R372">
            <v>17</v>
          </cell>
          <cell r="S372">
            <v>0</v>
          </cell>
          <cell r="T372">
            <v>0</v>
          </cell>
          <cell r="U372">
            <v>0</v>
          </cell>
          <cell r="V372">
            <v>17</v>
          </cell>
          <cell r="W372">
            <v>0</v>
          </cell>
        </row>
        <row r="373">
          <cell r="B373">
            <v>2</v>
          </cell>
          <cell r="C373" t="str">
            <v>VENDA</v>
          </cell>
          <cell r="D373" t="str">
            <v>001 *** Vendas OS Emitidas</v>
          </cell>
          <cell r="E373" t="str">
            <v>OUTRAS MÍDIAS</v>
          </cell>
          <cell r="F373" t="str">
            <v>0019 INDICAÇÃO DO PROVEDOR</v>
          </cell>
          <cell r="I373">
            <v>1</v>
          </cell>
          <cell r="J373">
            <v>1</v>
          </cell>
          <cell r="K373">
            <v>0</v>
          </cell>
          <cell r="L373">
            <v>1</v>
          </cell>
          <cell r="M373">
            <v>0</v>
          </cell>
          <cell r="N373">
            <v>0</v>
          </cell>
          <cell r="O373">
            <v>1</v>
          </cell>
          <cell r="P373">
            <v>1</v>
          </cell>
          <cell r="Q373">
            <v>0</v>
          </cell>
          <cell r="R373">
            <v>1</v>
          </cell>
          <cell r="S373">
            <v>0</v>
          </cell>
          <cell r="T373">
            <v>0</v>
          </cell>
          <cell r="U373">
            <v>0</v>
          </cell>
          <cell r="V373">
            <v>1</v>
          </cell>
          <cell r="W373">
            <v>0</v>
          </cell>
        </row>
        <row r="374">
          <cell r="B374">
            <v>2</v>
          </cell>
          <cell r="C374" t="str">
            <v>VENDA</v>
          </cell>
          <cell r="D374" t="str">
            <v>001 *** Vendas OS Emitidas</v>
          </cell>
          <cell r="E374" t="str">
            <v>OUTRAS MÍDIAS</v>
          </cell>
          <cell r="F374" t="str">
            <v>0020 JÁ POSSUI</v>
          </cell>
          <cell r="I374">
            <v>35</v>
          </cell>
          <cell r="J374">
            <v>35</v>
          </cell>
          <cell r="K374">
            <v>0</v>
          </cell>
          <cell r="L374">
            <v>35</v>
          </cell>
          <cell r="M374">
            <v>0</v>
          </cell>
          <cell r="N374">
            <v>0</v>
          </cell>
          <cell r="O374">
            <v>35</v>
          </cell>
          <cell r="P374">
            <v>35</v>
          </cell>
          <cell r="Q374">
            <v>0</v>
          </cell>
          <cell r="R374">
            <v>35</v>
          </cell>
          <cell r="S374">
            <v>0</v>
          </cell>
          <cell r="T374">
            <v>0</v>
          </cell>
          <cell r="U374">
            <v>0</v>
          </cell>
          <cell r="V374">
            <v>35</v>
          </cell>
          <cell r="W374">
            <v>0</v>
          </cell>
        </row>
        <row r="375">
          <cell r="B375">
            <v>2</v>
          </cell>
          <cell r="C375" t="str">
            <v>VENDA</v>
          </cell>
          <cell r="D375" t="str">
            <v>001 *** Vendas OS Emitidas</v>
          </cell>
          <cell r="E375" t="str">
            <v>TELEVISÃO</v>
          </cell>
          <cell r="F375" t="str">
            <v>0001 TELEVISÃO</v>
          </cell>
          <cell r="G375" t="str">
            <v>0006 GLOBO</v>
          </cell>
          <cell r="H375" t="str">
            <v>0020 FANTÁSTICO</v>
          </cell>
          <cell r="I375">
            <v>1</v>
          </cell>
          <cell r="J375">
            <v>1</v>
          </cell>
          <cell r="K375">
            <v>0</v>
          </cell>
          <cell r="L375">
            <v>1</v>
          </cell>
          <cell r="M375">
            <v>0</v>
          </cell>
          <cell r="N375">
            <v>0</v>
          </cell>
          <cell r="O375">
            <v>1</v>
          </cell>
          <cell r="P375">
            <v>1</v>
          </cell>
          <cell r="Q375">
            <v>0</v>
          </cell>
          <cell r="R375">
            <v>1</v>
          </cell>
          <cell r="S375">
            <v>0</v>
          </cell>
          <cell r="T375">
            <v>0</v>
          </cell>
          <cell r="U375">
            <v>0</v>
          </cell>
          <cell r="V375">
            <v>1</v>
          </cell>
          <cell r="W375">
            <v>0</v>
          </cell>
        </row>
        <row r="376">
          <cell r="B376">
            <v>2</v>
          </cell>
          <cell r="C376" t="str">
            <v>VENDA</v>
          </cell>
          <cell r="D376" t="str">
            <v>001 *** Vendas OS Emitidas</v>
          </cell>
          <cell r="E376" t="str">
            <v>TELEVISÃO</v>
          </cell>
          <cell r="F376" t="str">
            <v>0001 TELEVISÃO</v>
          </cell>
          <cell r="G376" t="str">
            <v>0006 GLOBO</v>
          </cell>
          <cell r="H376" t="str">
            <v>0023 JORNAL HOJE</v>
          </cell>
          <cell r="I376">
            <v>2</v>
          </cell>
          <cell r="J376">
            <v>2</v>
          </cell>
          <cell r="K376">
            <v>0</v>
          </cell>
          <cell r="L376">
            <v>2</v>
          </cell>
          <cell r="M376">
            <v>0</v>
          </cell>
          <cell r="N376">
            <v>0</v>
          </cell>
          <cell r="O376">
            <v>2</v>
          </cell>
          <cell r="P376">
            <v>2</v>
          </cell>
          <cell r="Q376">
            <v>0</v>
          </cell>
          <cell r="R376">
            <v>2</v>
          </cell>
          <cell r="S376">
            <v>0</v>
          </cell>
          <cell r="T376">
            <v>0</v>
          </cell>
          <cell r="U376">
            <v>0</v>
          </cell>
          <cell r="V376">
            <v>2</v>
          </cell>
          <cell r="W376">
            <v>0</v>
          </cell>
        </row>
        <row r="377">
          <cell r="B377">
            <v>2</v>
          </cell>
          <cell r="C377" t="str">
            <v>VENDA</v>
          </cell>
          <cell r="D377" t="str">
            <v>001 *** Vendas OS Emitidas</v>
          </cell>
          <cell r="E377" t="str">
            <v>TELEVISÃO</v>
          </cell>
          <cell r="F377" t="str">
            <v>0001 TELEVISÃO</v>
          </cell>
          <cell r="G377" t="str">
            <v>0006 GLOBO</v>
          </cell>
          <cell r="H377" t="str">
            <v>0024 JORNAL NACIONAL</v>
          </cell>
          <cell r="I377">
            <v>1</v>
          </cell>
          <cell r="J377">
            <v>1</v>
          </cell>
          <cell r="K377">
            <v>0</v>
          </cell>
          <cell r="L377">
            <v>1</v>
          </cell>
          <cell r="M377">
            <v>0</v>
          </cell>
          <cell r="N377">
            <v>0</v>
          </cell>
          <cell r="O377">
            <v>1</v>
          </cell>
          <cell r="P377">
            <v>1</v>
          </cell>
          <cell r="Q377">
            <v>0</v>
          </cell>
          <cell r="R377">
            <v>1</v>
          </cell>
          <cell r="S377">
            <v>0</v>
          </cell>
          <cell r="T377">
            <v>0</v>
          </cell>
          <cell r="U377">
            <v>0</v>
          </cell>
          <cell r="V377">
            <v>1</v>
          </cell>
          <cell r="W377">
            <v>0</v>
          </cell>
        </row>
        <row r="378">
          <cell r="B378">
            <v>2</v>
          </cell>
          <cell r="C378" t="str">
            <v>VENDA</v>
          </cell>
          <cell r="D378" t="str">
            <v>001 *** Vendas OS Emitidas</v>
          </cell>
          <cell r="E378" t="str">
            <v>TELEVISÃO</v>
          </cell>
          <cell r="F378" t="str">
            <v>0001 TELEVISÃO</v>
          </cell>
          <cell r="G378" t="str">
            <v>0006 GLOBO</v>
          </cell>
          <cell r="H378" t="str">
            <v>0026 NOVELA I</v>
          </cell>
          <cell r="I378">
            <v>3</v>
          </cell>
          <cell r="J378">
            <v>3</v>
          </cell>
          <cell r="K378">
            <v>0</v>
          </cell>
          <cell r="L378">
            <v>3</v>
          </cell>
          <cell r="M378">
            <v>0</v>
          </cell>
          <cell r="N378">
            <v>0</v>
          </cell>
          <cell r="O378">
            <v>3</v>
          </cell>
          <cell r="P378">
            <v>3</v>
          </cell>
          <cell r="Q378">
            <v>0</v>
          </cell>
          <cell r="R378">
            <v>3</v>
          </cell>
          <cell r="S378">
            <v>0</v>
          </cell>
          <cell r="T378">
            <v>0</v>
          </cell>
          <cell r="U378">
            <v>0</v>
          </cell>
          <cell r="V378">
            <v>3</v>
          </cell>
          <cell r="W378">
            <v>0</v>
          </cell>
        </row>
        <row r="379">
          <cell r="B379">
            <v>2</v>
          </cell>
          <cell r="C379" t="str">
            <v>VENDA</v>
          </cell>
          <cell r="D379" t="str">
            <v>001 *** Vendas OS Emitidas</v>
          </cell>
          <cell r="E379" t="str">
            <v>TELEVISÃO</v>
          </cell>
          <cell r="F379" t="str">
            <v>0001 TELEVISÃO</v>
          </cell>
          <cell r="G379" t="str">
            <v>0006 GLOBO</v>
          </cell>
          <cell r="H379" t="str">
            <v>3825 NÃO INFORMADO</v>
          </cell>
          <cell r="I379">
            <v>8</v>
          </cell>
          <cell r="J379">
            <v>8</v>
          </cell>
          <cell r="K379">
            <v>0</v>
          </cell>
          <cell r="L379">
            <v>8</v>
          </cell>
          <cell r="M379">
            <v>0</v>
          </cell>
          <cell r="N379">
            <v>0</v>
          </cell>
          <cell r="O379">
            <v>8</v>
          </cell>
          <cell r="P379">
            <v>8</v>
          </cell>
          <cell r="Q379">
            <v>0</v>
          </cell>
          <cell r="R379">
            <v>8</v>
          </cell>
          <cell r="S379">
            <v>0</v>
          </cell>
          <cell r="T379">
            <v>0</v>
          </cell>
          <cell r="U379">
            <v>0</v>
          </cell>
          <cell r="V379">
            <v>8</v>
          </cell>
          <cell r="W379">
            <v>0</v>
          </cell>
        </row>
        <row r="380">
          <cell r="B380">
            <v>2</v>
          </cell>
          <cell r="C380" t="str">
            <v>VENDA</v>
          </cell>
          <cell r="D380" t="str">
            <v>001 *** Vendas OS Emitidas</v>
          </cell>
          <cell r="E380" t="str">
            <v>TELEVISÃO</v>
          </cell>
          <cell r="F380" t="str">
            <v>0001 TELEVISÃO</v>
          </cell>
          <cell r="G380" t="str">
            <v>0059 BANDEIRANTES</v>
          </cell>
          <cell r="H380" t="str">
            <v>5596 ESPORTE TOTAL</v>
          </cell>
          <cell r="I380">
            <v>1</v>
          </cell>
          <cell r="J380">
            <v>1</v>
          </cell>
          <cell r="K380">
            <v>0</v>
          </cell>
          <cell r="L380">
            <v>1</v>
          </cell>
          <cell r="M380">
            <v>0</v>
          </cell>
          <cell r="N380">
            <v>0</v>
          </cell>
          <cell r="O380">
            <v>1</v>
          </cell>
          <cell r="P380">
            <v>1</v>
          </cell>
          <cell r="Q380">
            <v>0</v>
          </cell>
          <cell r="R380">
            <v>1</v>
          </cell>
          <cell r="S380">
            <v>0</v>
          </cell>
          <cell r="T380">
            <v>0</v>
          </cell>
          <cell r="U380">
            <v>0</v>
          </cell>
          <cell r="V380">
            <v>1</v>
          </cell>
          <cell r="W380">
            <v>0</v>
          </cell>
        </row>
        <row r="381">
          <cell r="B381">
            <v>2</v>
          </cell>
          <cell r="C381" t="str">
            <v>VENDA</v>
          </cell>
          <cell r="D381" t="str">
            <v>001 *** Vendas OS Emitidas</v>
          </cell>
          <cell r="E381" t="str">
            <v>TELEVISÃO</v>
          </cell>
          <cell r="F381" t="str">
            <v>0001 TELEVISÃO</v>
          </cell>
          <cell r="G381" t="str">
            <v>0062 NÃO INFORMOU</v>
          </cell>
          <cell r="I381">
            <v>41</v>
          </cell>
          <cell r="J381">
            <v>41</v>
          </cell>
          <cell r="K381">
            <v>0</v>
          </cell>
          <cell r="L381">
            <v>41</v>
          </cell>
          <cell r="M381">
            <v>0</v>
          </cell>
          <cell r="N381">
            <v>0</v>
          </cell>
          <cell r="O381">
            <v>41</v>
          </cell>
          <cell r="P381">
            <v>41</v>
          </cell>
          <cell r="Q381">
            <v>0</v>
          </cell>
          <cell r="R381">
            <v>41</v>
          </cell>
          <cell r="S381">
            <v>0</v>
          </cell>
          <cell r="T381">
            <v>0</v>
          </cell>
          <cell r="U381">
            <v>0</v>
          </cell>
          <cell r="V381">
            <v>41</v>
          </cell>
          <cell r="W381">
            <v>0</v>
          </cell>
        </row>
        <row r="382">
          <cell r="B382">
            <v>2</v>
          </cell>
          <cell r="C382" t="str">
            <v>VENDA</v>
          </cell>
          <cell r="D382" t="str">
            <v>022 Sem IP Dinâmico disponível na Área</v>
          </cell>
          <cell r="F382" t="str">
            <v>0031 JÁ TEVE O PRODUTO</v>
          </cell>
          <cell r="I382">
            <v>2</v>
          </cell>
          <cell r="J382">
            <v>2</v>
          </cell>
          <cell r="K382">
            <v>0</v>
          </cell>
          <cell r="L382">
            <v>2</v>
          </cell>
          <cell r="M382">
            <v>0</v>
          </cell>
          <cell r="N382">
            <v>0</v>
          </cell>
          <cell r="O382">
            <v>2</v>
          </cell>
          <cell r="P382">
            <v>2</v>
          </cell>
          <cell r="Q382">
            <v>0</v>
          </cell>
          <cell r="R382">
            <v>2</v>
          </cell>
          <cell r="S382">
            <v>0</v>
          </cell>
          <cell r="T382">
            <v>0</v>
          </cell>
          <cell r="U382">
            <v>0</v>
          </cell>
          <cell r="V382">
            <v>2</v>
          </cell>
          <cell r="W382">
            <v>0</v>
          </cell>
        </row>
        <row r="383">
          <cell r="B383">
            <v>2</v>
          </cell>
          <cell r="C383" t="str">
            <v>VENDA</v>
          </cell>
          <cell r="D383" t="str">
            <v>022 Sem IP Dinâmico disponível na Área</v>
          </cell>
          <cell r="E383" t="str">
            <v>MALA DIRETA</v>
          </cell>
          <cell r="F383" t="str">
            <v>0009 MALA DIRETA</v>
          </cell>
          <cell r="G383" t="str">
            <v>0008 Não Identificado</v>
          </cell>
          <cell r="I383">
            <v>1</v>
          </cell>
          <cell r="J383">
            <v>1</v>
          </cell>
          <cell r="K383">
            <v>0</v>
          </cell>
          <cell r="L383">
            <v>1</v>
          </cell>
          <cell r="M383">
            <v>0</v>
          </cell>
          <cell r="N383">
            <v>0</v>
          </cell>
          <cell r="O383">
            <v>1</v>
          </cell>
          <cell r="P383">
            <v>1</v>
          </cell>
          <cell r="Q383">
            <v>0</v>
          </cell>
          <cell r="R383">
            <v>1</v>
          </cell>
          <cell r="S383">
            <v>0</v>
          </cell>
          <cell r="T383">
            <v>0</v>
          </cell>
          <cell r="U383">
            <v>0</v>
          </cell>
          <cell r="V383">
            <v>1</v>
          </cell>
          <cell r="W383">
            <v>0</v>
          </cell>
        </row>
        <row r="384">
          <cell r="B384">
            <v>2</v>
          </cell>
          <cell r="C384" t="str">
            <v>VENDA</v>
          </cell>
          <cell r="D384" t="str">
            <v>022 Sem IP Dinâmico disponível na Área</v>
          </cell>
          <cell r="E384" t="str">
            <v>MALA DIRETA</v>
          </cell>
          <cell r="F384" t="str">
            <v>0009 MALA DIRETA</v>
          </cell>
          <cell r="G384" t="str">
            <v>0173 CA0103</v>
          </cell>
          <cell r="I384">
            <v>1</v>
          </cell>
          <cell r="J384">
            <v>1</v>
          </cell>
          <cell r="K384">
            <v>0</v>
          </cell>
          <cell r="L384">
            <v>1</v>
          </cell>
          <cell r="M384">
            <v>0</v>
          </cell>
          <cell r="N384">
            <v>0</v>
          </cell>
          <cell r="O384">
            <v>1</v>
          </cell>
          <cell r="P384">
            <v>1</v>
          </cell>
          <cell r="Q384">
            <v>0</v>
          </cell>
          <cell r="R384">
            <v>1</v>
          </cell>
          <cell r="S384">
            <v>0</v>
          </cell>
          <cell r="T384">
            <v>0</v>
          </cell>
          <cell r="U384">
            <v>0</v>
          </cell>
          <cell r="V384">
            <v>1</v>
          </cell>
          <cell r="W384">
            <v>0</v>
          </cell>
        </row>
        <row r="385">
          <cell r="B385">
            <v>2</v>
          </cell>
          <cell r="C385" t="str">
            <v>VENDA</v>
          </cell>
          <cell r="D385" t="str">
            <v>022 Sem IP Dinâmico disponível na Área</v>
          </cell>
          <cell r="E385" t="str">
            <v>NÃO INFORMADO</v>
          </cell>
          <cell r="F385" t="str">
            <v>0016 NÃO INFORMADO</v>
          </cell>
          <cell r="I385">
            <v>2</v>
          </cell>
          <cell r="J385">
            <v>2</v>
          </cell>
          <cell r="K385">
            <v>0</v>
          </cell>
          <cell r="L385">
            <v>2</v>
          </cell>
          <cell r="M385">
            <v>0</v>
          </cell>
          <cell r="N385">
            <v>0</v>
          </cell>
          <cell r="O385">
            <v>2</v>
          </cell>
          <cell r="P385">
            <v>2</v>
          </cell>
          <cell r="Q385">
            <v>0</v>
          </cell>
          <cell r="R385">
            <v>2</v>
          </cell>
          <cell r="S385">
            <v>0</v>
          </cell>
          <cell r="T385">
            <v>0</v>
          </cell>
          <cell r="U385">
            <v>0</v>
          </cell>
          <cell r="V385">
            <v>2</v>
          </cell>
          <cell r="W385">
            <v>0</v>
          </cell>
        </row>
        <row r="386">
          <cell r="B386">
            <v>2</v>
          </cell>
          <cell r="C386" t="str">
            <v>VENDA</v>
          </cell>
          <cell r="D386" t="str">
            <v>022 Sem IP Dinâmico disponível na Área</v>
          </cell>
          <cell r="E386" t="str">
            <v>OUTRAS MÍDIAS</v>
          </cell>
          <cell r="F386" t="str">
            <v>0002 INDICAÇÃO DE AMIGOS</v>
          </cell>
          <cell r="I386">
            <v>27</v>
          </cell>
          <cell r="J386">
            <v>27</v>
          </cell>
          <cell r="K386">
            <v>0</v>
          </cell>
          <cell r="L386">
            <v>27</v>
          </cell>
          <cell r="M386">
            <v>0</v>
          </cell>
          <cell r="N386">
            <v>0</v>
          </cell>
          <cell r="O386">
            <v>27</v>
          </cell>
          <cell r="P386">
            <v>27</v>
          </cell>
          <cell r="Q386">
            <v>0</v>
          </cell>
          <cell r="R386">
            <v>27</v>
          </cell>
          <cell r="S386">
            <v>0</v>
          </cell>
          <cell r="T386">
            <v>0</v>
          </cell>
          <cell r="U386">
            <v>0</v>
          </cell>
          <cell r="V386">
            <v>27</v>
          </cell>
          <cell r="W386">
            <v>0</v>
          </cell>
        </row>
        <row r="387">
          <cell r="B387">
            <v>2</v>
          </cell>
          <cell r="C387" t="str">
            <v>VENDA</v>
          </cell>
          <cell r="D387" t="str">
            <v>022 Sem IP Dinâmico disponível na Área</v>
          </cell>
          <cell r="E387" t="str">
            <v>OUTRAS MÍDIAS</v>
          </cell>
          <cell r="F387" t="str">
            <v>0003 104</v>
          </cell>
          <cell r="I387">
            <v>1</v>
          </cell>
          <cell r="J387">
            <v>1</v>
          </cell>
          <cell r="K387">
            <v>0</v>
          </cell>
          <cell r="L387">
            <v>1</v>
          </cell>
          <cell r="M387">
            <v>0</v>
          </cell>
          <cell r="N387">
            <v>0</v>
          </cell>
          <cell r="O387">
            <v>1</v>
          </cell>
          <cell r="P387">
            <v>1</v>
          </cell>
          <cell r="Q387">
            <v>0</v>
          </cell>
          <cell r="R387">
            <v>1</v>
          </cell>
          <cell r="S387">
            <v>0</v>
          </cell>
          <cell r="T387">
            <v>0</v>
          </cell>
          <cell r="U387">
            <v>0</v>
          </cell>
          <cell r="V387">
            <v>1</v>
          </cell>
          <cell r="W387">
            <v>0</v>
          </cell>
        </row>
        <row r="388">
          <cell r="B388">
            <v>2</v>
          </cell>
          <cell r="C388" t="str">
            <v>VENDA</v>
          </cell>
          <cell r="D388" t="str">
            <v>022 Sem IP Dinâmico disponível na Área</v>
          </cell>
          <cell r="E388" t="str">
            <v>OUTRAS MÍDIAS</v>
          </cell>
          <cell r="F388" t="str">
            <v>0018 CONTATADO PELO TLMKT</v>
          </cell>
          <cell r="I388">
            <v>2</v>
          </cell>
          <cell r="J388">
            <v>2</v>
          </cell>
          <cell r="K388">
            <v>0</v>
          </cell>
          <cell r="L388">
            <v>2</v>
          </cell>
          <cell r="M388">
            <v>0</v>
          </cell>
          <cell r="N388">
            <v>0</v>
          </cell>
          <cell r="O388">
            <v>2</v>
          </cell>
          <cell r="P388">
            <v>2</v>
          </cell>
          <cell r="Q388">
            <v>0</v>
          </cell>
          <cell r="R388">
            <v>2</v>
          </cell>
          <cell r="S388">
            <v>0</v>
          </cell>
          <cell r="T388">
            <v>0</v>
          </cell>
          <cell r="U388">
            <v>0</v>
          </cell>
          <cell r="V388">
            <v>2</v>
          </cell>
          <cell r="W388">
            <v>0</v>
          </cell>
        </row>
        <row r="389">
          <cell r="B389">
            <v>2</v>
          </cell>
          <cell r="C389" t="str">
            <v>VENDA</v>
          </cell>
          <cell r="D389" t="str">
            <v>022 Sem IP Dinâmico disponível na Área</v>
          </cell>
          <cell r="E389" t="str">
            <v>OUTRAS MÍDIAS</v>
          </cell>
          <cell r="F389" t="str">
            <v>0020 JÁ POSSUI</v>
          </cell>
          <cell r="I389">
            <v>4</v>
          </cell>
          <cell r="J389">
            <v>4</v>
          </cell>
          <cell r="K389">
            <v>0</v>
          </cell>
          <cell r="L389">
            <v>4</v>
          </cell>
          <cell r="M389">
            <v>0</v>
          </cell>
          <cell r="N389">
            <v>0</v>
          </cell>
          <cell r="O389">
            <v>4</v>
          </cell>
          <cell r="P389">
            <v>4</v>
          </cell>
          <cell r="Q389">
            <v>0</v>
          </cell>
          <cell r="R389">
            <v>4</v>
          </cell>
          <cell r="S389">
            <v>0</v>
          </cell>
          <cell r="T389">
            <v>0</v>
          </cell>
          <cell r="U389">
            <v>0</v>
          </cell>
          <cell r="V389">
            <v>4</v>
          </cell>
          <cell r="W389">
            <v>0</v>
          </cell>
        </row>
        <row r="390">
          <cell r="B390">
            <v>2</v>
          </cell>
          <cell r="C390" t="str">
            <v>VENDA</v>
          </cell>
          <cell r="D390" t="str">
            <v>022 Sem IP Dinâmico disponível na Área</v>
          </cell>
          <cell r="E390" t="str">
            <v>TELEVISÃO</v>
          </cell>
          <cell r="F390" t="str">
            <v>0001 TELEVISÃO</v>
          </cell>
          <cell r="G390" t="str">
            <v>0006 GLOBO</v>
          </cell>
          <cell r="H390" t="str">
            <v>0023 JORNAL HOJE</v>
          </cell>
          <cell r="I390">
            <v>1</v>
          </cell>
          <cell r="J390">
            <v>1</v>
          </cell>
          <cell r="K390">
            <v>0</v>
          </cell>
          <cell r="L390">
            <v>1</v>
          </cell>
          <cell r="M390">
            <v>0</v>
          </cell>
          <cell r="N390">
            <v>0</v>
          </cell>
          <cell r="O390">
            <v>1</v>
          </cell>
          <cell r="P390">
            <v>1</v>
          </cell>
          <cell r="Q390">
            <v>0</v>
          </cell>
          <cell r="R390">
            <v>1</v>
          </cell>
          <cell r="S390">
            <v>0</v>
          </cell>
          <cell r="T390">
            <v>0</v>
          </cell>
          <cell r="U390">
            <v>0</v>
          </cell>
          <cell r="V390">
            <v>1</v>
          </cell>
          <cell r="W390">
            <v>0</v>
          </cell>
        </row>
        <row r="391">
          <cell r="B391">
            <v>2</v>
          </cell>
          <cell r="C391" t="str">
            <v>VENDA</v>
          </cell>
          <cell r="D391" t="str">
            <v>022 Sem IP Dinâmico disponível na Área</v>
          </cell>
          <cell r="E391" t="str">
            <v>TELEVISÃO</v>
          </cell>
          <cell r="F391" t="str">
            <v>0001 TELEVISÃO</v>
          </cell>
          <cell r="G391" t="str">
            <v>0006 GLOBO</v>
          </cell>
          <cell r="H391" t="str">
            <v>3825 NÃO INFORMADO</v>
          </cell>
          <cell r="I391">
            <v>2</v>
          </cell>
          <cell r="J391">
            <v>2</v>
          </cell>
          <cell r="K391">
            <v>0</v>
          </cell>
          <cell r="L391">
            <v>2</v>
          </cell>
          <cell r="M391">
            <v>0</v>
          </cell>
          <cell r="N391">
            <v>0</v>
          </cell>
          <cell r="O391">
            <v>2</v>
          </cell>
          <cell r="P391">
            <v>2</v>
          </cell>
          <cell r="Q391">
            <v>0</v>
          </cell>
          <cell r="R391">
            <v>2</v>
          </cell>
          <cell r="S391">
            <v>0</v>
          </cell>
          <cell r="T391">
            <v>0</v>
          </cell>
          <cell r="U391">
            <v>0</v>
          </cell>
          <cell r="V391">
            <v>2</v>
          </cell>
          <cell r="W391">
            <v>0</v>
          </cell>
        </row>
        <row r="392">
          <cell r="B392">
            <v>2</v>
          </cell>
          <cell r="C392" t="str">
            <v>VENDA</v>
          </cell>
          <cell r="D392" t="str">
            <v>022 Sem IP Dinâmico disponível na Área</v>
          </cell>
          <cell r="E392" t="str">
            <v>TELEVISÃO</v>
          </cell>
          <cell r="F392" t="str">
            <v>0001 TELEVISÃO</v>
          </cell>
          <cell r="G392" t="str">
            <v>0062 NÃO INFORMOU</v>
          </cell>
          <cell r="I392">
            <v>7</v>
          </cell>
          <cell r="J392">
            <v>7</v>
          </cell>
          <cell r="K392">
            <v>0</v>
          </cell>
          <cell r="L392">
            <v>7</v>
          </cell>
          <cell r="M392">
            <v>0</v>
          </cell>
          <cell r="N392">
            <v>0</v>
          </cell>
          <cell r="O392">
            <v>7</v>
          </cell>
          <cell r="P392">
            <v>7</v>
          </cell>
          <cell r="Q392">
            <v>0</v>
          </cell>
          <cell r="R392">
            <v>7</v>
          </cell>
          <cell r="S392">
            <v>0</v>
          </cell>
          <cell r="T392">
            <v>0</v>
          </cell>
          <cell r="U392">
            <v>0</v>
          </cell>
          <cell r="V392">
            <v>7</v>
          </cell>
          <cell r="W392">
            <v>0</v>
          </cell>
        </row>
        <row r="393">
          <cell r="B393">
            <v>2</v>
          </cell>
          <cell r="C393" t="str">
            <v>VENDA</v>
          </cell>
          <cell r="D393" t="str">
            <v>035 Conta Pendente menor que 30 dias</v>
          </cell>
          <cell r="E393" t="str">
            <v>NÃO INFORMADO</v>
          </cell>
          <cell r="F393" t="str">
            <v>0016 NÃO INFORMADO</v>
          </cell>
          <cell r="I393">
            <v>1</v>
          </cell>
          <cell r="J393">
            <v>1</v>
          </cell>
          <cell r="K393">
            <v>0</v>
          </cell>
          <cell r="L393">
            <v>1</v>
          </cell>
          <cell r="M393">
            <v>0</v>
          </cell>
          <cell r="N393">
            <v>0</v>
          </cell>
          <cell r="O393">
            <v>1</v>
          </cell>
          <cell r="P393">
            <v>1</v>
          </cell>
          <cell r="Q393">
            <v>0</v>
          </cell>
          <cell r="R393">
            <v>1</v>
          </cell>
          <cell r="S393">
            <v>0</v>
          </cell>
          <cell r="T393">
            <v>0</v>
          </cell>
          <cell r="U393">
            <v>0</v>
          </cell>
          <cell r="V393">
            <v>1</v>
          </cell>
          <cell r="W393">
            <v>0</v>
          </cell>
        </row>
        <row r="394">
          <cell r="B394">
            <v>2</v>
          </cell>
          <cell r="C394" t="str">
            <v>VENDA</v>
          </cell>
          <cell r="D394" t="str">
            <v>035 Conta Pendente menor que 30 dias</v>
          </cell>
          <cell r="E394" t="str">
            <v>OUTRAS MÍDIAS</v>
          </cell>
          <cell r="F394" t="str">
            <v>0002 INDICAÇÃO DE AMIGOS</v>
          </cell>
          <cell r="I394">
            <v>4</v>
          </cell>
          <cell r="J394">
            <v>4</v>
          </cell>
          <cell r="K394">
            <v>0</v>
          </cell>
          <cell r="L394">
            <v>4</v>
          </cell>
          <cell r="M394">
            <v>0</v>
          </cell>
          <cell r="N394">
            <v>0</v>
          </cell>
          <cell r="O394">
            <v>4</v>
          </cell>
          <cell r="P394">
            <v>4</v>
          </cell>
          <cell r="Q394">
            <v>0</v>
          </cell>
          <cell r="R394">
            <v>4</v>
          </cell>
          <cell r="S394">
            <v>0</v>
          </cell>
          <cell r="T394">
            <v>0</v>
          </cell>
          <cell r="U394">
            <v>0</v>
          </cell>
          <cell r="V394">
            <v>4</v>
          </cell>
          <cell r="W394">
            <v>0</v>
          </cell>
        </row>
        <row r="395">
          <cell r="B395">
            <v>2</v>
          </cell>
          <cell r="C395" t="str">
            <v>VENDA</v>
          </cell>
          <cell r="D395" t="str">
            <v>035 Conta Pendente menor que 30 dias</v>
          </cell>
          <cell r="E395" t="str">
            <v>OUTRAS MÍDIAS</v>
          </cell>
          <cell r="F395" t="str">
            <v>0013 INTERNET</v>
          </cell>
          <cell r="G395" t="str">
            <v>0170 SITE SPEEDY</v>
          </cell>
          <cell r="I395">
            <v>1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1</v>
          </cell>
          <cell r="Q395">
            <v>0</v>
          </cell>
          <cell r="R395">
            <v>1</v>
          </cell>
          <cell r="S395">
            <v>0</v>
          </cell>
          <cell r="T395">
            <v>0</v>
          </cell>
          <cell r="U395">
            <v>0</v>
          </cell>
          <cell r="V395">
            <v>1</v>
          </cell>
          <cell r="W395">
            <v>0</v>
          </cell>
        </row>
        <row r="396">
          <cell r="B396">
            <v>2</v>
          </cell>
          <cell r="C396" t="str">
            <v>VENDA</v>
          </cell>
          <cell r="D396" t="str">
            <v>035 Conta Pendente menor que 30 dias</v>
          </cell>
          <cell r="E396" t="str">
            <v>OUTRAS MÍDIAS</v>
          </cell>
          <cell r="F396" t="str">
            <v>0020 JÁ POSSUI</v>
          </cell>
          <cell r="I396">
            <v>1</v>
          </cell>
          <cell r="J396">
            <v>1</v>
          </cell>
          <cell r="K396">
            <v>0</v>
          </cell>
          <cell r="L396">
            <v>1</v>
          </cell>
          <cell r="M396">
            <v>0</v>
          </cell>
          <cell r="N396">
            <v>0</v>
          </cell>
          <cell r="O396">
            <v>1</v>
          </cell>
          <cell r="P396">
            <v>1</v>
          </cell>
          <cell r="Q396">
            <v>0</v>
          </cell>
          <cell r="R396">
            <v>1</v>
          </cell>
          <cell r="S396">
            <v>0</v>
          </cell>
          <cell r="T396">
            <v>0</v>
          </cell>
          <cell r="U396">
            <v>0</v>
          </cell>
          <cell r="V396">
            <v>1</v>
          </cell>
          <cell r="W396">
            <v>0</v>
          </cell>
        </row>
        <row r="397">
          <cell r="B397">
            <v>2</v>
          </cell>
          <cell r="C397" t="str">
            <v>VENDA</v>
          </cell>
          <cell r="D397" t="str">
            <v>035 Conta Pendente menor que 30 dias</v>
          </cell>
          <cell r="E397" t="str">
            <v>TELEVISÃO</v>
          </cell>
          <cell r="F397" t="str">
            <v>0001 TELEVISÃO</v>
          </cell>
          <cell r="G397" t="str">
            <v>0062 NÃO INFORMOU</v>
          </cell>
          <cell r="I397">
            <v>2</v>
          </cell>
          <cell r="J397">
            <v>2</v>
          </cell>
          <cell r="K397">
            <v>0</v>
          </cell>
          <cell r="L397">
            <v>2</v>
          </cell>
          <cell r="M397">
            <v>0</v>
          </cell>
          <cell r="N397">
            <v>0</v>
          </cell>
          <cell r="O397">
            <v>2</v>
          </cell>
          <cell r="P397">
            <v>2</v>
          </cell>
          <cell r="Q397">
            <v>0</v>
          </cell>
          <cell r="R397">
            <v>2</v>
          </cell>
          <cell r="S397">
            <v>0</v>
          </cell>
          <cell r="T397">
            <v>0</v>
          </cell>
          <cell r="U397">
            <v>0</v>
          </cell>
          <cell r="V397">
            <v>2</v>
          </cell>
          <cell r="W397">
            <v>0</v>
          </cell>
        </row>
        <row r="398">
          <cell r="B398">
            <v>2</v>
          </cell>
          <cell r="C398" t="str">
            <v>VENDA</v>
          </cell>
          <cell r="D398" t="str">
            <v>038 Sem disponibilidade de agenda</v>
          </cell>
          <cell r="F398" t="str">
            <v>0031 JÁ TEVE O PRODUTO</v>
          </cell>
          <cell r="I398">
            <v>3</v>
          </cell>
          <cell r="J398">
            <v>3</v>
          </cell>
          <cell r="K398">
            <v>0</v>
          </cell>
          <cell r="L398">
            <v>3</v>
          </cell>
          <cell r="M398">
            <v>0</v>
          </cell>
          <cell r="N398">
            <v>0</v>
          </cell>
          <cell r="O398">
            <v>3</v>
          </cell>
          <cell r="P398">
            <v>3</v>
          </cell>
          <cell r="Q398">
            <v>0</v>
          </cell>
          <cell r="R398">
            <v>3</v>
          </cell>
          <cell r="S398">
            <v>0</v>
          </cell>
          <cell r="T398">
            <v>0</v>
          </cell>
          <cell r="U398">
            <v>0</v>
          </cell>
          <cell r="V398">
            <v>3</v>
          </cell>
          <cell r="W398">
            <v>0</v>
          </cell>
        </row>
        <row r="399">
          <cell r="B399">
            <v>2</v>
          </cell>
          <cell r="C399" t="str">
            <v>VENDA</v>
          </cell>
          <cell r="D399" t="str">
            <v>038 Sem disponibilidade de agenda</v>
          </cell>
          <cell r="E399" t="str">
            <v>MALA DIRETA</v>
          </cell>
          <cell r="F399" t="str">
            <v>0009 MALA DIRETA</v>
          </cell>
          <cell r="G399" t="str">
            <v>0572 MD-05</v>
          </cell>
          <cell r="I399">
            <v>1</v>
          </cell>
          <cell r="J399">
            <v>1</v>
          </cell>
          <cell r="K399">
            <v>0</v>
          </cell>
          <cell r="L399">
            <v>1</v>
          </cell>
          <cell r="M399">
            <v>0</v>
          </cell>
          <cell r="N399">
            <v>0</v>
          </cell>
          <cell r="O399">
            <v>1</v>
          </cell>
          <cell r="P399">
            <v>1</v>
          </cell>
          <cell r="Q399">
            <v>0</v>
          </cell>
          <cell r="R399">
            <v>1</v>
          </cell>
          <cell r="S399">
            <v>0</v>
          </cell>
          <cell r="T399">
            <v>0</v>
          </cell>
          <cell r="U399">
            <v>0</v>
          </cell>
          <cell r="V399">
            <v>1</v>
          </cell>
          <cell r="W399">
            <v>0</v>
          </cell>
        </row>
        <row r="400">
          <cell r="B400">
            <v>2</v>
          </cell>
          <cell r="C400" t="str">
            <v>VENDA</v>
          </cell>
          <cell r="D400" t="str">
            <v>038 Sem disponibilidade de agenda</v>
          </cell>
          <cell r="E400" t="str">
            <v>MALA DIRETA</v>
          </cell>
          <cell r="F400" t="str">
            <v>0010 ENCARTE EM FATURA</v>
          </cell>
          <cell r="I400">
            <v>1</v>
          </cell>
          <cell r="J400">
            <v>1</v>
          </cell>
          <cell r="K400">
            <v>0</v>
          </cell>
          <cell r="L400">
            <v>1</v>
          </cell>
          <cell r="M400">
            <v>0</v>
          </cell>
          <cell r="N400">
            <v>0</v>
          </cell>
          <cell r="O400">
            <v>1</v>
          </cell>
          <cell r="P400">
            <v>1</v>
          </cell>
          <cell r="Q400">
            <v>0</v>
          </cell>
          <cell r="R400">
            <v>1</v>
          </cell>
          <cell r="S400">
            <v>0</v>
          </cell>
          <cell r="T400">
            <v>0</v>
          </cell>
          <cell r="U400">
            <v>0</v>
          </cell>
          <cell r="V400">
            <v>1</v>
          </cell>
          <cell r="W400">
            <v>0</v>
          </cell>
        </row>
        <row r="401">
          <cell r="B401">
            <v>2</v>
          </cell>
          <cell r="C401" t="str">
            <v>VENDA</v>
          </cell>
          <cell r="D401" t="str">
            <v>038 Sem disponibilidade de agenda</v>
          </cell>
          <cell r="E401" t="str">
            <v>NÃO INFORMADO</v>
          </cell>
          <cell r="F401" t="str">
            <v>0016 NÃO INFORMADO</v>
          </cell>
          <cell r="I401">
            <v>9</v>
          </cell>
          <cell r="J401">
            <v>9</v>
          </cell>
          <cell r="K401">
            <v>0</v>
          </cell>
          <cell r="L401">
            <v>9</v>
          </cell>
          <cell r="M401">
            <v>0</v>
          </cell>
          <cell r="N401">
            <v>0</v>
          </cell>
          <cell r="O401">
            <v>9</v>
          </cell>
          <cell r="P401">
            <v>9</v>
          </cell>
          <cell r="Q401">
            <v>0</v>
          </cell>
          <cell r="R401">
            <v>9</v>
          </cell>
          <cell r="S401">
            <v>0</v>
          </cell>
          <cell r="T401">
            <v>0</v>
          </cell>
          <cell r="U401">
            <v>0</v>
          </cell>
          <cell r="V401">
            <v>9</v>
          </cell>
          <cell r="W401">
            <v>0</v>
          </cell>
        </row>
        <row r="402">
          <cell r="B402">
            <v>2</v>
          </cell>
          <cell r="C402" t="str">
            <v>VENDA</v>
          </cell>
          <cell r="D402" t="str">
            <v>038 Sem disponibilidade de agenda</v>
          </cell>
          <cell r="E402" t="str">
            <v>OUTRAS MÍDIAS</v>
          </cell>
          <cell r="F402" t="str">
            <v>0002 INDICAÇÃO DE AMIGOS</v>
          </cell>
          <cell r="I402">
            <v>23</v>
          </cell>
          <cell r="J402">
            <v>23</v>
          </cell>
          <cell r="K402">
            <v>0</v>
          </cell>
          <cell r="L402">
            <v>23</v>
          </cell>
          <cell r="M402">
            <v>0</v>
          </cell>
          <cell r="N402">
            <v>0</v>
          </cell>
          <cell r="O402">
            <v>23</v>
          </cell>
          <cell r="P402">
            <v>23</v>
          </cell>
          <cell r="Q402">
            <v>0</v>
          </cell>
          <cell r="R402">
            <v>23</v>
          </cell>
          <cell r="S402">
            <v>0</v>
          </cell>
          <cell r="T402">
            <v>0</v>
          </cell>
          <cell r="U402">
            <v>0</v>
          </cell>
          <cell r="V402">
            <v>23</v>
          </cell>
          <cell r="W402">
            <v>0</v>
          </cell>
        </row>
        <row r="403">
          <cell r="B403">
            <v>2</v>
          </cell>
          <cell r="C403" t="str">
            <v>VENDA</v>
          </cell>
          <cell r="D403" t="str">
            <v>038 Sem disponibilidade de agenda</v>
          </cell>
          <cell r="E403" t="str">
            <v>OUTRAS MÍDIAS</v>
          </cell>
          <cell r="F403" t="str">
            <v>0003 104</v>
          </cell>
          <cell r="I403">
            <v>1</v>
          </cell>
          <cell r="J403">
            <v>1</v>
          </cell>
          <cell r="K403">
            <v>0</v>
          </cell>
          <cell r="L403">
            <v>1</v>
          </cell>
          <cell r="M403">
            <v>0</v>
          </cell>
          <cell r="N403">
            <v>0</v>
          </cell>
          <cell r="O403">
            <v>1</v>
          </cell>
          <cell r="P403">
            <v>1</v>
          </cell>
          <cell r="Q403">
            <v>0</v>
          </cell>
          <cell r="R403">
            <v>1</v>
          </cell>
          <cell r="S403">
            <v>0</v>
          </cell>
          <cell r="T403">
            <v>0</v>
          </cell>
          <cell r="U403">
            <v>0</v>
          </cell>
          <cell r="V403">
            <v>1</v>
          </cell>
          <cell r="W403">
            <v>0</v>
          </cell>
        </row>
        <row r="404">
          <cell r="B404">
            <v>2</v>
          </cell>
          <cell r="C404" t="str">
            <v>VENDA</v>
          </cell>
          <cell r="D404" t="str">
            <v>038 Sem disponibilidade de agenda</v>
          </cell>
          <cell r="E404" t="str">
            <v>OUTRAS MÍDIAS</v>
          </cell>
          <cell r="F404" t="str">
            <v>0013 INTERNET</v>
          </cell>
          <cell r="G404" t="str">
            <v>0056 OUTROS</v>
          </cell>
          <cell r="I404">
            <v>2</v>
          </cell>
          <cell r="J404">
            <v>2</v>
          </cell>
          <cell r="K404">
            <v>0</v>
          </cell>
          <cell r="L404">
            <v>2</v>
          </cell>
          <cell r="M404">
            <v>0</v>
          </cell>
          <cell r="N404">
            <v>0</v>
          </cell>
          <cell r="O404">
            <v>2</v>
          </cell>
          <cell r="P404">
            <v>2</v>
          </cell>
          <cell r="Q404">
            <v>0</v>
          </cell>
          <cell r="R404">
            <v>2</v>
          </cell>
          <cell r="S404">
            <v>0</v>
          </cell>
          <cell r="T404">
            <v>0</v>
          </cell>
          <cell r="U404">
            <v>0</v>
          </cell>
          <cell r="V404">
            <v>2</v>
          </cell>
          <cell r="W404">
            <v>0</v>
          </cell>
        </row>
        <row r="405">
          <cell r="B405">
            <v>2</v>
          </cell>
          <cell r="C405" t="str">
            <v>VENDA</v>
          </cell>
          <cell r="D405" t="str">
            <v>038 Sem disponibilidade de agenda</v>
          </cell>
          <cell r="E405" t="str">
            <v>OUTRAS MÍDIAS</v>
          </cell>
          <cell r="F405" t="str">
            <v>0013 INTERNET</v>
          </cell>
          <cell r="G405" t="str">
            <v>0170 SITE SPEEDY</v>
          </cell>
          <cell r="I405">
            <v>2</v>
          </cell>
          <cell r="J405">
            <v>2</v>
          </cell>
          <cell r="K405">
            <v>0</v>
          </cell>
          <cell r="L405">
            <v>2</v>
          </cell>
          <cell r="M405">
            <v>0</v>
          </cell>
          <cell r="N405">
            <v>0</v>
          </cell>
          <cell r="O405">
            <v>2</v>
          </cell>
          <cell r="P405">
            <v>2</v>
          </cell>
          <cell r="Q405">
            <v>0</v>
          </cell>
          <cell r="R405">
            <v>2</v>
          </cell>
          <cell r="S405">
            <v>0</v>
          </cell>
          <cell r="T405">
            <v>0</v>
          </cell>
          <cell r="U405">
            <v>0</v>
          </cell>
          <cell r="V405">
            <v>2</v>
          </cell>
          <cell r="W405">
            <v>0</v>
          </cell>
        </row>
        <row r="406">
          <cell r="B406">
            <v>2</v>
          </cell>
          <cell r="C406" t="str">
            <v>VENDA</v>
          </cell>
          <cell r="D406" t="str">
            <v>038 Sem disponibilidade de agenda</v>
          </cell>
          <cell r="E406" t="str">
            <v>OUTRAS MÍDIAS</v>
          </cell>
          <cell r="F406" t="str">
            <v>0018 CONTATADO PELO TLMKT</v>
          </cell>
          <cell r="I406">
            <v>3</v>
          </cell>
          <cell r="J406">
            <v>3</v>
          </cell>
          <cell r="K406">
            <v>0</v>
          </cell>
          <cell r="L406">
            <v>3</v>
          </cell>
          <cell r="M406">
            <v>0</v>
          </cell>
          <cell r="N406">
            <v>0</v>
          </cell>
          <cell r="O406">
            <v>3</v>
          </cell>
          <cell r="P406">
            <v>3</v>
          </cell>
          <cell r="Q406">
            <v>0</v>
          </cell>
          <cell r="R406">
            <v>3</v>
          </cell>
          <cell r="S406">
            <v>0</v>
          </cell>
          <cell r="T406">
            <v>0</v>
          </cell>
          <cell r="U406">
            <v>0</v>
          </cell>
          <cell r="V406">
            <v>3</v>
          </cell>
          <cell r="W406">
            <v>0</v>
          </cell>
        </row>
        <row r="407">
          <cell r="B407">
            <v>2</v>
          </cell>
          <cell r="C407" t="str">
            <v>VENDA</v>
          </cell>
          <cell r="D407" t="str">
            <v>038 Sem disponibilidade de agenda</v>
          </cell>
          <cell r="E407" t="str">
            <v>OUTRAS MÍDIAS</v>
          </cell>
          <cell r="F407" t="str">
            <v>0019 INDICAÇÃO DO PROVEDOR</v>
          </cell>
          <cell r="I407">
            <v>1</v>
          </cell>
          <cell r="J407">
            <v>1</v>
          </cell>
          <cell r="K407">
            <v>0</v>
          </cell>
          <cell r="L407">
            <v>1</v>
          </cell>
          <cell r="M407">
            <v>0</v>
          </cell>
          <cell r="N407">
            <v>0</v>
          </cell>
          <cell r="O407">
            <v>1</v>
          </cell>
          <cell r="P407">
            <v>1</v>
          </cell>
          <cell r="Q407">
            <v>0</v>
          </cell>
          <cell r="R407">
            <v>1</v>
          </cell>
          <cell r="S407">
            <v>0</v>
          </cell>
          <cell r="T407">
            <v>0</v>
          </cell>
          <cell r="U407">
            <v>0</v>
          </cell>
          <cell r="V407">
            <v>1</v>
          </cell>
          <cell r="W407">
            <v>0</v>
          </cell>
        </row>
        <row r="408">
          <cell r="B408">
            <v>2</v>
          </cell>
          <cell r="C408" t="str">
            <v>VENDA</v>
          </cell>
          <cell r="D408" t="str">
            <v>038 Sem disponibilidade de agenda</v>
          </cell>
          <cell r="E408" t="str">
            <v>OUTRAS MÍDIAS</v>
          </cell>
          <cell r="F408" t="str">
            <v>0020 JÁ POSSUI</v>
          </cell>
          <cell r="I408">
            <v>6</v>
          </cell>
          <cell r="J408">
            <v>6</v>
          </cell>
          <cell r="K408">
            <v>0</v>
          </cell>
          <cell r="L408">
            <v>6</v>
          </cell>
          <cell r="M408">
            <v>0</v>
          </cell>
          <cell r="N408">
            <v>0</v>
          </cell>
          <cell r="O408">
            <v>6</v>
          </cell>
          <cell r="P408">
            <v>6</v>
          </cell>
          <cell r="Q408">
            <v>0</v>
          </cell>
          <cell r="R408">
            <v>6</v>
          </cell>
          <cell r="S408">
            <v>0</v>
          </cell>
          <cell r="T408">
            <v>0</v>
          </cell>
          <cell r="U408">
            <v>0</v>
          </cell>
          <cell r="V408">
            <v>6</v>
          </cell>
          <cell r="W408">
            <v>0</v>
          </cell>
        </row>
        <row r="409">
          <cell r="B409">
            <v>2</v>
          </cell>
          <cell r="C409" t="str">
            <v>VENDA</v>
          </cell>
          <cell r="D409" t="str">
            <v>038 Sem disponibilidade de agenda</v>
          </cell>
          <cell r="E409" t="str">
            <v>TELEVISÃO</v>
          </cell>
          <cell r="F409" t="str">
            <v>0001 TELEVISÃO</v>
          </cell>
          <cell r="G409" t="str">
            <v>0006 GLOBO</v>
          </cell>
          <cell r="H409" t="str">
            <v>3825 NÃO INFORMADO</v>
          </cell>
          <cell r="I409">
            <v>2</v>
          </cell>
          <cell r="J409">
            <v>2</v>
          </cell>
          <cell r="K409">
            <v>0</v>
          </cell>
          <cell r="L409">
            <v>2</v>
          </cell>
          <cell r="M409">
            <v>0</v>
          </cell>
          <cell r="N409">
            <v>0</v>
          </cell>
          <cell r="O409">
            <v>2</v>
          </cell>
          <cell r="P409">
            <v>2</v>
          </cell>
          <cell r="Q409">
            <v>0</v>
          </cell>
          <cell r="R409">
            <v>2</v>
          </cell>
          <cell r="S409">
            <v>0</v>
          </cell>
          <cell r="T409">
            <v>0</v>
          </cell>
          <cell r="U409">
            <v>0</v>
          </cell>
          <cell r="V409">
            <v>2</v>
          </cell>
          <cell r="W409">
            <v>0</v>
          </cell>
        </row>
        <row r="410">
          <cell r="B410">
            <v>2</v>
          </cell>
          <cell r="C410" t="str">
            <v>VENDA</v>
          </cell>
          <cell r="D410" t="str">
            <v>038 Sem disponibilidade de agenda</v>
          </cell>
          <cell r="E410" t="str">
            <v>TELEVISÃO</v>
          </cell>
          <cell r="F410" t="str">
            <v>0001 TELEVISÃO</v>
          </cell>
          <cell r="G410" t="str">
            <v>0062 NÃO INFORMOU</v>
          </cell>
          <cell r="I410">
            <v>4</v>
          </cell>
          <cell r="J410">
            <v>4</v>
          </cell>
          <cell r="K410">
            <v>0</v>
          </cell>
          <cell r="L410">
            <v>4</v>
          </cell>
          <cell r="M410">
            <v>0</v>
          </cell>
          <cell r="N410">
            <v>0</v>
          </cell>
          <cell r="O410">
            <v>4</v>
          </cell>
          <cell r="P410">
            <v>4</v>
          </cell>
          <cell r="Q410">
            <v>0</v>
          </cell>
          <cell r="R410">
            <v>4</v>
          </cell>
          <cell r="S410">
            <v>0</v>
          </cell>
          <cell r="T410">
            <v>0</v>
          </cell>
          <cell r="U410">
            <v>0</v>
          </cell>
          <cell r="V410">
            <v>4</v>
          </cell>
          <cell r="W410">
            <v>0</v>
          </cell>
        </row>
        <row r="411">
          <cell r="B411">
            <v>2</v>
          </cell>
          <cell r="C411" t="str">
            <v>VENDA</v>
          </cell>
          <cell r="D411" t="str">
            <v>055 Classe de serviço inválida</v>
          </cell>
          <cell r="E411" t="str">
            <v>NÃO INFORMADO</v>
          </cell>
          <cell r="F411" t="str">
            <v>0016 NÃO INFORMADO</v>
          </cell>
          <cell r="I411">
            <v>1</v>
          </cell>
          <cell r="J411">
            <v>1</v>
          </cell>
          <cell r="K411">
            <v>0</v>
          </cell>
          <cell r="L411">
            <v>1</v>
          </cell>
          <cell r="M411">
            <v>0</v>
          </cell>
          <cell r="N411">
            <v>0</v>
          </cell>
          <cell r="O411">
            <v>1</v>
          </cell>
          <cell r="P411">
            <v>1</v>
          </cell>
          <cell r="Q411">
            <v>0</v>
          </cell>
          <cell r="R411">
            <v>1</v>
          </cell>
          <cell r="S411">
            <v>0</v>
          </cell>
          <cell r="T411">
            <v>0</v>
          </cell>
          <cell r="U411">
            <v>0</v>
          </cell>
          <cell r="V411">
            <v>1</v>
          </cell>
          <cell r="W411">
            <v>0</v>
          </cell>
        </row>
        <row r="412">
          <cell r="B412">
            <v>2</v>
          </cell>
          <cell r="C412" t="str">
            <v>VENDA</v>
          </cell>
          <cell r="D412" t="str">
            <v>055 Classe de serviço inválida</v>
          </cell>
          <cell r="E412" t="str">
            <v>OUTRAS MÍDIAS</v>
          </cell>
          <cell r="F412" t="str">
            <v>0002 INDICAÇÃO DE AMIGOS</v>
          </cell>
          <cell r="I412">
            <v>4</v>
          </cell>
          <cell r="J412">
            <v>4</v>
          </cell>
          <cell r="K412">
            <v>0</v>
          </cell>
          <cell r="L412">
            <v>4</v>
          </cell>
          <cell r="M412">
            <v>0</v>
          </cell>
          <cell r="N412">
            <v>0</v>
          </cell>
          <cell r="O412">
            <v>4</v>
          </cell>
          <cell r="P412">
            <v>4</v>
          </cell>
          <cell r="Q412">
            <v>0</v>
          </cell>
          <cell r="R412">
            <v>4</v>
          </cell>
          <cell r="S412">
            <v>0</v>
          </cell>
          <cell r="T412">
            <v>0</v>
          </cell>
          <cell r="U412">
            <v>0</v>
          </cell>
          <cell r="V412">
            <v>4</v>
          </cell>
          <cell r="W412">
            <v>0</v>
          </cell>
        </row>
        <row r="413">
          <cell r="B413">
            <v>2</v>
          </cell>
          <cell r="C413" t="str">
            <v>VENDA</v>
          </cell>
          <cell r="D413" t="str">
            <v>055 Classe de serviço inválida</v>
          </cell>
          <cell r="E413" t="str">
            <v>OUTRAS MÍDIAS</v>
          </cell>
          <cell r="F413" t="str">
            <v>0013 INTERNET</v>
          </cell>
          <cell r="G413" t="str">
            <v>0056 OUTROS</v>
          </cell>
          <cell r="I413">
            <v>1</v>
          </cell>
          <cell r="J413">
            <v>1</v>
          </cell>
          <cell r="K413">
            <v>0</v>
          </cell>
          <cell r="L413">
            <v>1</v>
          </cell>
          <cell r="M413">
            <v>0</v>
          </cell>
          <cell r="N413">
            <v>0</v>
          </cell>
          <cell r="O413">
            <v>1</v>
          </cell>
          <cell r="P413">
            <v>1</v>
          </cell>
          <cell r="Q413">
            <v>0</v>
          </cell>
          <cell r="R413">
            <v>1</v>
          </cell>
          <cell r="S413">
            <v>0</v>
          </cell>
          <cell r="T413">
            <v>0</v>
          </cell>
          <cell r="U413">
            <v>0</v>
          </cell>
          <cell r="V413">
            <v>1</v>
          </cell>
          <cell r="W413">
            <v>0</v>
          </cell>
        </row>
        <row r="414">
          <cell r="B414">
            <v>2</v>
          </cell>
          <cell r="C414" t="str">
            <v>VENDA</v>
          </cell>
          <cell r="D414" t="str">
            <v>055 Classe de serviço inválida</v>
          </cell>
          <cell r="E414" t="str">
            <v>OUTRAS MÍDIAS</v>
          </cell>
          <cell r="F414" t="str">
            <v>0018 CONTATADO PELO TLMKT</v>
          </cell>
          <cell r="I414">
            <v>1</v>
          </cell>
          <cell r="J414">
            <v>1</v>
          </cell>
          <cell r="K414">
            <v>0</v>
          </cell>
          <cell r="L414">
            <v>1</v>
          </cell>
          <cell r="M414">
            <v>0</v>
          </cell>
          <cell r="N414">
            <v>0</v>
          </cell>
          <cell r="O414">
            <v>1</v>
          </cell>
          <cell r="P414">
            <v>1</v>
          </cell>
          <cell r="Q414">
            <v>0</v>
          </cell>
          <cell r="R414">
            <v>1</v>
          </cell>
          <cell r="S414">
            <v>0</v>
          </cell>
          <cell r="T414">
            <v>0</v>
          </cell>
          <cell r="U414">
            <v>0</v>
          </cell>
          <cell r="V414">
            <v>1</v>
          </cell>
          <cell r="W414">
            <v>0</v>
          </cell>
        </row>
        <row r="415">
          <cell r="B415">
            <v>2</v>
          </cell>
          <cell r="C415" t="str">
            <v>VENDA</v>
          </cell>
          <cell r="D415" t="str">
            <v>070 Endereço Divergente</v>
          </cell>
          <cell r="E415" t="str">
            <v>OUTRAS MÍDIAS</v>
          </cell>
          <cell r="F415" t="str">
            <v>0002 INDICAÇÃO DE AMIGOS</v>
          </cell>
          <cell r="I415">
            <v>3</v>
          </cell>
          <cell r="J415">
            <v>3</v>
          </cell>
          <cell r="K415">
            <v>0</v>
          </cell>
          <cell r="L415">
            <v>3</v>
          </cell>
          <cell r="M415">
            <v>0</v>
          </cell>
          <cell r="N415">
            <v>0</v>
          </cell>
          <cell r="O415">
            <v>3</v>
          </cell>
          <cell r="P415">
            <v>3</v>
          </cell>
          <cell r="Q415">
            <v>0</v>
          </cell>
          <cell r="R415">
            <v>3</v>
          </cell>
          <cell r="S415">
            <v>0</v>
          </cell>
          <cell r="T415">
            <v>0</v>
          </cell>
          <cell r="U415">
            <v>0</v>
          </cell>
          <cell r="V415">
            <v>3</v>
          </cell>
          <cell r="W415">
            <v>0</v>
          </cell>
        </row>
        <row r="416">
          <cell r="B416">
            <v>2</v>
          </cell>
          <cell r="C416" t="str">
            <v>VENDA</v>
          </cell>
          <cell r="D416" t="str">
            <v>070 Endereço Divergente</v>
          </cell>
          <cell r="E416" t="str">
            <v>OUTRAS MÍDIAS</v>
          </cell>
          <cell r="F416" t="str">
            <v>0013 INTERNET</v>
          </cell>
          <cell r="G416" t="str">
            <v>0056 OUTROS</v>
          </cell>
          <cell r="I416">
            <v>3</v>
          </cell>
          <cell r="J416">
            <v>3</v>
          </cell>
          <cell r="K416">
            <v>0</v>
          </cell>
          <cell r="L416">
            <v>3</v>
          </cell>
          <cell r="M416">
            <v>0</v>
          </cell>
          <cell r="N416">
            <v>0</v>
          </cell>
          <cell r="O416">
            <v>3</v>
          </cell>
          <cell r="P416">
            <v>3</v>
          </cell>
          <cell r="Q416">
            <v>0</v>
          </cell>
          <cell r="R416">
            <v>3</v>
          </cell>
          <cell r="S416">
            <v>0</v>
          </cell>
          <cell r="T416">
            <v>0</v>
          </cell>
          <cell r="U416">
            <v>0</v>
          </cell>
          <cell r="V416">
            <v>3</v>
          </cell>
          <cell r="W416">
            <v>0</v>
          </cell>
        </row>
        <row r="417">
          <cell r="B417">
            <v>2</v>
          </cell>
          <cell r="C417" t="str">
            <v>VENDA</v>
          </cell>
          <cell r="D417" t="str">
            <v>070 Endereço Divergente</v>
          </cell>
          <cell r="E417" t="str">
            <v>OUTRAS MÍDIAS</v>
          </cell>
          <cell r="F417" t="str">
            <v>0013 INTERNET</v>
          </cell>
          <cell r="G417" t="str">
            <v>0170 SITE SPEEDY</v>
          </cell>
          <cell r="I417">
            <v>1</v>
          </cell>
          <cell r="J417">
            <v>1</v>
          </cell>
          <cell r="K417">
            <v>0</v>
          </cell>
          <cell r="L417">
            <v>1</v>
          </cell>
          <cell r="M417">
            <v>0</v>
          </cell>
          <cell r="N417">
            <v>0</v>
          </cell>
          <cell r="O417">
            <v>1</v>
          </cell>
          <cell r="P417">
            <v>1</v>
          </cell>
          <cell r="Q417">
            <v>0</v>
          </cell>
          <cell r="R417">
            <v>1</v>
          </cell>
          <cell r="S417">
            <v>0</v>
          </cell>
          <cell r="T417">
            <v>0</v>
          </cell>
          <cell r="U417">
            <v>0</v>
          </cell>
          <cell r="V417">
            <v>1</v>
          </cell>
          <cell r="W417">
            <v>0</v>
          </cell>
        </row>
        <row r="418">
          <cell r="B418">
            <v>2</v>
          </cell>
          <cell r="C418" t="str">
            <v>VENDA</v>
          </cell>
          <cell r="D418" t="str">
            <v>070 Endereço Divergente</v>
          </cell>
          <cell r="E418" t="str">
            <v>OUTRAS MÍDIAS</v>
          </cell>
          <cell r="F418" t="str">
            <v>0018 CONTATADO PELO TLMKT</v>
          </cell>
          <cell r="I418">
            <v>1</v>
          </cell>
          <cell r="J418">
            <v>1</v>
          </cell>
          <cell r="K418">
            <v>0</v>
          </cell>
          <cell r="L418">
            <v>1</v>
          </cell>
          <cell r="M418">
            <v>0</v>
          </cell>
          <cell r="N418">
            <v>0</v>
          </cell>
          <cell r="O418">
            <v>1</v>
          </cell>
          <cell r="P418">
            <v>1</v>
          </cell>
          <cell r="Q418">
            <v>0</v>
          </cell>
          <cell r="R418">
            <v>1</v>
          </cell>
          <cell r="S418">
            <v>0</v>
          </cell>
          <cell r="T418">
            <v>0</v>
          </cell>
          <cell r="U418">
            <v>0</v>
          </cell>
          <cell r="V418">
            <v>1</v>
          </cell>
          <cell r="W418">
            <v>0</v>
          </cell>
        </row>
        <row r="419">
          <cell r="B419">
            <v>2</v>
          </cell>
          <cell r="C419" t="str">
            <v>VENDA</v>
          </cell>
          <cell r="D419" t="str">
            <v>070 Endereço Divergente</v>
          </cell>
          <cell r="E419" t="str">
            <v>OUTRAS MÍDIAS</v>
          </cell>
          <cell r="F419" t="str">
            <v>0020 JÁ POSSUI</v>
          </cell>
          <cell r="I419">
            <v>1</v>
          </cell>
          <cell r="J419">
            <v>1</v>
          </cell>
          <cell r="K419">
            <v>0</v>
          </cell>
          <cell r="L419">
            <v>1</v>
          </cell>
          <cell r="M419">
            <v>0</v>
          </cell>
          <cell r="N419">
            <v>0</v>
          </cell>
          <cell r="O419">
            <v>1</v>
          </cell>
          <cell r="P419">
            <v>1</v>
          </cell>
          <cell r="Q419">
            <v>0</v>
          </cell>
          <cell r="R419">
            <v>1</v>
          </cell>
          <cell r="S419">
            <v>0</v>
          </cell>
          <cell r="T419">
            <v>0</v>
          </cell>
          <cell r="U419">
            <v>0</v>
          </cell>
          <cell r="V419">
            <v>1</v>
          </cell>
          <cell r="W419">
            <v>0</v>
          </cell>
        </row>
        <row r="420">
          <cell r="B420">
            <v>2</v>
          </cell>
          <cell r="C420" t="str">
            <v>VENDA</v>
          </cell>
          <cell r="D420" t="str">
            <v>070 Endereço Divergente</v>
          </cell>
          <cell r="E420" t="str">
            <v>TELEVISÃO</v>
          </cell>
          <cell r="F420" t="str">
            <v>0001 TELEVISÃO</v>
          </cell>
          <cell r="G420" t="str">
            <v>0062 NÃO INFORMOU</v>
          </cell>
          <cell r="I420">
            <v>1</v>
          </cell>
          <cell r="J420">
            <v>1</v>
          </cell>
          <cell r="K420">
            <v>0</v>
          </cell>
          <cell r="L420">
            <v>1</v>
          </cell>
          <cell r="M420">
            <v>0</v>
          </cell>
          <cell r="N420">
            <v>0</v>
          </cell>
          <cell r="O420">
            <v>1</v>
          </cell>
          <cell r="P420">
            <v>1</v>
          </cell>
          <cell r="Q420">
            <v>0</v>
          </cell>
          <cell r="R420">
            <v>1</v>
          </cell>
          <cell r="S420">
            <v>0</v>
          </cell>
          <cell r="T420">
            <v>0</v>
          </cell>
          <cell r="U420">
            <v>0</v>
          </cell>
          <cell r="V420">
            <v>1</v>
          </cell>
          <cell r="W420">
            <v>0</v>
          </cell>
        </row>
        <row r="421">
          <cell r="B421">
            <v>2</v>
          </cell>
          <cell r="C421" t="str">
            <v>VENDA</v>
          </cell>
          <cell r="D421" t="str">
            <v>075 MultiLink</v>
          </cell>
          <cell r="E421" t="str">
            <v>OUTRAS MÍDIAS</v>
          </cell>
          <cell r="F421" t="str">
            <v>0002 INDICAÇÃO DE AMIGOS</v>
          </cell>
          <cell r="I421">
            <v>1</v>
          </cell>
          <cell r="J421">
            <v>1</v>
          </cell>
          <cell r="K421">
            <v>0</v>
          </cell>
          <cell r="L421">
            <v>1</v>
          </cell>
          <cell r="M421">
            <v>0</v>
          </cell>
          <cell r="N421">
            <v>0</v>
          </cell>
          <cell r="O421">
            <v>1</v>
          </cell>
          <cell r="P421">
            <v>1</v>
          </cell>
          <cell r="Q421">
            <v>0</v>
          </cell>
          <cell r="R421">
            <v>1</v>
          </cell>
          <cell r="S421">
            <v>0</v>
          </cell>
          <cell r="T421">
            <v>0</v>
          </cell>
          <cell r="U421">
            <v>0</v>
          </cell>
          <cell r="V421">
            <v>1</v>
          </cell>
          <cell r="W421">
            <v>0</v>
          </cell>
        </row>
        <row r="422">
          <cell r="B422">
            <v>2</v>
          </cell>
          <cell r="C422" t="str">
            <v>VENDA</v>
          </cell>
          <cell r="D422" t="str">
            <v>229 Atendimento Condicionado</v>
          </cell>
          <cell r="E422" t="str">
            <v>OUTRAS MÍDIAS</v>
          </cell>
          <cell r="F422" t="str">
            <v>0002 INDICAÇÃO DE AMIGOS</v>
          </cell>
          <cell r="I422">
            <v>1</v>
          </cell>
          <cell r="J422">
            <v>1</v>
          </cell>
          <cell r="K422">
            <v>0</v>
          </cell>
          <cell r="L422">
            <v>1</v>
          </cell>
          <cell r="M422">
            <v>0</v>
          </cell>
          <cell r="N422">
            <v>0</v>
          </cell>
          <cell r="O422">
            <v>1</v>
          </cell>
          <cell r="P422">
            <v>1</v>
          </cell>
          <cell r="Q422">
            <v>0</v>
          </cell>
          <cell r="R422">
            <v>1</v>
          </cell>
          <cell r="S422">
            <v>0</v>
          </cell>
          <cell r="T422">
            <v>0</v>
          </cell>
          <cell r="U422">
            <v>0</v>
          </cell>
          <cell r="V422">
            <v>1</v>
          </cell>
          <cell r="W422">
            <v>0</v>
          </cell>
        </row>
        <row r="423">
          <cell r="B423">
            <v>2</v>
          </cell>
          <cell r="C423" t="str">
            <v>VENDA</v>
          </cell>
          <cell r="D423" t="str">
            <v>229 Atendimento Condicionado</v>
          </cell>
          <cell r="E423" t="str">
            <v>OUTRAS MÍDIAS</v>
          </cell>
          <cell r="F423" t="str">
            <v>0003 104</v>
          </cell>
          <cell r="I423">
            <v>1</v>
          </cell>
          <cell r="J423">
            <v>1</v>
          </cell>
          <cell r="K423">
            <v>0</v>
          </cell>
          <cell r="L423">
            <v>1</v>
          </cell>
          <cell r="M423">
            <v>0</v>
          </cell>
          <cell r="N423">
            <v>0</v>
          </cell>
          <cell r="O423">
            <v>1</v>
          </cell>
          <cell r="P423">
            <v>1</v>
          </cell>
          <cell r="Q423">
            <v>0</v>
          </cell>
          <cell r="R423">
            <v>1</v>
          </cell>
          <cell r="S423">
            <v>0</v>
          </cell>
          <cell r="T423">
            <v>0</v>
          </cell>
          <cell r="U423">
            <v>0</v>
          </cell>
          <cell r="V423">
            <v>1</v>
          </cell>
          <cell r="W423">
            <v>0</v>
          </cell>
        </row>
        <row r="424">
          <cell r="B424">
            <v>3</v>
          </cell>
          <cell r="C424" t="str">
            <v>INVALIDAS - ABANDONO</v>
          </cell>
          <cell r="D424" t="str">
            <v>052 Ligações não completadas</v>
          </cell>
          <cell r="I424">
            <v>40</v>
          </cell>
          <cell r="J424">
            <v>0</v>
          </cell>
          <cell r="K424">
            <v>40</v>
          </cell>
          <cell r="L424">
            <v>0</v>
          </cell>
          <cell r="M424">
            <v>0</v>
          </cell>
          <cell r="N424">
            <v>0</v>
          </cell>
          <cell r="O424">
            <v>40</v>
          </cell>
          <cell r="P424">
            <v>0</v>
          </cell>
          <cell r="Q424">
            <v>40</v>
          </cell>
          <cell r="R424">
            <v>0</v>
          </cell>
          <cell r="S424">
            <v>0</v>
          </cell>
          <cell r="T424">
            <v>0</v>
          </cell>
          <cell r="U424">
            <v>40</v>
          </cell>
          <cell r="V424">
            <v>0</v>
          </cell>
          <cell r="W424">
            <v>0</v>
          </cell>
        </row>
        <row r="425">
          <cell r="B425">
            <v>3</v>
          </cell>
          <cell r="C425" t="str">
            <v>INVALIDAS - ABANDONO</v>
          </cell>
          <cell r="D425" t="str">
            <v>052 Ligações não completadas</v>
          </cell>
          <cell r="F425" t="str">
            <v>0031 JÁ TEVE O PRODUTO</v>
          </cell>
          <cell r="I425">
            <v>1</v>
          </cell>
          <cell r="J425">
            <v>0</v>
          </cell>
          <cell r="K425">
            <v>1</v>
          </cell>
          <cell r="L425">
            <v>0</v>
          </cell>
          <cell r="M425">
            <v>0</v>
          </cell>
          <cell r="N425">
            <v>0</v>
          </cell>
          <cell r="O425">
            <v>1</v>
          </cell>
          <cell r="P425">
            <v>0</v>
          </cell>
          <cell r="Q425">
            <v>1</v>
          </cell>
          <cell r="R425">
            <v>0</v>
          </cell>
          <cell r="S425">
            <v>0</v>
          </cell>
          <cell r="T425">
            <v>0</v>
          </cell>
          <cell r="U425">
            <v>1</v>
          </cell>
          <cell r="V425">
            <v>0</v>
          </cell>
          <cell r="W425">
            <v>0</v>
          </cell>
        </row>
        <row r="426">
          <cell r="B426">
            <v>3</v>
          </cell>
          <cell r="C426" t="str">
            <v>INVALIDAS - ABANDONO</v>
          </cell>
          <cell r="D426" t="str">
            <v>052 Ligações não completadas</v>
          </cell>
          <cell r="E426" t="str">
            <v>NÃO INFORMADO</v>
          </cell>
          <cell r="F426" t="str">
            <v>0016 NÃO INFORMADO</v>
          </cell>
          <cell r="I426">
            <v>1</v>
          </cell>
          <cell r="J426">
            <v>0</v>
          </cell>
          <cell r="K426">
            <v>1</v>
          </cell>
          <cell r="L426">
            <v>0</v>
          </cell>
          <cell r="M426">
            <v>0</v>
          </cell>
          <cell r="N426">
            <v>0</v>
          </cell>
          <cell r="O426">
            <v>1</v>
          </cell>
          <cell r="P426">
            <v>0</v>
          </cell>
          <cell r="Q426">
            <v>1</v>
          </cell>
          <cell r="R426">
            <v>0</v>
          </cell>
          <cell r="S426">
            <v>0</v>
          </cell>
          <cell r="T426">
            <v>0</v>
          </cell>
          <cell r="U426">
            <v>1</v>
          </cell>
          <cell r="V426">
            <v>0</v>
          </cell>
          <cell r="W426">
            <v>0</v>
          </cell>
        </row>
        <row r="427">
          <cell r="B427">
            <v>3</v>
          </cell>
          <cell r="C427" t="str">
            <v>INVALIDAS - ABANDONO</v>
          </cell>
          <cell r="D427" t="str">
            <v>052 Ligações não completadas</v>
          </cell>
          <cell r="E427" t="str">
            <v>OUTRAS MÍDIAS</v>
          </cell>
          <cell r="F427" t="str">
            <v>0002 INDICAÇÃO DE AMIGOS</v>
          </cell>
          <cell r="I427">
            <v>1</v>
          </cell>
          <cell r="J427">
            <v>0</v>
          </cell>
          <cell r="K427">
            <v>1</v>
          </cell>
          <cell r="L427">
            <v>0</v>
          </cell>
          <cell r="M427">
            <v>0</v>
          </cell>
          <cell r="N427">
            <v>0</v>
          </cell>
          <cell r="O427">
            <v>1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>
            <v>1</v>
          </cell>
          <cell r="V427">
            <v>0</v>
          </cell>
          <cell r="W427">
            <v>0</v>
          </cell>
        </row>
        <row r="428">
          <cell r="B428">
            <v>3</v>
          </cell>
          <cell r="C428" t="str">
            <v>INVALIDAS - ABANDONO</v>
          </cell>
          <cell r="D428" t="str">
            <v>052 Ligações não completadas</v>
          </cell>
          <cell r="E428" t="str">
            <v>TELEVISÃO</v>
          </cell>
          <cell r="F428" t="str">
            <v>0001 TELEVISÃO</v>
          </cell>
          <cell r="G428" t="str">
            <v>0006 GLOBO</v>
          </cell>
          <cell r="H428" t="str">
            <v>3825 NÃO INFORMADO</v>
          </cell>
          <cell r="I428">
            <v>1</v>
          </cell>
          <cell r="J428">
            <v>0</v>
          </cell>
          <cell r="K428">
            <v>1</v>
          </cell>
          <cell r="L428">
            <v>0</v>
          </cell>
          <cell r="M428">
            <v>0</v>
          </cell>
          <cell r="N428">
            <v>0</v>
          </cell>
          <cell r="O428">
            <v>1</v>
          </cell>
          <cell r="P428">
            <v>0</v>
          </cell>
          <cell r="Q428">
            <v>1</v>
          </cell>
          <cell r="R428">
            <v>0</v>
          </cell>
          <cell r="S428">
            <v>0</v>
          </cell>
          <cell r="T428">
            <v>0</v>
          </cell>
          <cell r="U428">
            <v>1</v>
          </cell>
          <cell r="V428">
            <v>0</v>
          </cell>
          <cell r="W428">
            <v>0</v>
          </cell>
        </row>
        <row r="429">
          <cell r="B429">
            <v>3</v>
          </cell>
          <cell r="C429" t="str">
            <v>INVALIDAS - ABANDONO</v>
          </cell>
          <cell r="D429" t="str">
            <v>224 Linha Muda</v>
          </cell>
          <cell r="I429">
            <v>174</v>
          </cell>
          <cell r="J429">
            <v>0</v>
          </cell>
          <cell r="K429">
            <v>174</v>
          </cell>
          <cell r="L429">
            <v>0</v>
          </cell>
          <cell r="M429">
            <v>0</v>
          </cell>
          <cell r="N429">
            <v>0</v>
          </cell>
          <cell r="O429">
            <v>174</v>
          </cell>
          <cell r="P429">
            <v>0</v>
          </cell>
          <cell r="Q429">
            <v>174</v>
          </cell>
          <cell r="R429">
            <v>0</v>
          </cell>
          <cell r="S429">
            <v>0</v>
          </cell>
          <cell r="T429">
            <v>0</v>
          </cell>
          <cell r="U429">
            <v>174</v>
          </cell>
          <cell r="V429">
            <v>0</v>
          </cell>
          <cell r="W429">
            <v>0</v>
          </cell>
        </row>
        <row r="430">
          <cell r="B430">
            <v>3</v>
          </cell>
          <cell r="C430" t="str">
            <v>INVALIDAS - ABANDONO</v>
          </cell>
          <cell r="D430" t="str">
            <v>224 Linha Muda</v>
          </cell>
          <cell r="E430" t="str">
            <v>OUTRAS MÍDIAS</v>
          </cell>
          <cell r="F430" t="str">
            <v>0002 INDICAÇÃO DE AMIGOS</v>
          </cell>
          <cell r="I430">
            <v>2</v>
          </cell>
          <cell r="J430">
            <v>0</v>
          </cell>
          <cell r="K430">
            <v>2</v>
          </cell>
          <cell r="L430">
            <v>0</v>
          </cell>
          <cell r="M430">
            <v>0</v>
          </cell>
          <cell r="N430">
            <v>0</v>
          </cell>
          <cell r="O430">
            <v>2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>
            <v>2</v>
          </cell>
          <cell r="V430">
            <v>0</v>
          </cell>
          <cell r="W430">
            <v>0</v>
          </cell>
        </row>
        <row r="431">
          <cell r="B431">
            <v>3</v>
          </cell>
          <cell r="C431" t="str">
            <v>INVALIDAS - ABANDONO</v>
          </cell>
          <cell r="D431" t="str">
            <v>224 Linha Muda</v>
          </cell>
          <cell r="E431" t="str">
            <v>TELEVISÃO</v>
          </cell>
          <cell r="F431" t="str">
            <v>0001 TELEVISÃO</v>
          </cell>
          <cell r="G431" t="str">
            <v>0006 GLOBO</v>
          </cell>
          <cell r="H431" t="str">
            <v>3825 NÃO INFORMADO</v>
          </cell>
          <cell r="I431">
            <v>1</v>
          </cell>
          <cell r="J431">
            <v>0</v>
          </cell>
          <cell r="K431">
            <v>1</v>
          </cell>
          <cell r="L431">
            <v>0</v>
          </cell>
          <cell r="M431">
            <v>0</v>
          </cell>
          <cell r="N431">
            <v>0</v>
          </cell>
          <cell r="O431">
            <v>1</v>
          </cell>
          <cell r="P431">
            <v>0</v>
          </cell>
          <cell r="Q431">
            <v>1</v>
          </cell>
          <cell r="R431">
            <v>0</v>
          </cell>
          <cell r="S431">
            <v>0</v>
          </cell>
          <cell r="T431">
            <v>0</v>
          </cell>
          <cell r="U431">
            <v>1</v>
          </cell>
          <cell r="V431">
            <v>0</v>
          </cell>
          <cell r="W431">
            <v>0</v>
          </cell>
        </row>
        <row r="432">
          <cell r="B432">
            <v>3</v>
          </cell>
          <cell r="C432" t="str">
            <v>INVALIDAS - ABANDONO</v>
          </cell>
          <cell r="D432" t="str">
            <v>224 Linha Muda</v>
          </cell>
          <cell r="E432" t="str">
            <v>TELEVISÃO</v>
          </cell>
          <cell r="F432" t="str">
            <v>0001 TELEVISÃO</v>
          </cell>
          <cell r="G432" t="str">
            <v>0062 NÃO INFORMOU</v>
          </cell>
          <cell r="I432">
            <v>1</v>
          </cell>
          <cell r="J432">
            <v>0</v>
          </cell>
          <cell r="K432">
            <v>1</v>
          </cell>
          <cell r="L432">
            <v>0</v>
          </cell>
          <cell r="M432">
            <v>0</v>
          </cell>
          <cell r="N432">
            <v>0</v>
          </cell>
          <cell r="O432">
            <v>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>
            <v>1</v>
          </cell>
          <cell r="V432">
            <v>0</v>
          </cell>
          <cell r="W432">
            <v>0</v>
          </cell>
        </row>
        <row r="433">
          <cell r="B433">
            <v>3</v>
          </cell>
          <cell r="C433" t="str">
            <v>INVALIDAS - ABANDONO</v>
          </cell>
          <cell r="D433" t="str">
            <v>410 Ligação Caiu</v>
          </cell>
          <cell r="I433">
            <v>45</v>
          </cell>
          <cell r="J433">
            <v>0</v>
          </cell>
          <cell r="K433">
            <v>45</v>
          </cell>
          <cell r="L433">
            <v>0</v>
          </cell>
          <cell r="M433">
            <v>0</v>
          </cell>
          <cell r="N433">
            <v>0</v>
          </cell>
          <cell r="O433">
            <v>45</v>
          </cell>
          <cell r="P433">
            <v>0</v>
          </cell>
          <cell r="Q433">
            <v>45</v>
          </cell>
          <cell r="R433">
            <v>0</v>
          </cell>
          <cell r="S433">
            <v>0</v>
          </cell>
          <cell r="T433">
            <v>0</v>
          </cell>
          <cell r="U433">
            <v>45</v>
          </cell>
          <cell r="V433">
            <v>0</v>
          </cell>
          <cell r="W433">
            <v>0</v>
          </cell>
        </row>
        <row r="434">
          <cell r="B434">
            <v>3</v>
          </cell>
          <cell r="C434" t="str">
            <v>INVALIDAS - ABANDONO</v>
          </cell>
          <cell r="D434" t="str">
            <v>410 Ligação Caiu</v>
          </cell>
          <cell r="E434" t="str">
            <v>MALA DIRETA</v>
          </cell>
          <cell r="F434" t="str">
            <v>0009 MALA DIRETA</v>
          </cell>
          <cell r="G434" t="str">
            <v>0572 MD-05</v>
          </cell>
          <cell r="I434">
            <v>1</v>
          </cell>
          <cell r="J434">
            <v>0</v>
          </cell>
          <cell r="K434">
            <v>1</v>
          </cell>
          <cell r="L434">
            <v>0</v>
          </cell>
          <cell r="M434">
            <v>0</v>
          </cell>
          <cell r="N434">
            <v>0</v>
          </cell>
          <cell r="O434">
            <v>1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0</v>
          </cell>
          <cell r="U434">
            <v>1</v>
          </cell>
          <cell r="V434">
            <v>0</v>
          </cell>
          <cell r="W434">
            <v>0</v>
          </cell>
        </row>
        <row r="435">
          <cell r="B435">
            <v>3</v>
          </cell>
          <cell r="C435" t="str">
            <v>INVALIDAS - ABANDONO</v>
          </cell>
          <cell r="D435" t="str">
            <v>410 Ligação Caiu</v>
          </cell>
          <cell r="E435" t="str">
            <v>MALA DIRETA</v>
          </cell>
          <cell r="F435" t="str">
            <v>0010 ENCARTE EM FATURA</v>
          </cell>
          <cell r="I435">
            <v>1</v>
          </cell>
          <cell r="J435">
            <v>0</v>
          </cell>
          <cell r="K435">
            <v>1</v>
          </cell>
          <cell r="L435">
            <v>0</v>
          </cell>
          <cell r="M435">
            <v>0</v>
          </cell>
          <cell r="N435">
            <v>0</v>
          </cell>
          <cell r="O435">
            <v>1</v>
          </cell>
          <cell r="P435">
            <v>0</v>
          </cell>
          <cell r="Q435">
            <v>1</v>
          </cell>
          <cell r="R435">
            <v>0</v>
          </cell>
          <cell r="S435">
            <v>0</v>
          </cell>
          <cell r="T435">
            <v>0</v>
          </cell>
          <cell r="U435">
            <v>1</v>
          </cell>
          <cell r="V435">
            <v>0</v>
          </cell>
          <cell r="W435">
            <v>0</v>
          </cell>
        </row>
        <row r="436">
          <cell r="B436">
            <v>3</v>
          </cell>
          <cell r="C436" t="str">
            <v>INVALIDAS - ABANDONO</v>
          </cell>
          <cell r="D436" t="str">
            <v>410 Ligação Caiu</v>
          </cell>
          <cell r="E436" t="str">
            <v>OUTRAS MÍDIAS</v>
          </cell>
          <cell r="F436" t="str">
            <v>0002 INDICAÇÃO DE AMIGOS</v>
          </cell>
          <cell r="I436">
            <v>2</v>
          </cell>
          <cell r="J436">
            <v>0</v>
          </cell>
          <cell r="K436">
            <v>2</v>
          </cell>
          <cell r="L436">
            <v>0</v>
          </cell>
          <cell r="M436">
            <v>0</v>
          </cell>
          <cell r="N436">
            <v>0</v>
          </cell>
          <cell r="O436">
            <v>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>
            <v>2</v>
          </cell>
          <cell r="V436">
            <v>0</v>
          </cell>
          <cell r="W436">
            <v>0</v>
          </cell>
        </row>
        <row r="437">
          <cell r="B437">
            <v>3</v>
          </cell>
          <cell r="C437" t="str">
            <v>INVALIDAS - ABANDONO</v>
          </cell>
          <cell r="D437" t="str">
            <v>410 Ligação Caiu</v>
          </cell>
          <cell r="E437" t="str">
            <v>OUTRAS MÍDIAS</v>
          </cell>
          <cell r="F437" t="str">
            <v>0020 JÁ POSSUI</v>
          </cell>
          <cell r="I437">
            <v>1</v>
          </cell>
          <cell r="J437">
            <v>0</v>
          </cell>
          <cell r="K437">
            <v>1</v>
          </cell>
          <cell r="L437">
            <v>0</v>
          </cell>
          <cell r="M437">
            <v>0</v>
          </cell>
          <cell r="N437">
            <v>0</v>
          </cell>
          <cell r="O437">
            <v>1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>
            <v>1</v>
          </cell>
          <cell r="V437">
            <v>0</v>
          </cell>
          <cell r="W437">
            <v>0</v>
          </cell>
        </row>
        <row r="438">
          <cell r="B438">
            <v>3</v>
          </cell>
          <cell r="C438" t="str">
            <v>INVALIDAS - ABANDONO</v>
          </cell>
          <cell r="D438" t="str">
            <v>410 Ligação Caiu</v>
          </cell>
          <cell r="E438" t="str">
            <v>TELEVISÃO</v>
          </cell>
          <cell r="F438" t="str">
            <v>0001 TELEVISÃO</v>
          </cell>
          <cell r="G438" t="str">
            <v>0006 GLOBO</v>
          </cell>
          <cell r="H438" t="str">
            <v>3825 NÃO INFORMADO</v>
          </cell>
          <cell r="I438">
            <v>1</v>
          </cell>
          <cell r="J438">
            <v>0</v>
          </cell>
          <cell r="K438">
            <v>1</v>
          </cell>
          <cell r="L438">
            <v>0</v>
          </cell>
          <cell r="M438">
            <v>0</v>
          </cell>
          <cell r="N438">
            <v>0</v>
          </cell>
          <cell r="O438">
            <v>1</v>
          </cell>
          <cell r="P438">
            <v>0</v>
          </cell>
          <cell r="Q438">
            <v>1</v>
          </cell>
          <cell r="R438">
            <v>0</v>
          </cell>
          <cell r="S438">
            <v>0</v>
          </cell>
          <cell r="T438">
            <v>0</v>
          </cell>
          <cell r="U438">
            <v>1</v>
          </cell>
          <cell r="V438">
            <v>0</v>
          </cell>
          <cell r="W438">
            <v>0</v>
          </cell>
        </row>
        <row r="439">
          <cell r="B439">
            <v>3</v>
          </cell>
          <cell r="C439" t="str">
            <v>INVALIDAS - INVÁLIDAS</v>
          </cell>
          <cell r="D439" t="str">
            <v>016 Já Foi Contatado</v>
          </cell>
          <cell r="I439">
            <v>6</v>
          </cell>
          <cell r="J439">
            <v>0</v>
          </cell>
          <cell r="K439">
            <v>6</v>
          </cell>
          <cell r="L439">
            <v>0</v>
          </cell>
          <cell r="M439">
            <v>0</v>
          </cell>
          <cell r="N439">
            <v>0</v>
          </cell>
          <cell r="O439">
            <v>6</v>
          </cell>
          <cell r="P439">
            <v>0</v>
          </cell>
          <cell r="Q439">
            <v>6</v>
          </cell>
          <cell r="R439">
            <v>0</v>
          </cell>
          <cell r="S439">
            <v>0</v>
          </cell>
          <cell r="T439">
            <v>0</v>
          </cell>
          <cell r="U439">
            <v>6</v>
          </cell>
          <cell r="V439">
            <v>0</v>
          </cell>
          <cell r="W439">
            <v>0</v>
          </cell>
        </row>
        <row r="440">
          <cell r="B440">
            <v>3</v>
          </cell>
          <cell r="C440" t="str">
            <v>INVALIDAS - INVÁLIDAS</v>
          </cell>
          <cell r="D440" t="str">
            <v>061 Sisitema Inoperante</v>
          </cell>
          <cell r="I440">
            <v>88</v>
          </cell>
          <cell r="J440">
            <v>0</v>
          </cell>
          <cell r="K440">
            <v>88</v>
          </cell>
          <cell r="L440">
            <v>0</v>
          </cell>
          <cell r="M440">
            <v>0</v>
          </cell>
          <cell r="N440">
            <v>0</v>
          </cell>
          <cell r="O440">
            <v>88</v>
          </cell>
          <cell r="P440">
            <v>0</v>
          </cell>
          <cell r="Q440">
            <v>88</v>
          </cell>
          <cell r="R440">
            <v>0</v>
          </cell>
          <cell r="S440">
            <v>0</v>
          </cell>
          <cell r="T440">
            <v>0</v>
          </cell>
          <cell r="U440">
            <v>88</v>
          </cell>
          <cell r="V440">
            <v>0</v>
          </cell>
          <cell r="W440">
            <v>0</v>
          </cell>
        </row>
        <row r="441">
          <cell r="B441">
            <v>3</v>
          </cell>
          <cell r="C441" t="str">
            <v>INVALIDAS - INVÁLIDAS</v>
          </cell>
          <cell r="D441" t="str">
            <v>188 Fora do Estado</v>
          </cell>
          <cell r="I441">
            <v>6</v>
          </cell>
          <cell r="J441">
            <v>0</v>
          </cell>
          <cell r="K441">
            <v>6</v>
          </cell>
          <cell r="L441">
            <v>0</v>
          </cell>
          <cell r="M441">
            <v>0</v>
          </cell>
          <cell r="N441">
            <v>0</v>
          </cell>
          <cell r="O441">
            <v>6</v>
          </cell>
          <cell r="P441">
            <v>0</v>
          </cell>
          <cell r="Q441">
            <v>6</v>
          </cell>
          <cell r="R441">
            <v>0</v>
          </cell>
          <cell r="S441">
            <v>0</v>
          </cell>
          <cell r="T441">
            <v>0</v>
          </cell>
          <cell r="U441">
            <v>6</v>
          </cell>
          <cell r="V441">
            <v>0</v>
          </cell>
          <cell r="W441">
            <v>0</v>
          </cell>
        </row>
        <row r="442">
          <cell r="B442">
            <v>3</v>
          </cell>
          <cell r="C442" t="str">
            <v>INVALIDAS - INVÁLIDAS</v>
          </cell>
          <cell r="D442" t="str">
            <v>219 Trote</v>
          </cell>
          <cell r="I442">
            <v>18</v>
          </cell>
          <cell r="J442">
            <v>0</v>
          </cell>
          <cell r="K442">
            <v>18</v>
          </cell>
          <cell r="L442">
            <v>0</v>
          </cell>
          <cell r="M442">
            <v>0</v>
          </cell>
          <cell r="N442">
            <v>0</v>
          </cell>
          <cell r="O442">
            <v>18</v>
          </cell>
          <cell r="P442">
            <v>0</v>
          </cell>
          <cell r="Q442">
            <v>18</v>
          </cell>
          <cell r="R442">
            <v>0</v>
          </cell>
          <cell r="S442">
            <v>0</v>
          </cell>
          <cell r="T442">
            <v>0</v>
          </cell>
          <cell r="U442">
            <v>18</v>
          </cell>
          <cell r="V442">
            <v>0</v>
          </cell>
          <cell r="W442">
            <v>0</v>
          </cell>
        </row>
        <row r="443">
          <cell r="B443">
            <v>3</v>
          </cell>
          <cell r="C443" t="str">
            <v>INVALIDAS - INVÁLIDAS</v>
          </cell>
          <cell r="D443" t="str">
            <v>221 Engano</v>
          </cell>
          <cell r="I443">
            <v>134</v>
          </cell>
          <cell r="J443">
            <v>0</v>
          </cell>
          <cell r="K443">
            <v>134</v>
          </cell>
          <cell r="L443">
            <v>0</v>
          </cell>
          <cell r="M443">
            <v>0</v>
          </cell>
          <cell r="N443">
            <v>0</v>
          </cell>
          <cell r="O443">
            <v>134</v>
          </cell>
          <cell r="P443">
            <v>0</v>
          </cell>
          <cell r="Q443">
            <v>134</v>
          </cell>
          <cell r="R443">
            <v>0</v>
          </cell>
          <cell r="S443">
            <v>0</v>
          </cell>
          <cell r="T443">
            <v>0</v>
          </cell>
          <cell r="U443">
            <v>134</v>
          </cell>
          <cell r="V443">
            <v>0</v>
          </cell>
          <cell r="W443">
            <v>0</v>
          </cell>
        </row>
        <row r="444">
          <cell r="B444">
            <v>3</v>
          </cell>
          <cell r="C444" t="str">
            <v>INVALIDAS - INVÁLIDAS</v>
          </cell>
          <cell r="D444" t="str">
            <v>221 Engano</v>
          </cell>
          <cell r="E444" t="str">
            <v>MALA DIRETA</v>
          </cell>
          <cell r="F444" t="str">
            <v>0009 MALA DIRETA</v>
          </cell>
          <cell r="G444" t="str">
            <v>0173 CA0103</v>
          </cell>
          <cell r="I444">
            <v>1</v>
          </cell>
          <cell r="J444">
            <v>0</v>
          </cell>
          <cell r="K444">
            <v>1</v>
          </cell>
          <cell r="L444">
            <v>0</v>
          </cell>
          <cell r="M444">
            <v>0</v>
          </cell>
          <cell r="N444">
            <v>0</v>
          </cell>
          <cell r="O444">
            <v>1</v>
          </cell>
          <cell r="P444">
            <v>0</v>
          </cell>
          <cell r="Q444">
            <v>1</v>
          </cell>
          <cell r="R444">
            <v>0</v>
          </cell>
          <cell r="S444">
            <v>0</v>
          </cell>
          <cell r="T444">
            <v>0</v>
          </cell>
          <cell r="U444">
            <v>1</v>
          </cell>
          <cell r="V444">
            <v>0</v>
          </cell>
          <cell r="W444">
            <v>0</v>
          </cell>
        </row>
        <row r="445">
          <cell r="B445">
            <v>3</v>
          </cell>
          <cell r="C445" t="str">
            <v>INVALIDAS - INVÁLIDAS</v>
          </cell>
          <cell r="D445" t="str">
            <v>221 Engano</v>
          </cell>
          <cell r="E445" t="str">
            <v>MALA DIRETA</v>
          </cell>
          <cell r="F445" t="str">
            <v>0010 ENCARTE EM FATURA</v>
          </cell>
          <cell r="I445">
            <v>1</v>
          </cell>
          <cell r="J445">
            <v>0</v>
          </cell>
          <cell r="K445">
            <v>1</v>
          </cell>
          <cell r="L445">
            <v>0</v>
          </cell>
          <cell r="M445">
            <v>0</v>
          </cell>
          <cell r="N445">
            <v>0</v>
          </cell>
          <cell r="O445">
            <v>1</v>
          </cell>
          <cell r="P445">
            <v>0</v>
          </cell>
          <cell r="Q445">
            <v>1</v>
          </cell>
          <cell r="R445">
            <v>0</v>
          </cell>
          <cell r="S445">
            <v>0</v>
          </cell>
          <cell r="T445">
            <v>0</v>
          </cell>
          <cell r="U445">
            <v>1</v>
          </cell>
          <cell r="V445">
            <v>0</v>
          </cell>
          <cell r="W445">
            <v>0</v>
          </cell>
        </row>
        <row r="446">
          <cell r="B446">
            <v>3</v>
          </cell>
          <cell r="C446" t="str">
            <v>INVALIDAS - INVÁLIDAS</v>
          </cell>
          <cell r="D446" t="str">
            <v>221 Engano</v>
          </cell>
          <cell r="E446" t="str">
            <v>OUTRAS MÍDIAS</v>
          </cell>
          <cell r="F446" t="str">
            <v>0002 INDICAÇÃO DE AMIGOS</v>
          </cell>
          <cell r="I446">
            <v>3</v>
          </cell>
          <cell r="J446">
            <v>0</v>
          </cell>
          <cell r="K446">
            <v>3</v>
          </cell>
          <cell r="L446">
            <v>0</v>
          </cell>
          <cell r="M446">
            <v>0</v>
          </cell>
          <cell r="N446">
            <v>0</v>
          </cell>
          <cell r="O446">
            <v>3</v>
          </cell>
          <cell r="P446">
            <v>0</v>
          </cell>
          <cell r="Q446">
            <v>3</v>
          </cell>
          <cell r="R446">
            <v>0</v>
          </cell>
          <cell r="S446">
            <v>0</v>
          </cell>
          <cell r="T446">
            <v>0</v>
          </cell>
          <cell r="U446">
            <v>3</v>
          </cell>
          <cell r="V446">
            <v>0</v>
          </cell>
          <cell r="W446">
            <v>0</v>
          </cell>
        </row>
        <row r="447">
          <cell r="B447">
            <v>3</v>
          </cell>
          <cell r="C447" t="str">
            <v>INVALIDAS - INVÁLIDAS</v>
          </cell>
          <cell r="D447" t="str">
            <v>221 Engano</v>
          </cell>
          <cell r="E447" t="str">
            <v>OUTRAS MÍDIAS</v>
          </cell>
          <cell r="F447" t="str">
            <v>0018 CONTATADO PELO TLMKT</v>
          </cell>
          <cell r="I447">
            <v>1</v>
          </cell>
          <cell r="J447">
            <v>0</v>
          </cell>
          <cell r="K447">
            <v>1</v>
          </cell>
          <cell r="L447">
            <v>0</v>
          </cell>
          <cell r="M447">
            <v>0</v>
          </cell>
          <cell r="N447">
            <v>0</v>
          </cell>
          <cell r="O447">
            <v>1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>
            <v>1</v>
          </cell>
          <cell r="V447">
            <v>0</v>
          </cell>
          <cell r="W447">
            <v>0</v>
          </cell>
        </row>
        <row r="448">
          <cell r="B448">
            <v>3</v>
          </cell>
          <cell r="C448" t="str">
            <v>INVALIDAS - INVÁLIDAS</v>
          </cell>
          <cell r="D448" t="str">
            <v>310 Retorno sem Sucesso</v>
          </cell>
          <cell r="I448">
            <v>28</v>
          </cell>
          <cell r="J448">
            <v>0</v>
          </cell>
          <cell r="K448">
            <v>28</v>
          </cell>
          <cell r="L448">
            <v>0</v>
          </cell>
          <cell r="M448">
            <v>0</v>
          </cell>
          <cell r="N448">
            <v>0</v>
          </cell>
          <cell r="O448">
            <v>28</v>
          </cell>
          <cell r="P448">
            <v>0</v>
          </cell>
          <cell r="Q448">
            <v>28</v>
          </cell>
          <cell r="R448">
            <v>0</v>
          </cell>
          <cell r="S448">
            <v>0</v>
          </cell>
          <cell r="T448">
            <v>0</v>
          </cell>
          <cell r="U448">
            <v>28</v>
          </cell>
          <cell r="V448">
            <v>0</v>
          </cell>
          <cell r="W448">
            <v>0</v>
          </cell>
        </row>
        <row r="449">
          <cell r="B449">
            <v>3</v>
          </cell>
          <cell r="C449" t="str">
            <v>INVALIDAS - INVÁLIDAS</v>
          </cell>
          <cell r="D449" t="str">
            <v>310 Retorno sem Sucesso</v>
          </cell>
          <cell r="E449" t="str">
            <v>TELEVISÃO</v>
          </cell>
          <cell r="F449" t="str">
            <v>0001 TELEVISÃO</v>
          </cell>
          <cell r="G449" t="str">
            <v>0062 NÃO INFORMOU</v>
          </cell>
          <cell r="I449">
            <v>1</v>
          </cell>
          <cell r="J449">
            <v>0</v>
          </cell>
          <cell r="K449">
            <v>1</v>
          </cell>
          <cell r="L449">
            <v>0</v>
          </cell>
          <cell r="M449">
            <v>0</v>
          </cell>
          <cell r="N449">
            <v>0</v>
          </cell>
          <cell r="O449">
            <v>1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>
            <v>1</v>
          </cell>
          <cell r="V449">
            <v>0</v>
          </cell>
          <cell r="W449">
            <v>0</v>
          </cell>
        </row>
        <row r="450">
          <cell r="B450">
            <v>3</v>
          </cell>
          <cell r="C450" t="str">
            <v>INVALIDAS - INVÁLIDAS</v>
          </cell>
          <cell r="D450" t="str">
            <v>405 Papa Fila</v>
          </cell>
          <cell r="I450">
            <v>225</v>
          </cell>
          <cell r="J450">
            <v>0</v>
          </cell>
          <cell r="K450">
            <v>225</v>
          </cell>
          <cell r="L450">
            <v>0</v>
          </cell>
          <cell r="M450">
            <v>0</v>
          </cell>
          <cell r="N450">
            <v>0</v>
          </cell>
          <cell r="O450">
            <v>225</v>
          </cell>
          <cell r="P450">
            <v>0</v>
          </cell>
          <cell r="Q450">
            <v>225</v>
          </cell>
          <cell r="R450">
            <v>0</v>
          </cell>
          <cell r="S450">
            <v>0</v>
          </cell>
          <cell r="T450">
            <v>0</v>
          </cell>
          <cell r="U450">
            <v>225</v>
          </cell>
          <cell r="V450">
            <v>0</v>
          </cell>
          <cell r="W450">
            <v>0</v>
          </cell>
        </row>
        <row r="451">
          <cell r="B451">
            <v>3</v>
          </cell>
          <cell r="C451" t="str">
            <v>INVALIDAS - INVÁLIDAS</v>
          </cell>
          <cell r="D451" t="str">
            <v>405 Papa Fila</v>
          </cell>
          <cell r="E451" t="str">
            <v>OUTRAS MÍDIAS</v>
          </cell>
          <cell r="F451" t="str">
            <v>0002 INDICAÇÃO DE AMIGOS</v>
          </cell>
          <cell r="I451">
            <v>2</v>
          </cell>
          <cell r="J451">
            <v>0</v>
          </cell>
          <cell r="K451">
            <v>2</v>
          </cell>
          <cell r="L451">
            <v>0</v>
          </cell>
          <cell r="M451">
            <v>0</v>
          </cell>
          <cell r="N451">
            <v>0</v>
          </cell>
          <cell r="O451">
            <v>2</v>
          </cell>
          <cell r="P451">
            <v>0</v>
          </cell>
          <cell r="Q451">
            <v>2</v>
          </cell>
          <cell r="R451">
            <v>0</v>
          </cell>
          <cell r="S451">
            <v>0</v>
          </cell>
          <cell r="T451">
            <v>0</v>
          </cell>
          <cell r="U451">
            <v>2</v>
          </cell>
          <cell r="V451">
            <v>0</v>
          </cell>
          <cell r="W451">
            <v>0</v>
          </cell>
        </row>
        <row r="452">
          <cell r="B452">
            <v>3</v>
          </cell>
          <cell r="C452" t="str">
            <v>INVALIDAS - INVÁLIDAS</v>
          </cell>
          <cell r="D452" t="str">
            <v>405 Papa Fila</v>
          </cell>
          <cell r="E452" t="str">
            <v>TELEVISÃO</v>
          </cell>
          <cell r="F452" t="str">
            <v>0001 TELEVISÃO</v>
          </cell>
          <cell r="G452" t="str">
            <v>0062 NÃO INFORMOU</v>
          </cell>
          <cell r="I452">
            <v>2</v>
          </cell>
          <cell r="J452">
            <v>0</v>
          </cell>
          <cell r="K452">
            <v>2</v>
          </cell>
          <cell r="L452">
            <v>0</v>
          </cell>
          <cell r="M452">
            <v>0</v>
          </cell>
          <cell r="N452">
            <v>0</v>
          </cell>
          <cell r="O452">
            <v>2</v>
          </cell>
          <cell r="P452">
            <v>0</v>
          </cell>
          <cell r="Q452">
            <v>2</v>
          </cell>
          <cell r="R452">
            <v>0</v>
          </cell>
          <cell r="S452">
            <v>0</v>
          </cell>
          <cell r="T452">
            <v>0</v>
          </cell>
          <cell r="U452">
            <v>2</v>
          </cell>
          <cell r="V452">
            <v>0</v>
          </cell>
          <cell r="W452">
            <v>0</v>
          </cell>
        </row>
        <row r="453">
          <cell r="B453">
            <v>3</v>
          </cell>
          <cell r="C453" t="str">
            <v>INVALIDAS - INVÁLIDAS</v>
          </cell>
          <cell r="D453" t="str">
            <v>406 Transferência Auditoria</v>
          </cell>
          <cell r="I453">
            <v>5</v>
          </cell>
          <cell r="J453">
            <v>0</v>
          </cell>
          <cell r="K453">
            <v>5</v>
          </cell>
          <cell r="L453">
            <v>0</v>
          </cell>
          <cell r="M453">
            <v>0</v>
          </cell>
          <cell r="N453">
            <v>0</v>
          </cell>
          <cell r="O453">
            <v>5</v>
          </cell>
          <cell r="P453">
            <v>0</v>
          </cell>
          <cell r="Q453">
            <v>5</v>
          </cell>
          <cell r="R453">
            <v>0</v>
          </cell>
          <cell r="S453">
            <v>0</v>
          </cell>
          <cell r="T453">
            <v>0</v>
          </cell>
          <cell r="U453">
            <v>5</v>
          </cell>
          <cell r="V453">
            <v>0</v>
          </cell>
          <cell r="W453">
            <v>0</v>
          </cell>
        </row>
        <row r="454">
          <cell r="B454">
            <v>3</v>
          </cell>
          <cell r="C454" t="str">
            <v>INVALIDAS - INVÁLIDAS</v>
          </cell>
          <cell r="D454" t="str">
            <v>409 Transferência Condomínio</v>
          </cell>
          <cell r="E454" t="str">
            <v>NÃO INFORMADO</v>
          </cell>
          <cell r="F454" t="str">
            <v>0016 NÃO INFORMADO</v>
          </cell>
          <cell r="I454">
            <v>1</v>
          </cell>
          <cell r="J454">
            <v>0</v>
          </cell>
          <cell r="K454">
            <v>1</v>
          </cell>
          <cell r="L454">
            <v>0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0</v>
          </cell>
          <cell r="S454">
            <v>0</v>
          </cell>
          <cell r="T454">
            <v>0</v>
          </cell>
          <cell r="U454">
            <v>1</v>
          </cell>
          <cell r="V454">
            <v>0</v>
          </cell>
          <cell r="W454">
            <v>0</v>
          </cell>
        </row>
        <row r="455">
          <cell r="B455">
            <v>3</v>
          </cell>
          <cell r="C455" t="str">
            <v>INVALIDAS - TRANSFERIDAS</v>
          </cell>
          <cell r="D455" t="str">
            <v>073 Transferência Retenção</v>
          </cell>
          <cell r="I455">
            <v>29</v>
          </cell>
          <cell r="J455">
            <v>0</v>
          </cell>
          <cell r="K455">
            <v>29</v>
          </cell>
          <cell r="L455">
            <v>0</v>
          </cell>
          <cell r="M455">
            <v>0</v>
          </cell>
          <cell r="N455">
            <v>0</v>
          </cell>
          <cell r="O455">
            <v>29</v>
          </cell>
          <cell r="P455">
            <v>0</v>
          </cell>
          <cell r="Q455">
            <v>29</v>
          </cell>
          <cell r="R455">
            <v>0</v>
          </cell>
          <cell r="S455">
            <v>0</v>
          </cell>
          <cell r="T455">
            <v>0</v>
          </cell>
          <cell r="U455">
            <v>29</v>
          </cell>
          <cell r="V455">
            <v>0</v>
          </cell>
          <cell r="W455">
            <v>0</v>
          </cell>
        </row>
        <row r="456">
          <cell r="B456">
            <v>3</v>
          </cell>
          <cell r="C456" t="str">
            <v>INVALIDAS - TRANSFERIDAS</v>
          </cell>
          <cell r="D456" t="str">
            <v>220 Transferência 70100 (104)</v>
          </cell>
          <cell r="I456">
            <v>440</v>
          </cell>
          <cell r="J456">
            <v>0</v>
          </cell>
          <cell r="K456">
            <v>440</v>
          </cell>
          <cell r="L456">
            <v>0</v>
          </cell>
          <cell r="M456">
            <v>0</v>
          </cell>
          <cell r="N456">
            <v>0</v>
          </cell>
          <cell r="O456">
            <v>440</v>
          </cell>
          <cell r="P456">
            <v>0</v>
          </cell>
          <cell r="Q456">
            <v>440</v>
          </cell>
          <cell r="R456">
            <v>0</v>
          </cell>
          <cell r="S456">
            <v>0</v>
          </cell>
          <cell r="T456">
            <v>0</v>
          </cell>
          <cell r="U456">
            <v>440</v>
          </cell>
          <cell r="V456">
            <v>0</v>
          </cell>
          <cell r="W456">
            <v>0</v>
          </cell>
        </row>
        <row r="457">
          <cell r="B457">
            <v>3</v>
          </cell>
          <cell r="C457" t="str">
            <v>INVALIDAS - TRANSFERIDAS</v>
          </cell>
          <cell r="D457" t="str">
            <v>220 Transferência 70100 (104)</v>
          </cell>
          <cell r="E457" t="str">
            <v>OUTRAS MÍDIAS</v>
          </cell>
          <cell r="F457" t="str">
            <v>0002 INDICAÇÃO DE AMIGOS</v>
          </cell>
          <cell r="I457">
            <v>6</v>
          </cell>
          <cell r="J457">
            <v>0</v>
          </cell>
          <cell r="K457">
            <v>6</v>
          </cell>
          <cell r="L457">
            <v>0</v>
          </cell>
          <cell r="M457">
            <v>0</v>
          </cell>
          <cell r="N457">
            <v>0</v>
          </cell>
          <cell r="O457">
            <v>6</v>
          </cell>
          <cell r="P457">
            <v>0</v>
          </cell>
          <cell r="Q457">
            <v>6</v>
          </cell>
          <cell r="R457">
            <v>0</v>
          </cell>
          <cell r="S457">
            <v>0</v>
          </cell>
          <cell r="T457">
            <v>0</v>
          </cell>
          <cell r="U457">
            <v>6</v>
          </cell>
          <cell r="V457">
            <v>0</v>
          </cell>
          <cell r="W457">
            <v>0</v>
          </cell>
        </row>
        <row r="458">
          <cell r="B458">
            <v>3</v>
          </cell>
          <cell r="C458" t="str">
            <v>INVALIDAS - TRANSFERIDAS</v>
          </cell>
          <cell r="D458" t="str">
            <v>220 Transferência 70100 (104)</v>
          </cell>
          <cell r="E458" t="str">
            <v>OUTRAS MÍDIAS</v>
          </cell>
          <cell r="F458" t="str">
            <v>0018 CONTATADO PELO TLMKT</v>
          </cell>
          <cell r="I458">
            <v>3</v>
          </cell>
          <cell r="J458">
            <v>0</v>
          </cell>
          <cell r="K458">
            <v>3</v>
          </cell>
          <cell r="L458">
            <v>0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3</v>
          </cell>
          <cell r="R458">
            <v>0</v>
          </cell>
          <cell r="S458">
            <v>0</v>
          </cell>
          <cell r="T458">
            <v>0</v>
          </cell>
          <cell r="U458">
            <v>3</v>
          </cell>
          <cell r="V458">
            <v>0</v>
          </cell>
          <cell r="W458">
            <v>0</v>
          </cell>
        </row>
        <row r="459">
          <cell r="B459">
            <v>3</v>
          </cell>
          <cell r="C459" t="str">
            <v>INVALIDAS - TRANSFERIDAS</v>
          </cell>
          <cell r="D459" t="str">
            <v>220 Transferência 70100 (104)</v>
          </cell>
          <cell r="E459" t="str">
            <v>OUTRAS MÍDIAS</v>
          </cell>
          <cell r="F459" t="str">
            <v>0020 JÁ POSSUI</v>
          </cell>
          <cell r="I459">
            <v>3</v>
          </cell>
          <cell r="J459">
            <v>0</v>
          </cell>
          <cell r="K459">
            <v>3</v>
          </cell>
          <cell r="L459">
            <v>0</v>
          </cell>
          <cell r="M459">
            <v>0</v>
          </cell>
          <cell r="N459">
            <v>0</v>
          </cell>
          <cell r="O459">
            <v>3</v>
          </cell>
          <cell r="P459">
            <v>0</v>
          </cell>
          <cell r="Q459">
            <v>3</v>
          </cell>
          <cell r="R459">
            <v>0</v>
          </cell>
          <cell r="S459">
            <v>0</v>
          </cell>
          <cell r="T459">
            <v>0</v>
          </cell>
          <cell r="U459">
            <v>3</v>
          </cell>
          <cell r="V459">
            <v>0</v>
          </cell>
          <cell r="W459">
            <v>0</v>
          </cell>
        </row>
        <row r="460">
          <cell r="B460">
            <v>3</v>
          </cell>
          <cell r="C460" t="str">
            <v>REST CLIENTE - INFORMAÇÕES</v>
          </cell>
          <cell r="D460" t="str">
            <v>003 Não Informou</v>
          </cell>
          <cell r="E460" t="str">
            <v>OUTRAS MÍDIAS</v>
          </cell>
          <cell r="F460" t="str">
            <v>0002 INDICAÇÃO DE AMIGOS</v>
          </cell>
          <cell r="I460">
            <v>1</v>
          </cell>
          <cell r="J460">
            <v>1</v>
          </cell>
          <cell r="K460">
            <v>0</v>
          </cell>
          <cell r="L460">
            <v>1</v>
          </cell>
          <cell r="M460">
            <v>0</v>
          </cell>
          <cell r="N460">
            <v>1</v>
          </cell>
          <cell r="O460">
            <v>1</v>
          </cell>
          <cell r="P460">
            <v>1</v>
          </cell>
          <cell r="Q460">
            <v>0</v>
          </cell>
          <cell r="R460">
            <v>1</v>
          </cell>
          <cell r="S460">
            <v>0</v>
          </cell>
          <cell r="T460">
            <v>1</v>
          </cell>
          <cell r="U460">
            <v>1</v>
          </cell>
          <cell r="V460">
            <v>0</v>
          </cell>
          <cell r="W460">
            <v>0</v>
          </cell>
        </row>
        <row r="461">
          <cell r="B461">
            <v>3</v>
          </cell>
          <cell r="C461" t="str">
            <v>REST CLIENTE - INFORMAÇÕES</v>
          </cell>
          <cell r="D461" t="str">
            <v>012 Informações</v>
          </cell>
          <cell r="F461" t="str">
            <v>0024 STAND</v>
          </cell>
          <cell r="I461">
            <v>1</v>
          </cell>
          <cell r="J461">
            <v>1</v>
          </cell>
          <cell r="K461">
            <v>0</v>
          </cell>
          <cell r="L461">
            <v>1</v>
          </cell>
          <cell r="M461">
            <v>0</v>
          </cell>
          <cell r="N461">
            <v>1</v>
          </cell>
          <cell r="O461">
            <v>1</v>
          </cell>
          <cell r="P461">
            <v>1</v>
          </cell>
          <cell r="Q461">
            <v>0</v>
          </cell>
          <cell r="R461">
            <v>1</v>
          </cell>
          <cell r="S461">
            <v>0</v>
          </cell>
          <cell r="T461">
            <v>1</v>
          </cell>
          <cell r="U461">
            <v>1</v>
          </cell>
          <cell r="V461">
            <v>0</v>
          </cell>
          <cell r="W461">
            <v>0</v>
          </cell>
        </row>
        <row r="462">
          <cell r="B462">
            <v>3</v>
          </cell>
          <cell r="C462" t="str">
            <v>REST CLIENTE - INFORMAÇÕES</v>
          </cell>
          <cell r="D462" t="str">
            <v>012 Informações</v>
          </cell>
          <cell r="F462" t="str">
            <v>0031 JÁ TEVE O PRODUTO</v>
          </cell>
          <cell r="I462">
            <v>1</v>
          </cell>
          <cell r="J462">
            <v>1</v>
          </cell>
          <cell r="K462">
            <v>0</v>
          </cell>
          <cell r="L462">
            <v>1</v>
          </cell>
          <cell r="M462">
            <v>0</v>
          </cell>
          <cell r="N462">
            <v>1</v>
          </cell>
          <cell r="O462">
            <v>1</v>
          </cell>
          <cell r="P462">
            <v>1</v>
          </cell>
          <cell r="Q462">
            <v>0</v>
          </cell>
          <cell r="R462">
            <v>1</v>
          </cell>
          <cell r="S462">
            <v>0</v>
          </cell>
          <cell r="T462">
            <v>1</v>
          </cell>
          <cell r="U462">
            <v>1</v>
          </cell>
          <cell r="V462">
            <v>0</v>
          </cell>
          <cell r="W462">
            <v>0</v>
          </cell>
        </row>
        <row r="463">
          <cell r="B463">
            <v>3</v>
          </cell>
          <cell r="C463" t="str">
            <v>REST CLIENTE - INFORMAÇÕES</v>
          </cell>
          <cell r="D463" t="str">
            <v>012 Informações</v>
          </cell>
          <cell r="E463" t="str">
            <v>MALA DIRETA</v>
          </cell>
          <cell r="F463" t="str">
            <v>0009 MALA DIRETA</v>
          </cell>
          <cell r="G463" t="str">
            <v>0572 MD-05</v>
          </cell>
          <cell r="I463">
            <v>1</v>
          </cell>
          <cell r="J463">
            <v>1</v>
          </cell>
          <cell r="K463">
            <v>0</v>
          </cell>
          <cell r="L463">
            <v>1</v>
          </cell>
          <cell r="M463">
            <v>0</v>
          </cell>
          <cell r="N463">
            <v>1</v>
          </cell>
          <cell r="O463">
            <v>1</v>
          </cell>
          <cell r="P463">
            <v>1</v>
          </cell>
          <cell r="Q463">
            <v>0</v>
          </cell>
          <cell r="R463">
            <v>1</v>
          </cell>
          <cell r="S463">
            <v>0</v>
          </cell>
          <cell r="T463">
            <v>1</v>
          </cell>
          <cell r="U463">
            <v>1</v>
          </cell>
          <cell r="V463">
            <v>0</v>
          </cell>
          <cell r="W463">
            <v>0</v>
          </cell>
        </row>
        <row r="464">
          <cell r="B464">
            <v>3</v>
          </cell>
          <cell r="C464" t="str">
            <v>REST CLIENTE - INFORMAÇÕES</v>
          </cell>
          <cell r="D464" t="str">
            <v>012 Informações</v>
          </cell>
          <cell r="E464" t="str">
            <v>NÃO INFORMADO</v>
          </cell>
          <cell r="F464" t="str">
            <v>0016 NÃO INFORMADO</v>
          </cell>
          <cell r="I464">
            <v>5</v>
          </cell>
          <cell r="J464">
            <v>5</v>
          </cell>
          <cell r="K464">
            <v>0</v>
          </cell>
          <cell r="L464">
            <v>5</v>
          </cell>
          <cell r="M464">
            <v>0</v>
          </cell>
          <cell r="N464">
            <v>5</v>
          </cell>
          <cell r="O464">
            <v>5</v>
          </cell>
          <cell r="P464">
            <v>5</v>
          </cell>
          <cell r="Q464">
            <v>0</v>
          </cell>
          <cell r="R464">
            <v>5</v>
          </cell>
          <cell r="S464">
            <v>0</v>
          </cell>
          <cell r="T464">
            <v>5</v>
          </cell>
          <cell r="U464">
            <v>5</v>
          </cell>
          <cell r="V464">
            <v>0</v>
          </cell>
          <cell r="W464">
            <v>0</v>
          </cell>
        </row>
        <row r="465">
          <cell r="B465">
            <v>3</v>
          </cell>
          <cell r="C465" t="str">
            <v>REST CLIENTE - INFORMAÇÕES</v>
          </cell>
          <cell r="D465" t="str">
            <v>012 Informações</v>
          </cell>
          <cell r="E465" t="str">
            <v>OUTRAS MÍDIAS</v>
          </cell>
          <cell r="F465" t="str">
            <v>0002 INDICAÇÃO DE AMIGOS</v>
          </cell>
          <cell r="I465">
            <v>30</v>
          </cell>
          <cell r="J465">
            <v>30</v>
          </cell>
          <cell r="K465">
            <v>0</v>
          </cell>
          <cell r="L465">
            <v>30</v>
          </cell>
          <cell r="M465">
            <v>0</v>
          </cell>
          <cell r="N465">
            <v>30</v>
          </cell>
          <cell r="O465">
            <v>30</v>
          </cell>
          <cell r="P465">
            <v>30</v>
          </cell>
          <cell r="Q465">
            <v>0</v>
          </cell>
          <cell r="R465">
            <v>30</v>
          </cell>
          <cell r="S465">
            <v>0</v>
          </cell>
          <cell r="T465">
            <v>30</v>
          </cell>
          <cell r="U465">
            <v>30</v>
          </cell>
          <cell r="V465">
            <v>0</v>
          </cell>
          <cell r="W465">
            <v>0</v>
          </cell>
        </row>
        <row r="466">
          <cell r="B466">
            <v>3</v>
          </cell>
          <cell r="C466" t="str">
            <v>REST CLIENTE - INFORMAÇÕES</v>
          </cell>
          <cell r="D466" t="str">
            <v>012 Informações</v>
          </cell>
          <cell r="E466" t="str">
            <v>OUTRAS MÍDIAS</v>
          </cell>
          <cell r="F466" t="str">
            <v>0013 INTERNET</v>
          </cell>
          <cell r="G466" t="str">
            <v>0170 SITE SPEEDY</v>
          </cell>
          <cell r="I466">
            <v>3</v>
          </cell>
          <cell r="J466">
            <v>3</v>
          </cell>
          <cell r="K466">
            <v>0</v>
          </cell>
          <cell r="L466">
            <v>3</v>
          </cell>
          <cell r="M466">
            <v>0</v>
          </cell>
          <cell r="N466">
            <v>3</v>
          </cell>
          <cell r="O466">
            <v>3</v>
          </cell>
          <cell r="P466">
            <v>3</v>
          </cell>
          <cell r="Q466">
            <v>0</v>
          </cell>
          <cell r="R466">
            <v>3</v>
          </cell>
          <cell r="S466">
            <v>0</v>
          </cell>
          <cell r="T466">
            <v>3</v>
          </cell>
          <cell r="U466">
            <v>3</v>
          </cell>
          <cell r="V466">
            <v>0</v>
          </cell>
          <cell r="W466">
            <v>0</v>
          </cell>
        </row>
        <row r="467">
          <cell r="B467">
            <v>3</v>
          </cell>
          <cell r="C467" t="str">
            <v>REST CLIENTE - INFORMAÇÕES</v>
          </cell>
          <cell r="D467" t="str">
            <v>012 Informações</v>
          </cell>
          <cell r="E467" t="str">
            <v>OUTRAS MÍDIAS</v>
          </cell>
          <cell r="F467" t="str">
            <v>0018 CONTATADO PELO TLMKT</v>
          </cell>
          <cell r="I467">
            <v>1</v>
          </cell>
          <cell r="J467">
            <v>1</v>
          </cell>
          <cell r="K467">
            <v>0</v>
          </cell>
          <cell r="L467">
            <v>1</v>
          </cell>
          <cell r="M467">
            <v>0</v>
          </cell>
          <cell r="N467">
            <v>1</v>
          </cell>
          <cell r="O467">
            <v>1</v>
          </cell>
          <cell r="P467">
            <v>1</v>
          </cell>
          <cell r="Q467">
            <v>0</v>
          </cell>
          <cell r="R467">
            <v>1</v>
          </cell>
          <cell r="S467">
            <v>0</v>
          </cell>
          <cell r="T467">
            <v>1</v>
          </cell>
          <cell r="U467">
            <v>1</v>
          </cell>
          <cell r="V467">
            <v>0</v>
          </cell>
          <cell r="W467">
            <v>0</v>
          </cell>
        </row>
        <row r="468">
          <cell r="B468">
            <v>3</v>
          </cell>
          <cell r="C468" t="str">
            <v>REST CLIENTE - INFORMAÇÕES</v>
          </cell>
          <cell r="D468" t="str">
            <v>012 Informações</v>
          </cell>
          <cell r="E468" t="str">
            <v>OUTRAS MÍDIAS</v>
          </cell>
          <cell r="F468" t="str">
            <v>0019 INDICAÇÃO DO PROVEDOR</v>
          </cell>
          <cell r="I468">
            <v>2</v>
          </cell>
          <cell r="J468">
            <v>2</v>
          </cell>
          <cell r="K468">
            <v>0</v>
          </cell>
          <cell r="L468">
            <v>2</v>
          </cell>
          <cell r="M468">
            <v>0</v>
          </cell>
          <cell r="N468">
            <v>2</v>
          </cell>
          <cell r="O468">
            <v>2</v>
          </cell>
          <cell r="P468">
            <v>2</v>
          </cell>
          <cell r="Q468">
            <v>0</v>
          </cell>
          <cell r="R468">
            <v>2</v>
          </cell>
          <cell r="S468">
            <v>0</v>
          </cell>
          <cell r="T468">
            <v>2</v>
          </cell>
          <cell r="U468">
            <v>2</v>
          </cell>
          <cell r="V468">
            <v>0</v>
          </cell>
          <cell r="W468">
            <v>0</v>
          </cell>
        </row>
        <row r="469">
          <cell r="B469">
            <v>3</v>
          </cell>
          <cell r="C469" t="str">
            <v>REST CLIENTE - INFORMAÇÕES</v>
          </cell>
          <cell r="D469" t="str">
            <v>012 Informações</v>
          </cell>
          <cell r="E469" t="str">
            <v>OUTRAS MÍDIAS</v>
          </cell>
          <cell r="F469" t="str">
            <v>0020 JÁ POSSUI</v>
          </cell>
          <cell r="I469">
            <v>4</v>
          </cell>
          <cell r="J469">
            <v>4</v>
          </cell>
          <cell r="K469">
            <v>0</v>
          </cell>
          <cell r="L469">
            <v>4</v>
          </cell>
          <cell r="M469">
            <v>0</v>
          </cell>
          <cell r="N469">
            <v>4</v>
          </cell>
          <cell r="O469">
            <v>4</v>
          </cell>
          <cell r="P469">
            <v>4</v>
          </cell>
          <cell r="Q469">
            <v>0</v>
          </cell>
          <cell r="R469">
            <v>4</v>
          </cell>
          <cell r="S469">
            <v>0</v>
          </cell>
          <cell r="T469">
            <v>4</v>
          </cell>
          <cell r="U469">
            <v>4</v>
          </cell>
          <cell r="V469">
            <v>0</v>
          </cell>
          <cell r="W469">
            <v>0</v>
          </cell>
        </row>
        <row r="470">
          <cell r="B470">
            <v>3</v>
          </cell>
          <cell r="C470" t="str">
            <v>REST CLIENTE - INFORMAÇÕES</v>
          </cell>
          <cell r="D470" t="str">
            <v>012 Informações</v>
          </cell>
          <cell r="E470" t="str">
            <v>TELEVISÃO</v>
          </cell>
          <cell r="F470" t="str">
            <v>0001 TELEVISÃO</v>
          </cell>
          <cell r="G470" t="str">
            <v>0006 GLOBO</v>
          </cell>
          <cell r="H470" t="str">
            <v>0023 JORNAL HOJE</v>
          </cell>
          <cell r="I470">
            <v>1</v>
          </cell>
          <cell r="J470">
            <v>1</v>
          </cell>
          <cell r="K470">
            <v>0</v>
          </cell>
          <cell r="L470">
            <v>1</v>
          </cell>
          <cell r="M470">
            <v>0</v>
          </cell>
          <cell r="N470">
            <v>1</v>
          </cell>
          <cell r="O470">
            <v>1</v>
          </cell>
          <cell r="P470">
            <v>1</v>
          </cell>
          <cell r="Q470">
            <v>0</v>
          </cell>
          <cell r="R470">
            <v>1</v>
          </cell>
          <cell r="S470">
            <v>0</v>
          </cell>
          <cell r="T470">
            <v>1</v>
          </cell>
          <cell r="U470">
            <v>1</v>
          </cell>
          <cell r="V470">
            <v>0</v>
          </cell>
          <cell r="W470">
            <v>0</v>
          </cell>
        </row>
        <row r="471">
          <cell r="B471">
            <v>3</v>
          </cell>
          <cell r="C471" t="str">
            <v>REST CLIENTE - INFORMAÇÕES</v>
          </cell>
          <cell r="D471" t="str">
            <v>012 Informações</v>
          </cell>
          <cell r="E471" t="str">
            <v>TELEVISÃO</v>
          </cell>
          <cell r="F471" t="str">
            <v>0001 TELEVISÃO</v>
          </cell>
          <cell r="G471" t="str">
            <v>0006 GLOBO</v>
          </cell>
          <cell r="H471" t="str">
            <v>0027 NOVELA II</v>
          </cell>
          <cell r="I471">
            <v>1</v>
          </cell>
          <cell r="J471">
            <v>1</v>
          </cell>
          <cell r="K471">
            <v>0</v>
          </cell>
          <cell r="L471">
            <v>1</v>
          </cell>
          <cell r="M471">
            <v>0</v>
          </cell>
          <cell r="N471">
            <v>1</v>
          </cell>
          <cell r="O471">
            <v>1</v>
          </cell>
          <cell r="P471">
            <v>1</v>
          </cell>
          <cell r="Q471">
            <v>0</v>
          </cell>
          <cell r="R471">
            <v>1</v>
          </cell>
          <cell r="S471">
            <v>0</v>
          </cell>
          <cell r="T471">
            <v>1</v>
          </cell>
          <cell r="U471">
            <v>1</v>
          </cell>
          <cell r="V471">
            <v>0</v>
          </cell>
          <cell r="W471">
            <v>0</v>
          </cell>
        </row>
        <row r="472">
          <cell r="B472">
            <v>3</v>
          </cell>
          <cell r="C472" t="str">
            <v>REST CLIENTE - INFORMAÇÕES</v>
          </cell>
          <cell r="D472" t="str">
            <v>012 Informações</v>
          </cell>
          <cell r="E472" t="str">
            <v>TELEVISÃO</v>
          </cell>
          <cell r="F472" t="str">
            <v>0001 TELEVISÃO</v>
          </cell>
          <cell r="G472" t="str">
            <v>0006 GLOBO</v>
          </cell>
          <cell r="H472" t="str">
            <v>3825 NÃO INFORMADO</v>
          </cell>
          <cell r="I472">
            <v>1</v>
          </cell>
          <cell r="J472">
            <v>1</v>
          </cell>
          <cell r="K472">
            <v>0</v>
          </cell>
          <cell r="L472">
            <v>1</v>
          </cell>
          <cell r="M472">
            <v>0</v>
          </cell>
          <cell r="N472">
            <v>1</v>
          </cell>
          <cell r="O472">
            <v>1</v>
          </cell>
          <cell r="P472">
            <v>1</v>
          </cell>
          <cell r="Q472">
            <v>0</v>
          </cell>
          <cell r="R472">
            <v>1</v>
          </cell>
          <cell r="S472">
            <v>0</v>
          </cell>
          <cell r="T472">
            <v>1</v>
          </cell>
          <cell r="U472">
            <v>1</v>
          </cell>
          <cell r="V472">
            <v>0</v>
          </cell>
          <cell r="W472">
            <v>0</v>
          </cell>
        </row>
        <row r="473">
          <cell r="B473">
            <v>3</v>
          </cell>
          <cell r="C473" t="str">
            <v>REST CLIENTE - INFORMAÇÕES</v>
          </cell>
          <cell r="D473" t="str">
            <v>012 Informações</v>
          </cell>
          <cell r="E473" t="str">
            <v>TELEVISÃO</v>
          </cell>
          <cell r="F473" t="str">
            <v>0001 TELEVISÃO</v>
          </cell>
          <cell r="G473" t="str">
            <v>0062 NÃO INFORMOU</v>
          </cell>
          <cell r="I473">
            <v>15</v>
          </cell>
          <cell r="J473">
            <v>15</v>
          </cell>
          <cell r="K473">
            <v>0</v>
          </cell>
          <cell r="L473">
            <v>15</v>
          </cell>
          <cell r="M473">
            <v>0</v>
          </cell>
          <cell r="N473">
            <v>15</v>
          </cell>
          <cell r="O473">
            <v>15</v>
          </cell>
          <cell r="P473">
            <v>15</v>
          </cell>
          <cell r="Q473">
            <v>0</v>
          </cell>
          <cell r="R473">
            <v>15</v>
          </cell>
          <cell r="S473">
            <v>0</v>
          </cell>
          <cell r="T473">
            <v>15</v>
          </cell>
          <cell r="U473">
            <v>15</v>
          </cell>
          <cell r="V473">
            <v>0</v>
          </cell>
          <cell r="W473">
            <v>0</v>
          </cell>
        </row>
        <row r="474">
          <cell r="B474">
            <v>3</v>
          </cell>
          <cell r="C474" t="str">
            <v>REST CLIENTE - OUTRAS</v>
          </cell>
          <cell r="D474" t="str">
            <v>005 Problemas Financeiros</v>
          </cell>
          <cell r="E474" t="str">
            <v>MALA DIRETA</v>
          </cell>
          <cell r="F474" t="str">
            <v>0009 MALA DIRETA</v>
          </cell>
          <cell r="G474" t="str">
            <v>0572 MD-05</v>
          </cell>
          <cell r="I474">
            <v>1</v>
          </cell>
          <cell r="J474">
            <v>1</v>
          </cell>
          <cell r="K474">
            <v>0</v>
          </cell>
          <cell r="L474">
            <v>1</v>
          </cell>
          <cell r="M474">
            <v>0</v>
          </cell>
          <cell r="N474">
            <v>1</v>
          </cell>
          <cell r="O474">
            <v>1</v>
          </cell>
          <cell r="P474">
            <v>1</v>
          </cell>
          <cell r="Q474">
            <v>0</v>
          </cell>
          <cell r="R474">
            <v>1</v>
          </cell>
          <cell r="S474">
            <v>0</v>
          </cell>
          <cell r="T474">
            <v>1</v>
          </cell>
          <cell r="U474">
            <v>1</v>
          </cell>
          <cell r="V474">
            <v>0</v>
          </cell>
          <cell r="W474">
            <v>0</v>
          </cell>
        </row>
        <row r="475">
          <cell r="B475">
            <v>3</v>
          </cell>
          <cell r="C475" t="str">
            <v>REST CLIENTE - OUTRAS</v>
          </cell>
          <cell r="D475" t="str">
            <v>005 Problemas Financeiros</v>
          </cell>
          <cell r="E475" t="str">
            <v>OUTRAS MÍDIAS</v>
          </cell>
          <cell r="F475" t="str">
            <v>0002 INDICAÇÃO DE AMIGOS</v>
          </cell>
          <cell r="I475">
            <v>1</v>
          </cell>
          <cell r="J475">
            <v>1</v>
          </cell>
          <cell r="K475">
            <v>0</v>
          </cell>
          <cell r="L475">
            <v>1</v>
          </cell>
          <cell r="M475">
            <v>0</v>
          </cell>
          <cell r="N475">
            <v>1</v>
          </cell>
          <cell r="O475">
            <v>1</v>
          </cell>
          <cell r="P475">
            <v>1</v>
          </cell>
          <cell r="Q475">
            <v>0</v>
          </cell>
          <cell r="R475">
            <v>1</v>
          </cell>
          <cell r="S475">
            <v>0</v>
          </cell>
          <cell r="T475">
            <v>1</v>
          </cell>
          <cell r="U475">
            <v>1</v>
          </cell>
          <cell r="V475">
            <v>0</v>
          </cell>
          <cell r="W475">
            <v>0</v>
          </cell>
        </row>
        <row r="476">
          <cell r="B476">
            <v>3</v>
          </cell>
          <cell r="C476" t="str">
            <v>REST CLIENTE - OUTRAS</v>
          </cell>
          <cell r="D476" t="str">
            <v>005 Problemas Financeiros</v>
          </cell>
          <cell r="E476" t="str">
            <v>TELEVISÃO</v>
          </cell>
          <cell r="F476" t="str">
            <v>0001 TELEVISÃO</v>
          </cell>
          <cell r="G476" t="str">
            <v>0006 GLOBO</v>
          </cell>
          <cell r="H476" t="str">
            <v>0027 NOVELA II</v>
          </cell>
          <cell r="I476">
            <v>1</v>
          </cell>
          <cell r="J476">
            <v>1</v>
          </cell>
          <cell r="K476">
            <v>0</v>
          </cell>
          <cell r="L476">
            <v>1</v>
          </cell>
          <cell r="M476">
            <v>0</v>
          </cell>
          <cell r="N476">
            <v>1</v>
          </cell>
          <cell r="O476">
            <v>1</v>
          </cell>
          <cell r="P476">
            <v>1</v>
          </cell>
          <cell r="Q476">
            <v>0</v>
          </cell>
          <cell r="R476">
            <v>1</v>
          </cell>
          <cell r="S476">
            <v>0</v>
          </cell>
          <cell r="T476">
            <v>1</v>
          </cell>
          <cell r="U476">
            <v>1</v>
          </cell>
          <cell r="V476">
            <v>0</v>
          </cell>
          <cell r="W476">
            <v>0</v>
          </cell>
        </row>
        <row r="477">
          <cell r="B477">
            <v>3</v>
          </cell>
          <cell r="C477" t="str">
            <v>REST CLIENTE - OUTRAS</v>
          </cell>
          <cell r="D477" t="str">
            <v>006 Outros Motivos</v>
          </cell>
          <cell r="F477" t="str">
            <v>0030 PROMOÇÃO FUNCIONÁRIO</v>
          </cell>
          <cell r="G477" t="str">
            <v>0171 EM001</v>
          </cell>
          <cell r="I477">
            <v>1</v>
          </cell>
          <cell r="J477">
            <v>1</v>
          </cell>
          <cell r="K477">
            <v>0</v>
          </cell>
          <cell r="L477">
            <v>1</v>
          </cell>
          <cell r="M477">
            <v>0</v>
          </cell>
          <cell r="N477">
            <v>1</v>
          </cell>
          <cell r="O477">
            <v>1</v>
          </cell>
          <cell r="P477">
            <v>1</v>
          </cell>
          <cell r="Q477">
            <v>0</v>
          </cell>
          <cell r="R477">
            <v>1</v>
          </cell>
          <cell r="S477">
            <v>0</v>
          </cell>
          <cell r="T477">
            <v>1</v>
          </cell>
          <cell r="U477">
            <v>1</v>
          </cell>
          <cell r="V477">
            <v>0</v>
          </cell>
          <cell r="W477">
            <v>0</v>
          </cell>
        </row>
        <row r="478">
          <cell r="B478">
            <v>3</v>
          </cell>
          <cell r="C478" t="str">
            <v>REST CLIENTE - OUTRAS</v>
          </cell>
          <cell r="D478" t="str">
            <v>006 Outros Motivos</v>
          </cell>
          <cell r="F478" t="str">
            <v>0031 JÁ TEVE O PRODUTO</v>
          </cell>
          <cell r="I478">
            <v>1</v>
          </cell>
          <cell r="J478">
            <v>1</v>
          </cell>
          <cell r="K478">
            <v>0</v>
          </cell>
          <cell r="L478">
            <v>1</v>
          </cell>
          <cell r="M478">
            <v>0</v>
          </cell>
          <cell r="N478">
            <v>1</v>
          </cell>
          <cell r="O478">
            <v>1</v>
          </cell>
          <cell r="P478">
            <v>1</v>
          </cell>
          <cell r="Q478">
            <v>0</v>
          </cell>
          <cell r="R478">
            <v>1</v>
          </cell>
          <cell r="S478">
            <v>0</v>
          </cell>
          <cell r="T478">
            <v>1</v>
          </cell>
          <cell r="U478">
            <v>1</v>
          </cell>
          <cell r="V478">
            <v>0</v>
          </cell>
          <cell r="W478">
            <v>0</v>
          </cell>
        </row>
        <row r="479">
          <cell r="B479">
            <v>3</v>
          </cell>
          <cell r="C479" t="str">
            <v>REST CLIENTE - OUTRAS</v>
          </cell>
          <cell r="D479" t="str">
            <v>006 Outros Motivos</v>
          </cell>
          <cell r="E479" t="str">
            <v>MALA DIRETA</v>
          </cell>
          <cell r="F479" t="str">
            <v>0009 MALA DIRETA</v>
          </cell>
          <cell r="G479" t="str">
            <v>0008 Não Identificado</v>
          </cell>
          <cell r="I479">
            <v>1</v>
          </cell>
          <cell r="J479">
            <v>1</v>
          </cell>
          <cell r="K479">
            <v>0</v>
          </cell>
          <cell r="L479">
            <v>1</v>
          </cell>
          <cell r="M479">
            <v>0</v>
          </cell>
          <cell r="N479">
            <v>1</v>
          </cell>
          <cell r="O479">
            <v>1</v>
          </cell>
          <cell r="P479">
            <v>1</v>
          </cell>
          <cell r="Q479">
            <v>0</v>
          </cell>
          <cell r="R479">
            <v>1</v>
          </cell>
          <cell r="S479">
            <v>0</v>
          </cell>
          <cell r="T479">
            <v>1</v>
          </cell>
          <cell r="U479">
            <v>1</v>
          </cell>
          <cell r="V479">
            <v>0</v>
          </cell>
          <cell r="W479">
            <v>0</v>
          </cell>
        </row>
        <row r="480">
          <cell r="B480">
            <v>3</v>
          </cell>
          <cell r="C480" t="str">
            <v>REST CLIENTE - OUTRAS</v>
          </cell>
          <cell r="D480" t="str">
            <v>006 Outros Motivos</v>
          </cell>
          <cell r="E480" t="str">
            <v>MALA DIRETA</v>
          </cell>
          <cell r="F480" t="str">
            <v>0009 MALA DIRETA</v>
          </cell>
          <cell r="G480" t="str">
            <v>0173 CA0103</v>
          </cell>
          <cell r="I480">
            <v>1</v>
          </cell>
          <cell r="J480">
            <v>1</v>
          </cell>
          <cell r="K480">
            <v>0</v>
          </cell>
          <cell r="L480">
            <v>1</v>
          </cell>
          <cell r="M480">
            <v>0</v>
          </cell>
          <cell r="N480">
            <v>1</v>
          </cell>
          <cell r="O480">
            <v>1</v>
          </cell>
          <cell r="P480">
            <v>1</v>
          </cell>
          <cell r="Q480">
            <v>0</v>
          </cell>
          <cell r="R480">
            <v>1</v>
          </cell>
          <cell r="S480">
            <v>0</v>
          </cell>
          <cell r="T480">
            <v>1</v>
          </cell>
          <cell r="U480">
            <v>1</v>
          </cell>
          <cell r="V480">
            <v>0</v>
          </cell>
          <cell r="W480">
            <v>0</v>
          </cell>
        </row>
        <row r="481">
          <cell r="B481">
            <v>3</v>
          </cell>
          <cell r="C481" t="str">
            <v>REST CLIENTE - OUTRAS</v>
          </cell>
          <cell r="D481" t="str">
            <v>006 Outros Motivos</v>
          </cell>
          <cell r="E481" t="str">
            <v>MALA DIRETA</v>
          </cell>
          <cell r="F481" t="str">
            <v>0009 MALA DIRETA</v>
          </cell>
          <cell r="G481" t="str">
            <v>0572 MD-05</v>
          </cell>
          <cell r="I481">
            <v>1</v>
          </cell>
          <cell r="J481">
            <v>1</v>
          </cell>
          <cell r="K481">
            <v>0</v>
          </cell>
          <cell r="L481">
            <v>1</v>
          </cell>
          <cell r="M481">
            <v>0</v>
          </cell>
          <cell r="N481">
            <v>1</v>
          </cell>
          <cell r="O481">
            <v>1</v>
          </cell>
          <cell r="P481">
            <v>1</v>
          </cell>
          <cell r="Q481">
            <v>0</v>
          </cell>
          <cell r="R481">
            <v>1</v>
          </cell>
          <cell r="S481">
            <v>0</v>
          </cell>
          <cell r="T481">
            <v>1</v>
          </cell>
          <cell r="U481">
            <v>1</v>
          </cell>
          <cell r="V481">
            <v>0</v>
          </cell>
          <cell r="W481">
            <v>0</v>
          </cell>
        </row>
        <row r="482">
          <cell r="B482">
            <v>3</v>
          </cell>
          <cell r="C482" t="str">
            <v>REST CLIENTE - OUTRAS</v>
          </cell>
          <cell r="D482" t="str">
            <v>006 Outros Motivos</v>
          </cell>
          <cell r="E482" t="str">
            <v>NÃO INFORMADO</v>
          </cell>
          <cell r="F482" t="str">
            <v>0016 NÃO INFORMADO</v>
          </cell>
          <cell r="I482">
            <v>2</v>
          </cell>
          <cell r="J482">
            <v>2</v>
          </cell>
          <cell r="K482">
            <v>0</v>
          </cell>
          <cell r="L482">
            <v>2</v>
          </cell>
          <cell r="M482">
            <v>0</v>
          </cell>
          <cell r="N482">
            <v>2</v>
          </cell>
          <cell r="O482">
            <v>2</v>
          </cell>
          <cell r="P482">
            <v>2</v>
          </cell>
          <cell r="Q482">
            <v>0</v>
          </cell>
          <cell r="R482">
            <v>2</v>
          </cell>
          <cell r="S482">
            <v>0</v>
          </cell>
          <cell r="T482">
            <v>2</v>
          </cell>
          <cell r="U482">
            <v>2</v>
          </cell>
          <cell r="V482">
            <v>0</v>
          </cell>
          <cell r="W482">
            <v>0</v>
          </cell>
        </row>
        <row r="483">
          <cell r="B483">
            <v>3</v>
          </cell>
          <cell r="C483" t="str">
            <v>REST CLIENTE - OUTRAS</v>
          </cell>
          <cell r="D483" t="str">
            <v>006 Outros Motivos</v>
          </cell>
          <cell r="E483" t="str">
            <v>OUTRAS MÍDIAS</v>
          </cell>
          <cell r="F483" t="str">
            <v>0002 INDICAÇÃO DE AMIGOS</v>
          </cell>
          <cell r="I483">
            <v>17</v>
          </cell>
          <cell r="J483">
            <v>17</v>
          </cell>
          <cell r="K483">
            <v>0</v>
          </cell>
          <cell r="L483">
            <v>17</v>
          </cell>
          <cell r="M483">
            <v>0</v>
          </cell>
          <cell r="N483">
            <v>17</v>
          </cell>
          <cell r="O483">
            <v>16</v>
          </cell>
          <cell r="P483">
            <v>16</v>
          </cell>
          <cell r="Q483">
            <v>0</v>
          </cell>
          <cell r="R483">
            <v>16</v>
          </cell>
          <cell r="S483">
            <v>0</v>
          </cell>
          <cell r="T483">
            <v>16</v>
          </cell>
          <cell r="U483">
            <v>17</v>
          </cell>
          <cell r="V483">
            <v>0</v>
          </cell>
          <cell r="W483">
            <v>0</v>
          </cell>
        </row>
        <row r="484">
          <cell r="B484">
            <v>3</v>
          </cell>
          <cell r="C484" t="str">
            <v>REST CLIENTE - OUTRAS</v>
          </cell>
          <cell r="D484" t="str">
            <v>006 Outros Motivos</v>
          </cell>
          <cell r="E484" t="str">
            <v>OUTRAS MÍDIAS</v>
          </cell>
          <cell r="F484" t="str">
            <v>0003 104</v>
          </cell>
          <cell r="I484">
            <v>2</v>
          </cell>
          <cell r="J484">
            <v>2</v>
          </cell>
          <cell r="K484">
            <v>0</v>
          </cell>
          <cell r="L484">
            <v>2</v>
          </cell>
          <cell r="M484">
            <v>0</v>
          </cell>
          <cell r="N484">
            <v>2</v>
          </cell>
          <cell r="O484">
            <v>2</v>
          </cell>
          <cell r="P484">
            <v>2</v>
          </cell>
          <cell r="Q484">
            <v>0</v>
          </cell>
          <cell r="R484">
            <v>2</v>
          </cell>
          <cell r="S484">
            <v>0</v>
          </cell>
          <cell r="T484">
            <v>2</v>
          </cell>
          <cell r="U484">
            <v>2</v>
          </cell>
          <cell r="V484">
            <v>0</v>
          </cell>
          <cell r="W484">
            <v>0</v>
          </cell>
        </row>
        <row r="485">
          <cell r="B485">
            <v>3</v>
          </cell>
          <cell r="C485" t="str">
            <v>REST CLIENTE - OUTRAS</v>
          </cell>
          <cell r="D485" t="str">
            <v>006 Outros Motivos</v>
          </cell>
          <cell r="E485" t="str">
            <v>OUTRAS MÍDIAS</v>
          </cell>
          <cell r="F485" t="str">
            <v>0013 INTERNET</v>
          </cell>
          <cell r="G485" t="str">
            <v>0170 SITE SPEEDY</v>
          </cell>
          <cell r="I485">
            <v>1</v>
          </cell>
          <cell r="J485">
            <v>1</v>
          </cell>
          <cell r="K485">
            <v>0</v>
          </cell>
          <cell r="L485">
            <v>1</v>
          </cell>
          <cell r="M485">
            <v>0</v>
          </cell>
          <cell r="N485">
            <v>1</v>
          </cell>
          <cell r="O485">
            <v>1</v>
          </cell>
          <cell r="P485">
            <v>1</v>
          </cell>
          <cell r="Q485">
            <v>0</v>
          </cell>
          <cell r="R485">
            <v>1</v>
          </cell>
          <cell r="S485">
            <v>0</v>
          </cell>
          <cell r="T485">
            <v>1</v>
          </cell>
          <cell r="U485">
            <v>1</v>
          </cell>
          <cell r="V485">
            <v>0</v>
          </cell>
          <cell r="W485">
            <v>0</v>
          </cell>
        </row>
        <row r="486">
          <cell r="B486">
            <v>3</v>
          </cell>
          <cell r="C486" t="str">
            <v>REST CLIENTE - OUTRAS</v>
          </cell>
          <cell r="D486" t="str">
            <v>006 Outros Motivos</v>
          </cell>
          <cell r="E486" t="str">
            <v>TELEVISÃO</v>
          </cell>
          <cell r="F486" t="str">
            <v>0001 TELEVISÃO</v>
          </cell>
          <cell r="G486" t="str">
            <v>0006 GLOBO</v>
          </cell>
          <cell r="H486" t="str">
            <v>0027 NOVELA II</v>
          </cell>
          <cell r="I486">
            <v>1</v>
          </cell>
          <cell r="J486">
            <v>1</v>
          </cell>
          <cell r="K486">
            <v>0</v>
          </cell>
          <cell r="L486">
            <v>1</v>
          </cell>
          <cell r="M486">
            <v>0</v>
          </cell>
          <cell r="N486">
            <v>1</v>
          </cell>
          <cell r="O486">
            <v>1</v>
          </cell>
          <cell r="P486">
            <v>1</v>
          </cell>
          <cell r="Q486">
            <v>0</v>
          </cell>
          <cell r="R486">
            <v>1</v>
          </cell>
          <cell r="S486">
            <v>0</v>
          </cell>
          <cell r="T486">
            <v>1</v>
          </cell>
          <cell r="U486">
            <v>1</v>
          </cell>
          <cell r="V486">
            <v>0</v>
          </cell>
          <cell r="W486">
            <v>0</v>
          </cell>
        </row>
        <row r="487">
          <cell r="B487">
            <v>3</v>
          </cell>
          <cell r="C487" t="str">
            <v>REST CLIENTE - OUTRAS</v>
          </cell>
          <cell r="D487" t="str">
            <v>006 Outros Motivos</v>
          </cell>
          <cell r="E487" t="str">
            <v>TELEVISÃO</v>
          </cell>
          <cell r="F487" t="str">
            <v>0001 TELEVISÃO</v>
          </cell>
          <cell r="G487" t="str">
            <v>0006 GLOBO</v>
          </cell>
          <cell r="H487" t="str">
            <v>3825 NÃO INFORMADO</v>
          </cell>
          <cell r="I487">
            <v>2</v>
          </cell>
          <cell r="J487">
            <v>2</v>
          </cell>
          <cell r="K487">
            <v>0</v>
          </cell>
          <cell r="L487">
            <v>2</v>
          </cell>
          <cell r="M487">
            <v>0</v>
          </cell>
          <cell r="N487">
            <v>2</v>
          </cell>
          <cell r="O487">
            <v>2</v>
          </cell>
          <cell r="P487">
            <v>2</v>
          </cell>
          <cell r="Q487">
            <v>0</v>
          </cell>
          <cell r="R487">
            <v>2</v>
          </cell>
          <cell r="S487">
            <v>0</v>
          </cell>
          <cell r="T487">
            <v>2</v>
          </cell>
          <cell r="U487">
            <v>2</v>
          </cell>
          <cell r="V487">
            <v>0</v>
          </cell>
          <cell r="W487">
            <v>0</v>
          </cell>
        </row>
        <row r="488">
          <cell r="B488">
            <v>3</v>
          </cell>
          <cell r="C488" t="str">
            <v>REST CLIENTE - OUTRAS</v>
          </cell>
          <cell r="D488" t="str">
            <v>006 Outros Motivos</v>
          </cell>
          <cell r="E488" t="str">
            <v>TELEVISÃO</v>
          </cell>
          <cell r="F488" t="str">
            <v>0001 TELEVISÃO</v>
          </cell>
          <cell r="G488" t="str">
            <v>0062 NÃO INFORMOU</v>
          </cell>
          <cell r="I488">
            <v>5</v>
          </cell>
          <cell r="J488">
            <v>5</v>
          </cell>
          <cell r="K488">
            <v>0</v>
          </cell>
          <cell r="L488">
            <v>5</v>
          </cell>
          <cell r="M488">
            <v>0</v>
          </cell>
          <cell r="N488">
            <v>5</v>
          </cell>
          <cell r="O488">
            <v>5</v>
          </cell>
          <cell r="P488">
            <v>5</v>
          </cell>
          <cell r="Q488">
            <v>0</v>
          </cell>
          <cell r="R488">
            <v>5</v>
          </cell>
          <cell r="S488">
            <v>0</v>
          </cell>
          <cell r="T488">
            <v>5</v>
          </cell>
          <cell r="U488">
            <v>5</v>
          </cell>
          <cell r="V488">
            <v>0</v>
          </cell>
          <cell r="W488">
            <v>0</v>
          </cell>
        </row>
        <row r="489">
          <cell r="B489">
            <v>3</v>
          </cell>
          <cell r="C489" t="str">
            <v>REST CLIENTE - OUTRAS</v>
          </cell>
          <cell r="D489" t="str">
            <v>011 Insatisfação</v>
          </cell>
          <cell r="E489" t="str">
            <v>OUTRAS MÍDIAS</v>
          </cell>
          <cell r="F489" t="str">
            <v>0002 INDICAÇÃO DE AMIGOS</v>
          </cell>
          <cell r="I489">
            <v>1</v>
          </cell>
          <cell r="J489">
            <v>1</v>
          </cell>
          <cell r="K489">
            <v>0</v>
          </cell>
          <cell r="L489">
            <v>1</v>
          </cell>
          <cell r="M489">
            <v>0</v>
          </cell>
          <cell r="N489">
            <v>1</v>
          </cell>
          <cell r="O489">
            <v>1</v>
          </cell>
          <cell r="P489">
            <v>1</v>
          </cell>
          <cell r="Q489">
            <v>0</v>
          </cell>
          <cell r="R489">
            <v>1</v>
          </cell>
          <cell r="S489">
            <v>0</v>
          </cell>
          <cell r="T489">
            <v>1</v>
          </cell>
          <cell r="U489">
            <v>1</v>
          </cell>
          <cell r="V489">
            <v>0</v>
          </cell>
          <cell r="W489">
            <v>0</v>
          </cell>
        </row>
        <row r="490">
          <cell r="B490">
            <v>3</v>
          </cell>
          <cell r="C490" t="str">
            <v>REST CLIENTE - OUTRAS</v>
          </cell>
          <cell r="D490" t="str">
            <v>086 +Cancelou (Prazo Agendamento Longo)</v>
          </cell>
          <cell r="E490" t="str">
            <v>OUTRAS MÍDIAS</v>
          </cell>
          <cell r="F490" t="str">
            <v>0002 INDICAÇÃO DE AMIGOS</v>
          </cell>
          <cell r="I490">
            <v>1</v>
          </cell>
          <cell r="J490">
            <v>1</v>
          </cell>
          <cell r="K490">
            <v>0</v>
          </cell>
          <cell r="L490">
            <v>1</v>
          </cell>
          <cell r="M490">
            <v>0</v>
          </cell>
          <cell r="N490">
            <v>1</v>
          </cell>
          <cell r="O490">
            <v>1</v>
          </cell>
          <cell r="P490">
            <v>1</v>
          </cell>
          <cell r="Q490">
            <v>0</v>
          </cell>
          <cell r="R490">
            <v>1</v>
          </cell>
          <cell r="S490">
            <v>0</v>
          </cell>
          <cell r="T490">
            <v>1</v>
          </cell>
          <cell r="U490">
            <v>1</v>
          </cell>
          <cell r="V490">
            <v>0</v>
          </cell>
          <cell r="W490">
            <v>0</v>
          </cell>
        </row>
        <row r="491">
          <cell r="B491">
            <v>3</v>
          </cell>
          <cell r="C491" t="str">
            <v>REST CLIENTE - OUTRAS</v>
          </cell>
          <cell r="D491" t="str">
            <v>086 +Cancelou (Prazo Agendamento Longo)</v>
          </cell>
          <cell r="E491" t="str">
            <v>OUTRAS MÍDIAS</v>
          </cell>
          <cell r="F491" t="str">
            <v>0003 104</v>
          </cell>
          <cell r="I491">
            <v>1</v>
          </cell>
          <cell r="J491">
            <v>1</v>
          </cell>
          <cell r="K491">
            <v>0</v>
          </cell>
          <cell r="L491">
            <v>1</v>
          </cell>
          <cell r="M491">
            <v>0</v>
          </cell>
          <cell r="N491">
            <v>1</v>
          </cell>
          <cell r="O491">
            <v>1</v>
          </cell>
          <cell r="P491">
            <v>1</v>
          </cell>
          <cell r="Q491">
            <v>0</v>
          </cell>
          <cell r="R491">
            <v>1</v>
          </cell>
          <cell r="S491">
            <v>0</v>
          </cell>
          <cell r="T491">
            <v>1</v>
          </cell>
          <cell r="U491">
            <v>1</v>
          </cell>
          <cell r="V491">
            <v>0</v>
          </cell>
          <cell r="W491">
            <v>0</v>
          </cell>
        </row>
        <row r="492">
          <cell r="B492">
            <v>3</v>
          </cell>
          <cell r="C492" t="str">
            <v>REST CLIENTE - OUTRAS</v>
          </cell>
          <cell r="D492" t="str">
            <v>086 +Cancelou (Prazo Agendamento Longo)</v>
          </cell>
          <cell r="E492" t="str">
            <v>OUTRAS MÍDIAS</v>
          </cell>
          <cell r="F492" t="str">
            <v>0020 JÁ POSSUI</v>
          </cell>
          <cell r="I492">
            <v>1</v>
          </cell>
          <cell r="J492">
            <v>1</v>
          </cell>
          <cell r="K492">
            <v>0</v>
          </cell>
          <cell r="L492">
            <v>1</v>
          </cell>
          <cell r="M492">
            <v>0</v>
          </cell>
          <cell r="N492">
            <v>1</v>
          </cell>
          <cell r="O492">
            <v>1</v>
          </cell>
          <cell r="P492">
            <v>1</v>
          </cell>
          <cell r="Q492">
            <v>0</v>
          </cell>
          <cell r="R492">
            <v>1</v>
          </cell>
          <cell r="S492">
            <v>0</v>
          </cell>
          <cell r="T492">
            <v>1</v>
          </cell>
          <cell r="U492">
            <v>1</v>
          </cell>
          <cell r="V492">
            <v>0</v>
          </cell>
          <cell r="W492">
            <v>0</v>
          </cell>
        </row>
        <row r="493">
          <cell r="B493">
            <v>3</v>
          </cell>
          <cell r="C493" t="str">
            <v>REST CLIENTE - OUTRAS</v>
          </cell>
          <cell r="D493" t="str">
            <v>086 +Cancelou (Prazo Agendamento Longo)</v>
          </cell>
          <cell r="E493" t="str">
            <v>TELEVISÃO</v>
          </cell>
          <cell r="F493" t="str">
            <v>0001 TELEVISÃO</v>
          </cell>
          <cell r="G493" t="str">
            <v>0006 GLOBO</v>
          </cell>
          <cell r="H493" t="str">
            <v>0014 BOM DIA BRASIL</v>
          </cell>
          <cell r="I493">
            <v>1</v>
          </cell>
          <cell r="J493">
            <v>1</v>
          </cell>
          <cell r="K493">
            <v>0</v>
          </cell>
          <cell r="L493">
            <v>1</v>
          </cell>
          <cell r="M493">
            <v>0</v>
          </cell>
          <cell r="N493">
            <v>1</v>
          </cell>
          <cell r="O493">
            <v>1</v>
          </cell>
          <cell r="P493">
            <v>1</v>
          </cell>
          <cell r="Q493">
            <v>0</v>
          </cell>
          <cell r="R493">
            <v>1</v>
          </cell>
          <cell r="S493">
            <v>0</v>
          </cell>
          <cell r="T493">
            <v>1</v>
          </cell>
          <cell r="U493">
            <v>1</v>
          </cell>
          <cell r="V493">
            <v>0</v>
          </cell>
          <cell r="W493">
            <v>0</v>
          </cell>
        </row>
        <row r="494">
          <cell r="B494">
            <v>3</v>
          </cell>
          <cell r="C494" t="str">
            <v>REST CLIENTE - OUTRAS</v>
          </cell>
          <cell r="D494" t="str">
            <v>088 +NÃO AUTORIZOU A RET DA BUSCA</v>
          </cell>
          <cell r="E494" t="str">
            <v>OUTRAS MÍDIAS</v>
          </cell>
          <cell r="F494" t="str">
            <v>0018 CONTATADO PELO TLMKT</v>
          </cell>
          <cell r="I494">
            <v>1</v>
          </cell>
          <cell r="J494">
            <v>1</v>
          </cell>
          <cell r="K494">
            <v>0</v>
          </cell>
          <cell r="L494">
            <v>1</v>
          </cell>
          <cell r="M494">
            <v>0</v>
          </cell>
          <cell r="N494">
            <v>1</v>
          </cell>
          <cell r="O494">
            <v>1</v>
          </cell>
          <cell r="P494">
            <v>1</v>
          </cell>
          <cell r="Q494">
            <v>0</v>
          </cell>
          <cell r="R494">
            <v>1</v>
          </cell>
          <cell r="S494">
            <v>0</v>
          </cell>
          <cell r="T494">
            <v>1</v>
          </cell>
          <cell r="U494">
            <v>1</v>
          </cell>
          <cell r="V494">
            <v>0</v>
          </cell>
          <cell r="W494">
            <v>0</v>
          </cell>
        </row>
        <row r="495">
          <cell r="B495">
            <v>3</v>
          </cell>
          <cell r="C495" t="str">
            <v>REST CLIENTE - PREÇO</v>
          </cell>
          <cell r="D495" t="str">
            <v>008 Preço Mensalidade</v>
          </cell>
          <cell r="E495" t="str">
            <v>MALA DIRETA</v>
          </cell>
          <cell r="F495" t="str">
            <v>0009 MALA DIRETA</v>
          </cell>
          <cell r="G495" t="str">
            <v>0008 Não Identificado</v>
          </cell>
          <cell r="I495">
            <v>1</v>
          </cell>
          <cell r="J495">
            <v>1</v>
          </cell>
          <cell r="K495">
            <v>0</v>
          </cell>
          <cell r="L495">
            <v>1</v>
          </cell>
          <cell r="M495">
            <v>0</v>
          </cell>
          <cell r="N495">
            <v>1</v>
          </cell>
          <cell r="O495">
            <v>1</v>
          </cell>
          <cell r="P495">
            <v>1</v>
          </cell>
          <cell r="Q495">
            <v>0</v>
          </cell>
          <cell r="R495">
            <v>1</v>
          </cell>
          <cell r="S495">
            <v>0</v>
          </cell>
          <cell r="T495">
            <v>1</v>
          </cell>
          <cell r="U495">
            <v>1</v>
          </cell>
          <cell r="V495">
            <v>0</v>
          </cell>
          <cell r="W495">
            <v>0</v>
          </cell>
        </row>
        <row r="496">
          <cell r="B496">
            <v>3</v>
          </cell>
          <cell r="C496" t="str">
            <v>REST CLIENTE - PREÇO</v>
          </cell>
          <cell r="D496" t="str">
            <v>008 Preço Mensalidade</v>
          </cell>
          <cell r="E496" t="str">
            <v>NÃO INFORMADO</v>
          </cell>
          <cell r="F496" t="str">
            <v>0016 NÃO INFORMADO</v>
          </cell>
          <cell r="I496">
            <v>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>
            <v>2</v>
          </cell>
          <cell r="O496">
            <v>2</v>
          </cell>
          <cell r="P496">
            <v>2</v>
          </cell>
          <cell r="Q496">
            <v>0</v>
          </cell>
          <cell r="R496">
            <v>2</v>
          </cell>
          <cell r="S496">
            <v>0</v>
          </cell>
          <cell r="T496">
            <v>2</v>
          </cell>
          <cell r="U496">
            <v>2</v>
          </cell>
          <cell r="V496">
            <v>0</v>
          </cell>
          <cell r="W496">
            <v>0</v>
          </cell>
        </row>
        <row r="497">
          <cell r="B497">
            <v>3</v>
          </cell>
          <cell r="C497" t="str">
            <v>REST CLIENTE - PREÇO</v>
          </cell>
          <cell r="D497" t="str">
            <v>008 Preço Mensalidade</v>
          </cell>
          <cell r="E497" t="str">
            <v>OUTRAS MÍDIAS</v>
          </cell>
          <cell r="F497" t="str">
            <v>0002 INDICAÇÃO DE AMIGOS</v>
          </cell>
          <cell r="I497">
            <v>8</v>
          </cell>
          <cell r="J497">
            <v>8</v>
          </cell>
          <cell r="K497">
            <v>0</v>
          </cell>
          <cell r="L497">
            <v>8</v>
          </cell>
          <cell r="M497">
            <v>0</v>
          </cell>
          <cell r="N497">
            <v>8</v>
          </cell>
          <cell r="O497">
            <v>8</v>
          </cell>
          <cell r="P497">
            <v>8</v>
          </cell>
          <cell r="Q497">
            <v>0</v>
          </cell>
          <cell r="R497">
            <v>8</v>
          </cell>
          <cell r="S497">
            <v>0</v>
          </cell>
          <cell r="T497">
            <v>8</v>
          </cell>
          <cell r="U497">
            <v>8</v>
          </cell>
          <cell r="V497">
            <v>0</v>
          </cell>
          <cell r="W497">
            <v>0</v>
          </cell>
        </row>
        <row r="498">
          <cell r="B498">
            <v>3</v>
          </cell>
          <cell r="C498" t="str">
            <v>REST CLIENTE - PREÇO</v>
          </cell>
          <cell r="D498" t="str">
            <v>008 Preço Mensalidade</v>
          </cell>
          <cell r="E498" t="str">
            <v>OUTRAS MÍDIAS</v>
          </cell>
          <cell r="F498" t="str">
            <v>0018 CONTATADO PELO TLMKT</v>
          </cell>
          <cell r="I498">
            <v>1</v>
          </cell>
          <cell r="J498">
            <v>1</v>
          </cell>
          <cell r="K498">
            <v>0</v>
          </cell>
          <cell r="L498">
            <v>1</v>
          </cell>
          <cell r="M498">
            <v>0</v>
          </cell>
          <cell r="N498">
            <v>1</v>
          </cell>
          <cell r="O498">
            <v>1</v>
          </cell>
          <cell r="P498">
            <v>1</v>
          </cell>
          <cell r="Q498">
            <v>0</v>
          </cell>
          <cell r="R498">
            <v>1</v>
          </cell>
          <cell r="S498">
            <v>0</v>
          </cell>
          <cell r="T498">
            <v>1</v>
          </cell>
          <cell r="U498">
            <v>1</v>
          </cell>
          <cell r="V498">
            <v>0</v>
          </cell>
          <cell r="W498">
            <v>0</v>
          </cell>
        </row>
        <row r="499">
          <cell r="B499">
            <v>3</v>
          </cell>
          <cell r="C499" t="str">
            <v>REST CLIENTE - PREÇO</v>
          </cell>
          <cell r="D499" t="str">
            <v>008 Preço Mensalidade</v>
          </cell>
          <cell r="E499" t="str">
            <v>TELEVISÃO</v>
          </cell>
          <cell r="F499" t="str">
            <v>0001 TELEVISÃO</v>
          </cell>
          <cell r="G499" t="str">
            <v>0006 GLOBO</v>
          </cell>
          <cell r="H499" t="str">
            <v>0014 BOM DIA BRASIL</v>
          </cell>
          <cell r="I499">
            <v>1</v>
          </cell>
          <cell r="J499">
            <v>1</v>
          </cell>
          <cell r="K499">
            <v>0</v>
          </cell>
          <cell r="L499">
            <v>1</v>
          </cell>
          <cell r="M499">
            <v>0</v>
          </cell>
          <cell r="N499">
            <v>1</v>
          </cell>
          <cell r="O499">
            <v>1</v>
          </cell>
          <cell r="P499">
            <v>1</v>
          </cell>
          <cell r="Q499">
            <v>0</v>
          </cell>
          <cell r="R499">
            <v>1</v>
          </cell>
          <cell r="S499">
            <v>0</v>
          </cell>
          <cell r="T499">
            <v>1</v>
          </cell>
          <cell r="U499">
            <v>1</v>
          </cell>
          <cell r="V499">
            <v>0</v>
          </cell>
          <cell r="W499">
            <v>0</v>
          </cell>
        </row>
        <row r="500">
          <cell r="B500">
            <v>3</v>
          </cell>
          <cell r="C500" t="str">
            <v>REST CLIENTE - PREÇO</v>
          </cell>
          <cell r="D500" t="str">
            <v>008 Preço Mensalidade</v>
          </cell>
          <cell r="E500" t="str">
            <v>TELEVISÃO</v>
          </cell>
          <cell r="F500" t="str">
            <v>0001 TELEVISÃO</v>
          </cell>
          <cell r="G500" t="str">
            <v>0006 GLOBO</v>
          </cell>
          <cell r="H500" t="str">
            <v>0024 JORNAL NACIONAL</v>
          </cell>
          <cell r="I500">
            <v>1</v>
          </cell>
          <cell r="J500">
            <v>1</v>
          </cell>
          <cell r="K500">
            <v>0</v>
          </cell>
          <cell r="L500">
            <v>1</v>
          </cell>
          <cell r="M500">
            <v>0</v>
          </cell>
          <cell r="N500">
            <v>1</v>
          </cell>
          <cell r="O500">
            <v>1</v>
          </cell>
          <cell r="P500">
            <v>1</v>
          </cell>
          <cell r="Q500">
            <v>0</v>
          </cell>
          <cell r="R500">
            <v>1</v>
          </cell>
          <cell r="S500">
            <v>0</v>
          </cell>
          <cell r="T500">
            <v>1</v>
          </cell>
          <cell r="U500">
            <v>1</v>
          </cell>
          <cell r="V500">
            <v>0</v>
          </cell>
          <cell r="W500">
            <v>0</v>
          </cell>
        </row>
        <row r="501">
          <cell r="B501">
            <v>3</v>
          </cell>
          <cell r="C501" t="str">
            <v>REST CLIENTE - PREÇO</v>
          </cell>
          <cell r="D501" t="str">
            <v>008 Preço Mensalidade</v>
          </cell>
          <cell r="E501" t="str">
            <v>TELEVISÃO</v>
          </cell>
          <cell r="F501" t="str">
            <v>0001 TELEVISÃO</v>
          </cell>
          <cell r="G501" t="str">
            <v>0006 GLOBO</v>
          </cell>
          <cell r="H501" t="str">
            <v>0026 NOVELA I</v>
          </cell>
          <cell r="I501">
            <v>1</v>
          </cell>
          <cell r="J501">
            <v>1</v>
          </cell>
          <cell r="K501">
            <v>0</v>
          </cell>
          <cell r="L501">
            <v>1</v>
          </cell>
          <cell r="M501">
            <v>0</v>
          </cell>
          <cell r="N501">
            <v>1</v>
          </cell>
          <cell r="O501">
            <v>1</v>
          </cell>
          <cell r="P501">
            <v>1</v>
          </cell>
          <cell r="Q501">
            <v>0</v>
          </cell>
          <cell r="R501">
            <v>1</v>
          </cell>
          <cell r="S501">
            <v>0</v>
          </cell>
          <cell r="T501">
            <v>1</v>
          </cell>
          <cell r="U501">
            <v>1</v>
          </cell>
          <cell r="V501">
            <v>0</v>
          </cell>
          <cell r="W501">
            <v>0</v>
          </cell>
        </row>
        <row r="502">
          <cell r="B502">
            <v>3</v>
          </cell>
          <cell r="C502" t="str">
            <v>REST CLIENTE - PREÇO</v>
          </cell>
          <cell r="D502" t="str">
            <v>008 Preço Mensalidade</v>
          </cell>
          <cell r="E502" t="str">
            <v>TELEVISÃO</v>
          </cell>
          <cell r="F502" t="str">
            <v>0001 TELEVISÃO</v>
          </cell>
          <cell r="G502" t="str">
            <v>0006 GLOBO</v>
          </cell>
          <cell r="H502" t="str">
            <v>0027 NOVELA II</v>
          </cell>
          <cell r="I502">
            <v>1</v>
          </cell>
          <cell r="J502">
            <v>1</v>
          </cell>
          <cell r="K502">
            <v>0</v>
          </cell>
          <cell r="L502">
            <v>1</v>
          </cell>
          <cell r="M502">
            <v>0</v>
          </cell>
          <cell r="N502">
            <v>1</v>
          </cell>
          <cell r="O502">
            <v>1</v>
          </cell>
          <cell r="P502">
            <v>1</v>
          </cell>
          <cell r="Q502">
            <v>0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0</v>
          </cell>
          <cell r="W502">
            <v>0</v>
          </cell>
        </row>
        <row r="503">
          <cell r="B503">
            <v>3</v>
          </cell>
          <cell r="C503" t="str">
            <v>REST CLIENTE - PREÇO</v>
          </cell>
          <cell r="D503" t="str">
            <v>008 Preço Mensalidade</v>
          </cell>
          <cell r="E503" t="str">
            <v>TELEVISÃO</v>
          </cell>
          <cell r="F503" t="str">
            <v>0001 TELEVISÃO</v>
          </cell>
          <cell r="G503" t="str">
            <v>0062 NÃO INFORMOU</v>
          </cell>
          <cell r="I503">
            <v>3</v>
          </cell>
          <cell r="J503">
            <v>3</v>
          </cell>
          <cell r="K503">
            <v>0</v>
          </cell>
          <cell r="L503">
            <v>3</v>
          </cell>
          <cell r="M503">
            <v>0</v>
          </cell>
          <cell r="N503">
            <v>3</v>
          </cell>
          <cell r="O503">
            <v>3</v>
          </cell>
          <cell r="P503">
            <v>3</v>
          </cell>
          <cell r="Q503">
            <v>0</v>
          </cell>
          <cell r="R503">
            <v>3</v>
          </cell>
          <cell r="S503">
            <v>0</v>
          </cell>
          <cell r="T503">
            <v>3</v>
          </cell>
          <cell r="U503">
            <v>3</v>
          </cell>
          <cell r="V503">
            <v>0</v>
          </cell>
          <cell r="W503">
            <v>0</v>
          </cell>
        </row>
        <row r="504">
          <cell r="B504">
            <v>3</v>
          </cell>
          <cell r="C504" t="str">
            <v>REST CLIENTE - PREÇO</v>
          </cell>
          <cell r="D504" t="str">
            <v>009 Preço Provedor</v>
          </cell>
          <cell r="F504" t="str">
            <v>0031 JÁ TEVE O PRODUTO</v>
          </cell>
          <cell r="I504">
            <v>1</v>
          </cell>
          <cell r="J504">
            <v>1</v>
          </cell>
          <cell r="K504">
            <v>0</v>
          </cell>
          <cell r="L504">
            <v>1</v>
          </cell>
          <cell r="M504">
            <v>0</v>
          </cell>
          <cell r="N504">
            <v>1</v>
          </cell>
          <cell r="O504">
            <v>1</v>
          </cell>
          <cell r="P504">
            <v>1</v>
          </cell>
          <cell r="Q504">
            <v>0</v>
          </cell>
          <cell r="R504">
            <v>1</v>
          </cell>
          <cell r="S504">
            <v>0</v>
          </cell>
          <cell r="T504">
            <v>1</v>
          </cell>
          <cell r="U504">
            <v>1</v>
          </cell>
          <cell r="V504">
            <v>0</v>
          </cell>
          <cell r="W504">
            <v>0</v>
          </cell>
        </row>
        <row r="505">
          <cell r="B505">
            <v>3</v>
          </cell>
          <cell r="C505" t="str">
            <v>REST CLIENTE - PREÇO</v>
          </cell>
          <cell r="D505" t="str">
            <v>009 Preço Provedor</v>
          </cell>
          <cell r="E505" t="str">
            <v>MALA DIRETA</v>
          </cell>
          <cell r="F505" t="str">
            <v>0009 MALA DIRETA</v>
          </cell>
          <cell r="G505" t="str">
            <v>0572 MD-05</v>
          </cell>
          <cell r="I505">
            <v>1</v>
          </cell>
          <cell r="J505">
            <v>1</v>
          </cell>
          <cell r="K505">
            <v>0</v>
          </cell>
          <cell r="L505">
            <v>1</v>
          </cell>
          <cell r="M505">
            <v>0</v>
          </cell>
          <cell r="N505">
            <v>1</v>
          </cell>
          <cell r="O505">
            <v>1</v>
          </cell>
          <cell r="P505">
            <v>1</v>
          </cell>
          <cell r="Q505">
            <v>0</v>
          </cell>
          <cell r="R505">
            <v>1</v>
          </cell>
          <cell r="S505">
            <v>0</v>
          </cell>
          <cell r="T505">
            <v>1</v>
          </cell>
          <cell r="U505">
            <v>1</v>
          </cell>
          <cell r="V505">
            <v>0</v>
          </cell>
          <cell r="W505">
            <v>0</v>
          </cell>
        </row>
        <row r="506">
          <cell r="B506">
            <v>3</v>
          </cell>
          <cell r="C506" t="str">
            <v>REST CLIENTE - PREÇO</v>
          </cell>
          <cell r="D506" t="str">
            <v>009 Preço Provedor</v>
          </cell>
          <cell r="E506" t="str">
            <v>MALA DIRETA</v>
          </cell>
          <cell r="F506" t="str">
            <v>0010 ENCARTE EM FATURA</v>
          </cell>
          <cell r="I506">
            <v>3</v>
          </cell>
          <cell r="J506">
            <v>3</v>
          </cell>
          <cell r="K506">
            <v>0</v>
          </cell>
          <cell r="L506">
            <v>3</v>
          </cell>
          <cell r="M506">
            <v>0</v>
          </cell>
          <cell r="N506">
            <v>3</v>
          </cell>
          <cell r="O506">
            <v>3</v>
          </cell>
          <cell r="P506">
            <v>3</v>
          </cell>
          <cell r="Q506">
            <v>0</v>
          </cell>
          <cell r="R506">
            <v>3</v>
          </cell>
          <cell r="S506">
            <v>0</v>
          </cell>
          <cell r="T506">
            <v>3</v>
          </cell>
          <cell r="U506">
            <v>3</v>
          </cell>
          <cell r="V506">
            <v>0</v>
          </cell>
          <cell r="W506">
            <v>0</v>
          </cell>
        </row>
        <row r="507">
          <cell r="B507">
            <v>3</v>
          </cell>
          <cell r="C507" t="str">
            <v>REST CLIENTE - PREÇO</v>
          </cell>
          <cell r="D507" t="str">
            <v>009 Preço Provedor</v>
          </cell>
          <cell r="E507" t="str">
            <v>OUTRAS MÍDIAS</v>
          </cell>
          <cell r="F507" t="str">
            <v>0002 INDICAÇÃO DE AMIGOS</v>
          </cell>
          <cell r="I507">
            <v>8</v>
          </cell>
          <cell r="J507">
            <v>8</v>
          </cell>
          <cell r="K507">
            <v>0</v>
          </cell>
          <cell r="L507">
            <v>8</v>
          </cell>
          <cell r="M507">
            <v>0</v>
          </cell>
          <cell r="N507">
            <v>8</v>
          </cell>
          <cell r="O507">
            <v>8</v>
          </cell>
          <cell r="P507">
            <v>8</v>
          </cell>
          <cell r="Q507">
            <v>0</v>
          </cell>
          <cell r="R507">
            <v>8</v>
          </cell>
          <cell r="S507">
            <v>0</v>
          </cell>
          <cell r="T507">
            <v>8</v>
          </cell>
          <cell r="U507">
            <v>8</v>
          </cell>
          <cell r="V507">
            <v>0</v>
          </cell>
          <cell r="W507">
            <v>0</v>
          </cell>
        </row>
        <row r="508">
          <cell r="B508">
            <v>3</v>
          </cell>
          <cell r="C508" t="str">
            <v>REST CLIENTE - PREÇO</v>
          </cell>
          <cell r="D508" t="str">
            <v>009 Preço Provedor</v>
          </cell>
          <cell r="E508" t="str">
            <v>OUTRAS MÍDIAS</v>
          </cell>
          <cell r="F508" t="str">
            <v>0003 104</v>
          </cell>
          <cell r="I508">
            <v>2</v>
          </cell>
          <cell r="J508">
            <v>2</v>
          </cell>
          <cell r="K508">
            <v>0</v>
          </cell>
          <cell r="L508">
            <v>2</v>
          </cell>
          <cell r="M508">
            <v>0</v>
          </cell>
          <cell r="N508">
            <v>2</v>
          </cell>
          <cell r="O508">
            <v>2</v>
          </cell>
          <cell r="P508">
            <v>2</v>
          </cell>
          <cell r="Q508">
            <v>0</v>
          </cell>
          <cell r="R508">
            <v>2</v>
          </cell>
          <cell r="S508">
            <v>0</v>
          </cell>
          <cell r="T508">
            <v>2</v>
          </cell>
          <cell r="U508">
            <v>2</v>
          </cell>
          <cell r="V508">
            <v>0</v>
          </cell>
          <cell r="W508">
            <v>0</v>
          </cell>
        </row>
        <row r="509">
          <cell r="B509">
            <v>3</v>
          </cell>
          <cell r="C509" t="str">
            <v>REST CLIENTE - PREÇO</v>
          </cell>
          <cell r="D509" t="str">
            <v>009 Preço Provedor</v>
          </cell>
          <cell r="E509" t="str">
            <v>OUTRAS MÍDIAS</v>
          </cell>
          <cell r="F509" t="str">
            <v>0013 INTERNET</v>
          </cell>
          <cell r="G509" t="str">
            <v>0056 OUTROS</v>
          </cell>
          <cell r="I509">
            <v>1</v>
          </cell>
          <cell r="J509">
            <v>1</v>
          </cell>
          <cell r="K509">
            <v>0</v>
          </cell>
          <cell r="L509">
            <v>1</v>
          </cell>
          <cell r="M509">
            <v>0</v>
          </cell>
          <cell r="N509">
            <v>1</v>
          </cell>
          <cell r="O509">
            <v>1</v>
          </cell>
          <cell r="P509">
            <v>1</v>
          </cell>
          <cell r="Q509">
            <v>0</v>
          </cell>
          <cell r="R509">
            <v>1</v>
          </cell>
          <cell r="S509">
            <v>0</v>
          </cell>
          <cell r="T509">
            <v>1</v>
          </cell>
          <cell r="U509">
            <v>1</v>
          </cell>
          <cell r="V509">
            <v>0</v>
          </cell>
          <cell r="W509">
            <v>0</v>
          </cell>
        </row>
        <row r="510">
          <cell r="B510">
            <v>3</v>
          </cell>
          <cell r="C510" t="str">
            <v>REST CLIENTE - PREÇO</v>
          </cell>
          <cell r="D510" t="str">
            <v>009 Preço Provedor</v>
          </cell>
          <cell r="E510" t="str">
            <v>OUTRAS MÍDIAS</v>
          </cell>
          <cell r="F510" t="str">
            <v>0013 INTERNET</v>
          </cell>
          <cell r="G510" t="str">
            <v>0170 SITE SPEEDY</v>
          </cell>
          <cell r="I510">
            <v>1</v>
          </cell>
          <cell r="J510">
            <v>1</v>
          </cell>
          <cell r="K510">
            <v>0</v>
          </cell>
          <cell r="L510">
            <v>1</v>
          </cell>
          <cell r="M510">
            <v>0</v>
          </cell>
          <cell r="N510">
            <v>1</v>
          </cell>
          <cell r="O510">
            <v>1</v>
          </cell>
          <cell r="P510">
            <v>1</v>
          </cell>
          <cell r="Q510">
            <v>0</v>
          </cell>
          <cell r="R510">
            <v>1</v>
          </cell>
          <cell r="S510">
            <v>0</v>
          </cell>
          <cell r="T510">
            <v>1</v>
          </cell>
          <cell r="U510">
            <v>1</v>
          </cell>
          <cell r="V510">
            <v>0</v>
          </cell>
          <cell r="W510">
            <v>0</v>
          </cell>
        </row>
        <row r="511">
          <cell r="B511">
            <v>3</v>
          </cell>
          <cell r="C511" t="str">
            <v>REST CLIENTE - PREÇO</v>
          </cell>
          <cell r="D511" t="str">
            <v>009 Preço Provedor</v>
          </cell>
          <cell r="E511" t="str">
            <v>TELEVISÃO</v>
          </cell>
          <cell r="F511" t="str">
            <v>0001 TELEVISÃO</v>
          </cell>
          <cell r="G511" t="str">
            <v>0006 GLOBO</v>
          </cell>
          <cell r="H511" t="str">
            <v>0014 BOM DIA BRASIL</v>
          </cell>
          <cell r="I511">
            <v>1</v>
          </cell>
          <cell r="J511">
            <v>1</v>
          </cell>
          <cell r="K511">
            <v>0</v>
          </cell>
          <cell r="L511">
            <v>1</v>
          </cell>
          <cell r="M511">
            <v>0</v>
          </cell>
          <cell r="N511">
            <v>1</v>
          </cell>
          <cell r="O511">
            <v>1</v>
          </cell>
          <cell r="P511">
            <v>1</v>
          </cell>
          <cell r="Q511">
            <v>0</v>
          </cell>
          <cell r="R511">
            <v>1</v>
          </cell>
          <cell r="S511">
            <v>0</v>
          </cell>
          <cell r="T511">
            <v>1</v>
          </cell>
          <cell r="U511">
            <v>1</v>
          </cell>
          <cell r="V511">
            <v>0</v>
          </cell>
          <cell r="W511">
            <v>0</v>
          </cell>
        </row>
        <row r="512">
          <cell r="B512">
            <v>3</v>
          </cell>
          <cell r="C512" t="str">
            <v>REST CLIENTE - PREÇO</v>
          </cell>
          <cell r="D512" t="str">
            <v>009 Preço Provedor</v>
          </cell>
          <cell r="E512" t="str">
            <v>TELEVISÃO</v>
          </cell>
          <cell r="F512" t="str">
            <v>0001 TELEVISÃO</v>
          </cell>
          <cell r="G512" t="str">
            <v>0006 GLOBO</v>
          </cell>
          <cell r="H512" t="str">
            <v>0024 JORNAL NACIONAL</v>
          </cell>
          <cell r="I512">
            <v>2</v>
          </cell>
          <cell r="J512">
            <v>2</v>
          </cell>
          <cell r="K512">
            <v>0</v>
          </cell>
          <cell r="L512">
            <v>2</v>
          </cell>
          <cell r="M512">
            <v>0</v>
          </cell>
          <cell r="N512">
            <v>2</v>
          </cell>
          <cell r="O512">
            <v>2</v>
          </cell>
          <cell r="P512">
            <v>2</v>
          </cell>
          <cell r="Q512">
            <v>0</v>
          </cell>
          <cell r="R512">
            <v>2</v>
          </cell>
          <cell r="S512">
            <v>0</v>
          </cell>
          <cell r="T512">
            <v>2</v>
          </cell>
          <cell r="U512">
            <v>2</v>
          </cell>
          <cell r="V512">
            <v>0</v>
          </cell>
          <cell r="W512">
            <v>0</v>
          </cell>
        </row>
        <row r="513">
          <cell r="B513">
            <v>3</v>
          </cell>
          <cell r="C513" t="str">
            <v>REST CLIENTE - PREÇO</v>
          </cell>
          <cell r="D513" t="str">
            <v>009 Preço Provedor</v>
          </cell>
          <cell r="E513" t="str">
            <v>TELEVISÃO</v>
          </cell>
          <cell r="F513" t="str">
            <v>0001 TELEVISÃO</v>
          </cell>
          <cell r="G513" t="str">
            <v>0006 GLOBO</v>
          </cell>
          <cell r="H513" t="str">
            <v>0033 VÍDEO SHOW</v>
          </cell>
          <cell r="I513">
            <v>1</v>
          </cell>
          <cell r="J513">
            <v>1</v>
          </cell>
          <cell r="K513">
            <v>0</v>
          </cell>
          <cell r="L513">
            <v>1</v>
          </cell>
          <cell r="M513">
            <v>0</v>
          </cell>
          <cell r="N513">
            <v>1</v>
          </cell>
          <cell r="O513">
            <v>1</v>
          </cell>
          <cell r="P513">
            <v>1</v>
          </cell>
          <cell r="Q513">
            <v>0</v>
          </cell>
          <cell r="R513">
            <v>1</v>
          </cell>
          <cell r="S513">
            <v>0</v>
          </cell>
          <cell r="T513">
            <v>1</v>
          </cell>
          <cell r="U513">
            <v>1</v>
          </cell>
          <cell r="V513">
            <v>0</v>
          </cell>
          <cell r="W513">
            <v>0</v>
          </cell>
        </row>
        <row r="514">
          <cell r="B514">
            <v>3</v>
          </cell>
          <cell r="C514" t="str">
            <v>REST CLIENTE - PREÇO</v>
          </cell>
          <cell r="D514" t="str">
            <v>009 Preço Provedor</v>
          </cell>
          <cell r="E514" t="str">
            <v>TELEVISÃO</v>
          </cell>
          <cell r="F514" t="str">
            <v>0001 TELEVISÃO</v>
          </cell>
          <cell r="G514" t="str">
            <v>0006 GLOBO</v>
          </cell>
          <cell r="H514" t="str">
            <v>3825 NÃO INFORMADO</v>
          </cell>
          <cell r="I514">
            <v>1</v>
          </cell>
          <cell r="J514">
            <v>1</v>
          </cell>
          <cell r="K514">
            <v>0</v>
          </cell>
          <cell r="L514">
            <v>1</v>
          </cell>
          <cell r="M514">
            <v>0</v>
          </cell>
          <cell r="N514">
            <v>1</v>
          </cell>
          <cell r="O514">
            <v>1</v>
          </cell>
          <cell r="P514">
            <v>1</v>
          </cell>
          <cell r="Q514">
            <v>0</v>
          </cell>
          <cell r="R514">
            <v>1</v>
          </cell>
          <cell r="S514">
            <v>0</v>
          </cell>
          <cell r="T514">
            <v>1</v>
          </cell>
          <cell r="U514">
            <v>1</v>
          </cell>
          <cell r="V514">
            <v>0</v>
          </cell>
          <cell r="W514">
            <v>0</v>
          </cell>
        </row>
        <row r="515">
          <cell r="B515">
            <v>3</v>
          </cell>
          <cell r="C515" t="str">
            <v>REST CLIENTE - PREÇO</v>
          </cell>
          <cell r="D515" t="str">
            <v>009 Preço Provedor</v>
          </cell>
          <cell r="E515" t="str">
            <v>TELEVISÃO</v>
          </cell>
          <cell r="F515" t="str">
            <v>0001 TELEVISÃO</v>
          </cell>
          <cell r="G515" t="str">
            <v>0006 GLOBO</v>
          </cell>
          <cell r="H515" t="str">
            <v>5597 O JOGO</v>
          </cell>
          <cell r="I515">
            <v>1</v>
          </cell>
          <cell r="J515">
            <v>1</v>
          </cell>
          <cell r="K515">
            <v>0</v>
          </cell>
          <cell r="L515">
            <v>1</v>
          </cell>
          <cell r="M515">
            <v>0</v>
          </cell>
          <cell r="N515">
            <v>1</v>
          </cell>
          <cell r="O515">
            <v>1</v>
          </cell>
          <cell r="P515">
            <v>1</v>
          </cell>
          <cell r="Q515">
            <v>0</v>
          </cell>
          <cell r="R515">
            <v>1</v>
          </cell>
          <cell r="S515">
            <v>0</v>
          </cell>
          <cell r="T515">
            <v>1</v>
          </cell>
          <cell r="U515">
            <v>1</v>
          </cell>
          <cell r="V515">
            <v>0</v>
          </cell>
          <cell r="W515">
            <v>0</v>
          </cell>
        </row>
        <row r="516">
          <cell r="B516">
            <v>3</v>
          </cell>
          <cell r="C516" t="str">
            <v>REST CLIENTE - PREÇO</v>
          </cell>
          <cell r="D516" t="str">
            <v>009 Preço Provedor</v>
          </cell>
          <cell r="E516" t="str">
            <v>TELEVISÃO</v>
          </cell>
          <cell r="F516" t="str">
            <v>0001 TELEVISÃO</v>
          </cell>
          <cell r="G516" t="str">
            <v>0062 NÃO INFORMOU</v>
          </cell>
          <cell r="I516">
            <v>5</v>
          </cell>
          <cell r="J516">
            <v>5</v>
          </cell>
          <cell r="K516">
            <v>0</v>
          </cell>
          <cell r="L516">
            <v>5</v>
          </cell>
          <cell r="M516">
            <v>0</v>
          </cell>
          <cell r="N516">
            <v>5</v>
          </cell>
          <cell r="O516">
            <v>5</v>
          </cell>
          <cell r="P516">
            <v>5</v>
          </cell>
          <cell r="Q516">
            <v>0</v>
          </cell>
          <cell r="R516">
            <v>5</v>
          </cell>
          <cell r="S516">
            <v>0</v>
          </cell>
          <cell r="T516">
            <v>5</v>
          </cell>
          <cell r="U516">
            <v>5</v>
          </cell>
          <cell r="V516">
            <v>0</v>
          </cell>
          <cell r="W516">
            <v>0</v>
          </cell>
        </row>
        <row r="517">
          <cell r="B517">
            <v>3</v>
          </cell>
          <cell r="C517" t="str">
            <v>REST CLIENTE - PREÇO</v>
          </cell>
          <cell r="D517" t="str">
            <v>009 Preço Provedor</v>
          </cell>
          <cell r="E517" t="str">
            <v>TELEVISÃO</v>
          </cell>
          <cell r="F517" t="str">
            <v>0001 TELEVISÃO</v>
          </cell>
          <cell r="G517" t="str">
            <v>0129 ASS - MULTISHOW</v>
          </cell>
          <cell r="H517" t="str">
            <v>5601 GRANDES ESPETÁCULOS</v>
          </cell>
          <cell r="I517">
            <v>1</v>
          </cell>
          <cell r="J517">
            <v>1</v>
          </cell>
          <cell r="K517">
            <v>0</v>
          </cell>
          <cell r="L517">
            <v>1</v>
          </cell>
          <cell r="M517">
            <v>0</v>
          </cell>
          <cell r="N517">
            <v>1</v>
          </cell>
          <cell r="O517">
            <v>1</v>
          </cell>
          <cell r="P517">
            <v>1</v>
          </cell>
          <cell r="Q517">
            <v>0</v>
          </cell>
          <cell r="R517">
            <v>1</v>
          </cell>
          <cell r="S517">
            <v>0</v>
          </cell>
          <cell r="T517">
            <v>1</v>
          </cell>
          <cell r="U517">
            <v>1</v>
          </cell>
          <cell r="V517">
            <v>0</v>
          </cell>
          <cell r="W517">
            <v>0</v>
          </cell>
        </row>
        <row r="518">
          <cell r="B518">
            <v>3</v>
          </cell>
          <cell r="C518" t="str">
            <v>REST CLIENTE - PREÇO</v>
          </cell>
          <cell r="D518" t="str">
            <v>047 Preço Instalação</v>
          </cell>
          <cell r="F518" t="str">
            <v>0031 JÁ TEVE O PRODUTO</v>
          </cell>
          <cell r="I518">
            <v>1</v>
          </cell>
          <cell r="J518">
            <v>1</v>
          </cell>
          <cell r="K518">
            <v>0</v>
          </cell>
          <cell r="L518">
            <v>1</v>
          </cell>
          <cell r="M518">
            <v>0</v>
          </cell>
          <cell r="N518">
            <v>1</v>
          </cell>
          <cell r="O518">
            <v>1</v>
          </cell>
          <cell r="P518">
            <v>1</v>
          </cell>
          <cell r="Q518">
            <v>0</v>
          </cell>
          <cell r="R518">
            <v>1</v>
          </cell>
          <cell r="S518">
            <v>0</v>
          </cell>
          <cell r="T518">
            <v>1</v>
          </cell>
          <cell r="U518">
            <v>1</v>
          </cell>
          <cell r="V518">
            <v>0</v>
          </cell>
          <cell r="W518">
            <v>0</v>
          </cell>
        </row>
        <row r="519">
          <cell r="B519">
            <v>3</v>
          </cell>
          <cell r="C519" t="str">
            <v>REST CLIENTE - PREÇO</v>
          </cell>
          <cell r="D519" t="str">
            <v>047 Preço Instalação</v>
          </cell>
          <cell r="E519" t="str">
            <v>MALA DIRETA</v>
          </cell>
          <cell r="F519" t="str">
            <v>0009 MALA DIRETA</v>
          </cell>
          <cell r="G519" t="str">
            <v>0173 CA0103</v>
          </cell>
          <cell r="I519">
            <v>2</v>
          </cell>
          <cell r="J519">
            <v>2</v>
          </cell>
          <cell r="K519">
            <v>0</v>
          </cell>
          <cell r="L519">
            <v>2</v>
          </cell>
          <cell r="M519">
            <v>0</v>
          </cell>
          <cell r="N519">
            <v>2</v>
          </cell>
          <cell r="O519">
            <v>2</v>
          </cell>
          <cell r="P519">
            <v>2</v>
          </cell>
          <cell r="Q519">
            <v>0</v>
          </cell>
          <cell r="R519">
            <v>2</v>
          </cell>
          <cell r="S519">
            <v>0</v>
          </cell>
          <cell r="T519">
            <v>2</v>
          </cell>
          <cell r="U519">
            <v>2</v>
          </cell>
          <cell r="V519">
            <v>0</v>
          </cell>
          <cell r="W519">
            <v>0</v>
          </cell>
        </row>
        <row r="520">
          <cell r="B520">
            <v>3</v>
          </cell>
          <cell r="C520" t="str">
            <v>REST CLIENTE - PREÇO</v>
          </cell>
          <cell r="D520" t="str">
            <v>047 Preço Instalação</v>
          </cell>
          <cell r="E520" t="str">
            <v>OUTRAS MÍDIAS</v>
          </cell>
          <cell r="F520" t="str">
            <v>0002 INDICAÇÃO DE AMIGOS</v>
          </cell>
          <cell r="I520">
            <v>1</v>
          </cell>
          <cell r="J520">
            <v>1</v>
          </cell>
          <cell r="K520">
            <v>0</v>
          </cell>
          <cell r="L520">
            <v>1</v>
          </cell>
          <cell r="M520">
            <v>0</v>
          </cell>
          <cell r="N520">
            <v>1</v>
          </cell>
          <cell r="O520">
            <v>1</v>
          </cell>
          <cell r="P520">
            <v>1</v>
          </cell>
          <cell r="Q520">
            <v>0</v>
          </cell>
          <cell r="R520">
            <v>1</v>
          </cell>
          <cell r="S520">
            <v>0</v>
          </cell>
          <cell r="T520">
            <v>1</v>
          </cell>
          <cell r="U520">
            <v>1</v>
          </cell>
          <cell r="V520">
            <v>0</v>
          </cell>
          <cell r="W520">
            <v>0</v>
          </cell>
        </row>
        <row r="521">
          <cell r="B521">
            <v>3</v>
          </cell>
          <cell r="C521" t="str">
            <v>REST CLIENTE - PREÇO</v>
          </cell>
          <cell r="D521" t="str">
            <v>047 Preço Instalação</v>
          </cell>
          <cell r="E521" t="str">
            <v>OUTRAS MÍDIAS</v>
          </cell>
          <cell r="F521" t="str">
            <v>0018 CONTATADO PELO TLMKT</v>
          </cell>
          <cell r="I521">
            <v>1</v>
          </cell>
          <cell r="J521">
            <v>1</v>
          </cell>
          <cell r="K521">
            <v>0</v>
          </cell>
          <cell r="L521">
            <v>1</v>
          </cell>
          <cell r="M521">
            <v>0</v>
          </cell>
          <cell r="N521">
            <v>1</v>
          </cell>
          <cell r="O521">
            <v>1</v>
          </cell>
          <cell r="P521">
            <v>1</v>
          </cell>
          <cell r="Q521">
            <v>0</v>
          </cell>
          <cell r="R521">
            <v>1</v>
          </cell>
          <cell r="S521">
            <v>0</v>
          </cell>
          <cell r="T521">
            <v>1</v>
          </cell>
          <cell r="U521">
            <v>1</v>
          </cell>
          <cell r="V521">
            <v>0</v>
          </cell>
          <cell r="W521">
            <v>0</v>
          </cell>
        </row>
        <row r="522">
          <cell r="B522">
            <v>3</v>
          </cell>
          <cell r="C522" t="str">
            <v>REST CLIENTE - PREÇO</v>
          </cell>
          <cell r="D522" t="str">
            <v>047 Preço Instalação</v>
          </cell>
          <cell r="E522" t="str">
            <v>OUTRAS MÍDIAS</v>
          </cell>
          <cell r="F522" t="str">
            <v>0020 JÁ POSSUI</v>
          </cell>
          <cell r="I522">
            <v>1</v>
          </cell>
          <cell r="J522">
            <v>1</v>
          </cell>
          <cell r="K522">
            <v>0</v>
          </cell>
          <cell r="L522">
            <v>1</v>
          </cell>
          <cell r="M522">
            <v>0</v>
          </cell>
          <cell r="N522">
            <v>1</v>
          </cell>
          <cell r="O522">
            <v>1</v>
          </cell>
          <cell r="P522">
            <v>1</v>
          </cell>
          <cell r="Q522">
            <v>0</v>
          </cell>
          <cell r="R522">
            <v>1</v>
          </cell>
          <cell r="S522">
            <v>0</v>
          </cell>
          <cell r="T522">
            <v>1</v>
          </cell>
          <cell r="U522">
            <v>1</v>
          </cell>
          <cell r="V522">
            <v>0</v>
          </cell>
          <cell r="W522">
            <v>0</v>
          </cell>
        </row>
        <row r="523">
          <cell r="B523">
            <v>3</v>
          </cell>
          <cell r="C523" t="str">
            <v>REST CLIENTE - PREÇO</v>
          </cell>
          <cell r="D523" t="str">
            <v>047 Preço Instalação</v>
          </cell>
          <cell r="E523" t="str">
            <v>TELEVISÃO</v>
          </cell>
          <cell r="F523" t="str">
            <v>0001 TELEVISÃO</v>
          </cell>
          <cell r="G523" t="str">
            <v>0062 NÃO INFORMOU</v>
          </cell>
          <cell r="I523">
            <v>1</v>
          </cell>
          <cell r="J523">
            <v>1</v>
          </cell>
          <cell r="K523">
            <v>0</v>
          </cell>
          <cell r="L523">
            <v>1</v>
          </cell>
          <cell r="M523">
            <v>0</v>
          </cell>
          <cell r="N523">
            <v>1</v>
          </cell>
          <cell r="O523">
            <v>1</v>
          </cell>
          <cell r="P523">
            <v>1</v>
          </cell>
          <cell r="Q523">
            <v>0</v>
          </cell>
          <cell r="R523">
            <v>1</v>
          </cell>
          <cell r="S523">
            <v>0</v>
          </cell>
          <cell r="T523">
            <v>1</v>
          </cell>
          <cell r="U523">
            <v>1</v>
          </cell>
          <cell r="V523">
            <v>0</v>
          </cell>
          <cell r="W523">
            <v>0</v>
          </cell>
        </row>
        <row r="524">
          <cell r="B524">
            <v>3</v>
          </cell>
          <cell r="C524" t="str">
            <v>REST CLIENTE - PREFERE CONCORRÊNCIA</v>
          </cell>
          <cell r="D524" t="str">
            <v>028 Prefere concorrência</v>
          </cell>
          <cell r="E524" t="str">
            <v>NÃO INFORMADO</v>
          </cell>
          <cell r="F524" t="str">
            <v>0016 NÃO INFORMADO</v>
          </cell>
          <cell r="I524">
            <v>1</v>
          </cell>
          <cell r="J524">
            <v>1</v>
          </cell>
          <cell r="K524">
            <v>0</v>
          </cell>
          <cell r="L524">
            <v>1</v>
          </cell>
          <cell r="M524">
            <v>0</v>
          </cell>
          <cell r="N524">
            <v>1</v>
          </cell>
          <cell r="O524">
            <v>1</v>
          </cell>
          <cell r="P524">
            <v>1</v>
          </cell>
          <cell r="Q524">
            <v>0</v>
          </cell>
          <cell r="R524">
            <v>1</v>
          </cell>
          <cell r="S524">
            <v>0</v>
          </cell>
          <cell r="T524">
            <v>1</v>
          </cell>
          <cell r="U524">
            <v>1</v>
          </cell>
          <cell r="V524">
            <v>0</v>
          </cell>
          <cell r="W524">
            <v>0</v>
          </cell>
        </row>
        <row r="525">
          <cell r="B525">
            <v>3</v>
          </cell>
          <cell r="C525" t="str">
            <v>REST CLIENTE - PREFERE CONCORRÊNCIA</v>
          </cell>
          <cell r="D525" t="str">
            <v>028 Prefere concorrência</v>
          </cell>
          <cell r="E525" t="str">
            <v>OUTRAS MÍDIAS</v>
          </cell>
          <cell r="F525" t="str">
            <v>0002 INDICAÇÃO DE AMIGOS</v>
          </cell>
          <cell r="I525">
            <v>3</v>
          </cell>
          <cell r="J525">
            <v>3</v>
          </cell>
          <cell r="K525">
            <v>0</v>
          </cell>
          <cell r="L525">
            <v>3</v>
          </cell>
          <cell r="M525">
            <v>0</v>
          </cell>
          <cell r="N525">
            <v>3</v>
          </cell>
          <cell r="O525">
            <v>3</v>
          </cell>
          <cell r="P525">
            <v>3</v>
          </cell>
          <cell r="Q525">
            <v>0</v>
          </cell>
          <cell r="R525">
            <v>3</v>
          </cell>
          <cell r="S525">
            <v>0</v>
          </cell>
          <cell r="T525">
            <v>3</v>
          </cell>
          <cell r="U525">
            <v>3</v>
          </cell>
          <cell r="V525">
            <v>0</v>
          </cell>
          <cell r="W525">
            <v>0</v>
          </cell>
        </row>
        <row r="526">
          <cell r="B526">
            <v>3</v>
          </cell>
          <cell r="C526" t="str">
            <v>REST CLIENTE - PREFERE CONCORRÊNCIA</v>
          </cell>
          <cell r="D526" t="str">
            <v>028 Prefere concorrência</v>
          </cell>
          <cell r="E526" t="str">
            <v>TELEVISÃO</v>
          </cell>
          <cell r="F526" t="str">
            <v>0001 TELEVISÃO</v>
          </cell>
          <cell r="G526" t="str">
            <v>0062 NÃO INFORMOU</v>
          </cell>
          <cell r="I526">
            <v>2</v>
          </cell>
          <cell r="J526">
            <v>2</v>
          </cell>
          <cell r="K526">
            <v>0</v>
          </cell>
          <cell r="L526">
            <v>2</v>
          </cell>
          <cell r="M526">
            <v>0</v>
          </cell>
          <cell r="N526">
            <v>2</v>
          </cell>
          <cell r="O526">
            <v>2</v>
          </cell>
          <cell r="P526">
            <v>2</v>
          </cell>
          <cell r="Q526">
            <v>0</v>
          </cell>
          <cell r="R526">
            <v>2</v>
          </cell>
          <cell r="S526">
            <v>0</v>
          </cell>
          <cell r="T526">
            <v>2</v>
          </cell>
          <cell r="U526">
            <v>2</v>
          </cell>
          <cell r="V526">
            <v>0</v>
          </cell>
          <cell r="W526">
            <v>0</v>
          </cell>
        </row>
        <row r="527">
          <cell r="B527">
            <v>3</v>
          </cell>
          <cell r="C527" t="str">
            <v>REST CLIENTE - RESTRIÇÃO EQUIPAMENTO</v>
          </cell>
          <cell r="D527" t="str">
            <v>029 Restrição Equipamento</v>
          </cell>
          <cell r="E527" t="str">
            <v>OUTRAS MÍDIAS</v>
          </cell>
          <cell r="F527" t="str">
            <v>0002 INDICAÇÃO DE AMIGOS</v>
          </cell>
          <cell r="I527">
            <v>2</v>
          </cell>
          <cell r="J527">
            <v>2</v>
          </cell>
          <cell r="K527">
            <v>0</v>
          </cell>
          <cell r="L527">
            <v>2</v>
          </cell>
          <cell r="M527">
            <v>0</v>
          </cell>
          <cell r="N527">
            <v>2</v>
          </cell>
          <cell r="O527">
            <v>2</v>
          </cell>
          <cell r="P527">
            <v>2</v>
          </cell>
          <cell r="Q527">
            <v>0</v>
          </cell>
          <cell r="R527">
            <v>2</v>
          </cell>
          <cell r="S527">
            <v>0</v>
          </cell>
          <cell r="T527">
            <v>2</v>
          </cell>
          <cell r="U527">
            <v>2</v>
          </cell>
          <cell r="V527">
            <v>0</v>
          </cell>
          <cell r="W527">
            <v>0</v>
          </cell>
        </row>
        <row r="528">
          <cell r="B528">
            <v>3</v>
          </cell>
          <cell r="C528" t="str">
            <v>REST CLIENTE - RESTRIÇÃO EQUIPAMENTO</v>
          </cell>
          <cell r="D528" t="str">
            <v>029 Restrição Equipamento</v>
          </cell>
          <cell r="E528" t="str">
            <v>OUTRAS MÍDIAS</v>
          </cell>
          <cell r="F528" t="str">
            <v>0003 104</v>
          </cell>
          <cell r="I528">
            <v>1</v>
          </cell>
          <cell r="J528">
            <v>1</v>
          </cell>
          <cell r="K528">
            <v>0</v>
          </cell>
          <cell r="L528">
            <v>1</v>
          </cell>
          <cell r="M528">
            <v>0</v>
          </cell>
          <cell r="N528">
            <v>1</v>
          </cell>
          <cell r="O528">
            <v>1</v>
          </cell>
          <cell r="P528">
            <v>1</v>
          </cell>
          <cell r="Q528">
            <v>0</v>
          </cell>
          <cell r="R528">
            <v>1</v>
          </cell>
          <cell r="S528">
            <v>0</v>
          </cell>
          <cell r="T528">
            <v>1</v>
          </cell>
          <cell r="U528">
            <v>1</v>
          </cell>
          <cell r="V528">
            <v>0</v>
          </cell>
          <cell r="W528">
            <v>0</v>
          </cell>
        </row>
        <row r="529">
          <cell r="B529">
            <v>3</v>
          </cell>
          <cell r="C529" t="str">
            <v>REST CLIENTE - RESTRIÇÃO EQUIPAMENTO</v>
          </cell>
          <cell r="D529" t="str">
            <v>029 Restrição Equipamento</v>
          </cell>
          <cell r="E529" t="str">
            <v>OUTRAS MÍDIAS</v>
          </cell>
          <cell r="F529" t="str">
            <v>0013 INTERNET</v>
          </cell>
          <cell r="G529" t="str">
            <v>0170 SITE SPEEDY</v>
          </cell>
          <cell r="I529">
            <v>2</v>
          </cell>
          <cell r="J529">
            <v>2</v>
          </cell>
          <cell r="K529">
            <v>0</v>
          </cell>
          <cell r="L529">
            <v>2</v>
          </cell>
          <cell r="M529">
            <v>0</v>
          </cell>
          <cell r="N529">
            <v>2</v>
          </cell>
          <cell r="O529">
            <v>2</v>
          </cell>
          <cell r="P529">
            <v>2</v>
          </cell>
          <cell r="Q529">
            <v>0</v>
          </cell>
          <cell r="R529">
            <v>2</v>
          </cell>
          <cell r="S529">
            <v>0</v>
          </cell>
          <cell r="T529">
            <v>2</v>
          </cell>
          <cell r="U529">
            <v>2</v>
          </cell>
          <cell r="V529">
            <v>0</v>
          </cell>
          <cell r="W529">
            <v>0</v>
          </cell>
        </row>
        <row r="530">
          <cell r="B530">
            <v>3</v>
          </cell>
          <cell r="C530" t="str">
            <v>REST CLIENTE - RESTRIÇÃO PROVEDOR</v>
          </cell>
          <cell r="D530" t="str">
            <v>072 Não Concorda com uso de Provedor</v>
          </cell>
          <cell r="E530" t="str">
            <v>NÃO INFORMADO</v>
          </cell>
          <cell r="F530" t="str">
            <v>0016 NÃO INFORMADO</v>
          </cell>
          <cell r="I530">
            <v>1</v>
          </cell>
          <cell r="J530">
            <v>1</v>
          </cell>
          <cell r="K530">
            <v>0</v>
          </cell>
          <cell r="L530">
            <v>1</v>
          </cell>
          <cell r="M530">
            <v>0</v>
          </cell>
          <cell r="N530">
            <v>1</v>
          </cell>
          <cell r="O530">
            <v>1</v>
          </cell>
          <cell r="P530">
            <v>1</v>
          </cell>
          <cell r="Q530">
            <v>0</v>
          </cell>
          <cell r="R530">
            <v>1</v>
          </cell>
          <cell r="S530">
            <v>0</v>
          </cell>
          <cell r="T530">
            <v>1</v>
          </cell>
          <cell r="U530">
            <v>1</v>
          </cell>
          <cell r="V530">
            <v>0</v>
          </cell>
          <cell r="W530">
            <v>0</v>
          </cell>
        </row>
        <row r="531">
          <cell r="B531">
            <v>3</v>
          </cell>
          <cell r="C531" t="str">
            <v>REST CLIENTE - RESTRIÇÃO PROVEDOR</v>
          </cell>
          <cell r="D531" t="str">
            <v>072 Não Concorda com uso de Provedor</v>
          </cell>
          <cell r="E531" t="str">
            <v>OUTRAS MÍDIAS</v>
          </cell>
          <cell r="F531" t="str">
            <v>0002 INDICAÇÃO DE AMIGOS</v>
          </cell>
          <cell r="I531">
            <v>2</v>
          </cell>
          <cell r="J531">
            <v>2</v>
          </cell>
          <cell r="K531">
            <v>0</v>
          </cell>
          <cell r="L531">
            <v>2</v>
          </cell>
          <cell r="M531">
            <v>0</v>
          </cell>
          <cell r="N531">
            <v>2</v>
          </cell>
          <cell r="O531">
            <v>2</v>
          </cell>
          <cell r="P531">
            <v>2</v>
          </cell>
          <cell r="Q531">
            <v>0</v>
          </cell>
          <cell r="R531">
            <v>2</v>
          </cell>
          <cell r="S531">
            <v>0</v>
          </cell>
          <cell r="T531">
            <v>2</v>
          </cell>
          <cell r="U531">
            <v>2</v>
          </cell>
          <cell r="V531">
            <v>0</v>
          </cell>
          <cell r="W531">
            <v>0</v>
          </cell>
        </row>
        <row r="532">
          <cell r="B532">
            <v>3</v>
          </cell>
          <cell r="C532" t="str">
            <v>REST CLIENTE - RESTRIÇÃO PROVEDOR</v>
          </cell>
          <cell r="D532" t="str">
            <v>072 Não Concorda com uso de Provedor</v>
          </cell>
          <cell r="E532" t="str">
            <v>OUTRAS MÍDIAS</v>
          </cell>
          <cell r="F532" t="str">
            <v>0018 CONTATADO PELO TLMKT</v>
          </cell>
          <cell r="I532">
            <v>1</v>
          </cell>
          <cell r="J532">
            <v>1</v>
          </cell>
          <cell r="K532">
            <v>0</v>
          </cell>
          <cell r="L532">
            <v>1</v>
          </cell>
          <cell r="M532">
            <v>0</v>
          </cell>
          <cell r="N532">
            <v>1</v>
          </cell>
          <cell r="O532">
            <v>1</v>
          </cell>
          <cell r="P532">
            <v>1</v>
          </cell>
          <cell r="Q532">
            <v>0</v>
          </cell>
          <cell r="R532">
            <v>1</v>
          </cell>
          <cell r="S532">
            <v>0</v>
          </cell>
          <cell r="T532">
            <v>1</v>
          </cell>
          <cell r="U532">
            <v>1</v>
          </cell>
          <cell r="V532">
            <v>0</v>
          </cell>
          <cell r="W532">
            <v>0</v>
          </cell>
        </row>
        <row r="533">
          <cell r="B533">
            <v>3</v>
          </cell>
          <cell r="C533" t="str">
            <v>REST CLIENTE - RESTRIÇÃO PROVEDOR</v>
          </cell>
          <cell r="D533" t="str">
            <v>072 Não Concorda com uso de Provedor</v>
          </cell>
          <cell r="E533" t="str">
            <v>TELEVISÃO</v>
          </cell>
          <cell r="F533" t="str">
            <v>0001 TELEVISÃO</v>
          </cell>
          <cell r="G533" t="str">
            <v>0006 GLOBO</v>
          </cell>
          <cell r="H533" t="str">
            <v>0024 JORNAL NACIONAL</v>
          </cell>
          <cell r="I533">
            <v>1</v>
          </cell>
          <cell r="J533">
            <v>1</v>
          </cell>
          <cell r="K533">
            <v>0</v>
          </cell>
          <cell r="L533">
            <v>1</v>
          </cell>
          <cell r="M533">
            <v>0</v>
          </cell>
          <cell r="N533">
            <v>1</v>
          </cell>
          <cell r="O533">
            <v>1</v>
          </cell>
          <cell r="P533">
            <v>1</v>
          </cell>
          <cell r="Q533">
            <v>0</v>
          </cell>
          <cell r="R533">
            <v>1</v>
          </cell>
          <cell r="S533">
            <v>0</v>
          </cell>
          <cell r="T533">
            <v>1</v>
          </cell>
          <cell r="U533">
            <v>1</v>
          </cell>
          <cell r="V533">
            <v>0</v>
          </cell>
          <cell r="W533">
            <v>0</v>
          </cell>
        </row>
        <row r="534">
          <cell r="B534">
            <v>3</v>
          </cell>
          <cell r="C534" t="str">
            <v>REST CLIENTE - RESTRIÇÃO PROVEDOR</v>
          </cell>
          <cell r="D534" t="str">
            <v>072 Não Concorda com uso de Provedor</v>
          </cell>
          <cell r="E534" t="str">
            <v>TELEVISÃO</v>
          </cell>
          <cell r="F534" t="str">
            <v>0001 TELEVISÃO</v>
          </cell>
          <cell r="G534" t="str">
            <v>0062 NÃO INFORMOU</v>
          </cell>
          <cell r="I534">
            <v>2</v>
          </cell>
          <cell r="J534">
            <v>2</v>
          </cell>
          <cell r="K534">
            <v>0</v>
          </cell>
          <cell r="L534">
            <v>2</v>
          </cell>
          <cell r="M534">
            <v>0</v>
          </cell>
          <cell r="N534">
            <v>2</v>
          </cell>
          <cell r="O534">
            <v>2</v>
          </cell>
          <cell r="P534">
            <v>2</v>
          </cell>
          <cell r="Q534">
            <v>0</v>
          </cell>
          <cell r="R534">
            <v>2</v>
          </cell>
          <cell r="S534">
            <v>0</v>
          </cell>
          <cell r="T534">
            <v>2</v>
          </cell>
          <cell r="U534">
            <v>2</v>
          </cell>
          <cell r="V534">
            <v>0</v>
          </cell>
          <cell r="W534">
            <v>0</v>
          </cell>
        </row>
        <row r="535">
          <cell r="B535">
            <v>3</v>
          </cell>
          <cell r="C535" t="str">
            <v>REST CLIENTE - VAI PENSAR</v>
          </cell>
          <cell r="D535" t="str">
            <v>007 Vai Pensar</v>
          </cell>
          <cell r="E535" t="str">
            <v>OUTRAS MÍDIAS</v>
          </cell>
          <cell r="F535" t="str">
            <v>0002 INDICAÇÃO DE AMIGOS</v>
          </cell>
          <cell r="I535">
            <v>11</v>
          </cell>
          <cell r="J535">
            <v>11</v>
          </cell>
          <cell r="K535">
            <v>0</v>
          </cell>
          <cell r="L535">
            <v>11</v>
          </cell>
          <cell r="M535">
            <v>0</v>
          </cell>
          <cell r="N535">
            <v>11</v>
          </cell>
          <cell r="O535">
            <v>11</v>
          </cell>
          <cell r="P535">
            <v>11</v>
          </cell>
          <cell r="Q535">
            <v>0</v>
          </cell>
          <cell r="R535">
            <v>11</v>
          </cell>
          <cell r="S535">
            <v>0</v>
          </cell>
          <cell r="T535">
            <v>11</v>
          </cell>
          <cell r="U535">
            <v>11</v>
          </cell>
          <cell r="V535">
            <v>0</v>
          </cell>
          <cell r="W535">
            <v>0</v>
          </cell>
        </row>
        <row r="536">
          <cell r="B536">
            <v>3</v>
          </cell>
          <cell r="C536" t="str">
            <v>REST CLIENTE - VAI PENSAR</v>
          </cell>
          <cell r="D536" t="str">
            <v>007 Vai Pensar</v>
          </cell>
          <cell r="E536" t="str">
            <v>OUTRAS MÍDIAS</v>
          </cell>
          <cell r="F536" t="str">
            <v>0003 104</v>
          </cell>
          <cell r="I536">
            <v>2</v>
          </cell>
          <cell r="J536">
            <v>2</v>
          </cell>
          <cell r="K536">
            <v>0</v>
          </cell>
          <cell r="L536">
            <v>2</v>
          </cell>
          <cell r="M536">
            <v>0</v>
          </cell>
          <cell r="N536">
            <v>2</v>
          </cell>
          <cell r="O536">
            <v>2</v>
          </cell>
          <cell r="P536">
            <v>2</v>
          </cell>
          <cell r="Q536">
            <v>0</v>
          </cell>
          <cell r="R536">
            <v>2</v>
          </cell>
          <cell r="S536">
            <v>0</v>
          </cell>
          <cell r="T536">
            <v>2</v>
          </cell>
          <cell r="U536">
            <v>2</v>
          </cell>
          <cell r="V536">
            <v>0</v>
          </cell>
          <cell r="W536">
            <v>0</v>
          </cell>
        </row>
        <row r="537">
          <cell r="B537">
            <v>3</v>
          </cell>
          <cell r="C537" t="str">
            <v>REST CLIENTE - VAI PENSAR</v>
          </cell>
          <cell r="D537" t="str">
            <v>007 Vai Pensar</v>
          </cell>
          <cell r="E537" t="str">
            <v>OUTRAS MÍDIAS</v>
          </cell>
          <cell r="F537" t="str">
            <v>0018 CONTATADO PELO TLMKT</v>
          </cell>
          <cell r="I537">
            <v>1</v>
          </cell>
          <cell r="J537">
            <v>1</v>
          </cell>
          <cell r="K537">
            <v>0</v>
          </cell>
          <cell r="L537">
            <v>1</v>
          </cell>
          <cell r="M537">
            <v>0</v>
          </cell>
          <cell r="N537">
            <v>1</v>
          </cell>
          <cell r="O537">
            <v>1</v>
          </cell>
          <cell r="P537">
            <v>1</v>
          </cell>
          <cell r="Q537">
            <v>0</v>
          </cell>
          <cell r="R537">
            <v>1</v>
          </cell>
          <cell r="S537">
            <v>0</v>
          </cell>
          <cell r="T537">
            <v>1</v>
          </cell>
          <cell r="U537">
            <v>1</v>
          </cell>
          <cell r="V537">
            <v>0</v>
          </cell>
          <cell r="W537">
            <v>0</v>
          </cell>
        </row>
        <row r="538">
          <cell r="B538">
            <v>3</v>
          </cell>
          <cell r="C538" t="str">
            <v>REST CLIENTE - VAI PENSAR</v>
          </cell>
          <cell r="D538" t="str">
            <v>007 Vai Pensar</v>
          </cell>
          <cell r="E538" t="str">
            <v>TELEVISÃO</v>
          </cell>
          <cell r="F538" t="str">
            <v>0001 TELEVISÃO</v>
          </cell>
          <cell r="G538" t="str">
            <v>0006 GLOBO</v>
          </cell>
          <cell r="H538" t="str">
            <v>3825 NÃO INFORMADO</v>
          </cell>
          <cell r="I538">
            <v>1</v>
          </cell>
          <cell r="J538">
            <v>1</v>
          </cell>
          <cell r="K538">
            <v>0</v>
          </cell>
          <cell r="L538">
            <v>1</v>
          </cell>
          <cell r="M538">
            <v>0</v>
          </cell>
          <cell r="N538">
            <v>1</v>
          </cell>
          <cell r="O538">
            <v>1</v>
          </cell>
          <cell r="P538">
            <v>1</v>
          </cell>
          <cell r="Q538">
            <v>0</v>
          </cell>
          <cell r="R538">
            <v>1</v>
          </cell>
          <cell r="S538">
            <v>0</v>
          </cell>
          <cell r="T538">
            <v>1</v>
          </cell>
          <cell r="U538">
            <v>1</v>
          </cell>
          <cell r="V538">
            <v>0</v>
          </cell>
          <cell r="W538">
            <v>0</v>
          </cell>
        </row>
        <row r="539">
          <cell r="B539">
            <v>3</v>
          </cell>
          <cell r="C539" t="str">
            <v>REST CLIENTE - VAI PENSAR</v>
          </cell>
          <cell r="D539" t="str">
            <v>007 Vai Pensar</v>
          </cell>
          <cell r="E539" t="str">
            <v>TELEVISÃO</v>
          </cell>
          <cell r="F539" t="str">
            <v>0001 TELEVISÃO</v>
          </cell>
          <cell r="G539" t="str">
            <v>0062 NÃO INFORMOU</v>
          </cell>
          <cell r="I539">
            <v>2</v>
          </cell>
          <cell r="J539">
            <v>2</v>
          </cell>
          <cell r="K539">
            <v>0</v>
          </cell>
          <cell r="L539">
            <v>2</v>
          </cell>
          <cell r="M539">
            <v>0</v>
          </cell>
          <cell r="N539">
            <v>2</v>
          </cell>
          <cell r="O539">
            <v>2</v>
          </cell>
          <cell r="P539">
            <v>2</v>
          </cell>
          <cell r="Q539">
            <v>0</v>
          </cell>
          <cell r="R539">
            <v>2</v>
          </cell>
          <cell r="S539">
            <v>0</v>
          </cell>
          <cell r="T539">
            <v>2</v>
          </cell>
          <cell r="U539">
            <v>2</v>
          </cell>
          <cell r="V539">
            <v>0</v>
          </cell>
          <cell r="W539">
            <v>0</v>
          </cell>
        </row>
        <row r="540">
          <cell r="B540">
            <v>3</v>
          </cell>
          <cell r="C540" t="str">
            <v>RESTRIÇÃO SISTEMA</v>
          </cell>
          <cell r="D540" t="str">
            <v>034 Não tem internet</v>
          </cell>
          <cell r="E540" t="str">
            <v>OUTRAS MÍDIAS</v>
          </cell>
          <cell r="F540" t="str">
            <v>0002 INDICAÇÃO DE AMIGOS</v>
          </cell>
          <cell r="I540">
            <v>3</v>
          </cell>
          <cell r="J540">
            <v>0</v>
          </cell>
          <cell r="K540">
            <v>0</v>
          </cell>
          <cell r="L540">
            <v>3</v>
          </cell>
          <cell r="M540">
            <v>3</v>
          </cell>
          <cell r="N540">
            <v>0</v>
          </cell>
          <cell r="O540">
            <v>3</v>
          </cell>
          <cell r="P540">
            <v>0</v>
          </cell>
          <cell r="Q540">
            <v>0</v>
          </cell>
          <cell r="R540">
            <v>3</v>
          </cell>
          <cell r="S540">
            <v>3</v>
          </cell>
          <cell r="T540">
            <v>0</v>
          </cell>
          <cell r="U540">
            <v>3</v>
          </cell>
          <cell r="V540">
            <v>0</v>
          </cell>
          <cell r="W540">
            <v>0</v>
          </cell>
        </row>
        <row r="541">
          <cell r="B541">
            <v>3</v>
          </cell>
          <cell r="C541" t="str">
            <v>RESTRIÇÃO SISTEMA</v>
          </cell>
          <cell r="D541" t="str">
            <v>034 Não tem internet</v>
          </cell>
          <cell r="E541" t="str">
            <v>OUTRAS MÍDIAS</v>
          </cell>
          <cell r="F541" t="str">
            <v>0003 104</v>
          </cell>
          <cell r="I541">
            <v>3</v>
          </cell>
          <cell r="J541">
            <v>0</v>
          </cell>
          <cell r="K541">
            <v>0</v>
          </cell>
          <cell r="L541">
            <v>3</v>
          </cell>
          <cell r="M541">
            <v>3</v>
          </cell>
          <cell r="N541">
            <v>0</v>
          </cell>
          <cell r="O541">
            <v>3</v>
          </cell>
          <cell r="P541">
            <v>0</v>
          </cell>
          <cell r="Q541">
            <v>0</v>
          </cell>
          <cell r="R541">
            <v>3</v>
          </cell>
          <cell r="S541">
            <v>3</v>
          </cell>
          <cell r="T541">
            <v>0</v>
          </cell>
          <cell r="U541">
            <v>3</v>
          </cell>
          <cell r="V541">
            <v>0</v>
          </cell>
          <cell r="W541">
            <v>0</v>
          </cell>
        </row>
        <row r="542">
          <cell r="B542">
            <v>3</v>
          </cell>
          <cell r="C542" t="str">
            <v>RESTRIÇÃO SISTEMA</v>
          </cell>
          <cell r="D542" t="str">
            <v>034 Não tem internet</v>
          </cell>
          <cell r="E542" t="str">
            <v>TELEVISÃO</v>
          </cell>
          <cell r="F542" t="str">
            <v>0001 TELEVISÃO</v>
          </cell>
          <cell r="G542" t="str">
            <v>0062 NÃO INFORMOU</v>
          </cell>
          <cell r="I542">
            <v>3</v>
          </cell>
          <cell r="J542">
            <v>0</v>
          </cell>
          <cell r="K542">
            <v>0</v>
          </cell>
          <cell r="L542">
            <v>3</v>
          </cell>
          <cell r="M542">
            <v>3</v>
          </cell>
          <cell r="N542">
            <v>0</v>
          </cell>
          <cell r="O542">
            <v>3</v>
          </cell>
          <cell r="P542">
            <v>0</v>
          </cell>
          <cell r="Q542">
            <v>0</v>
          </cell>
          <cell r="R542">
            <v>3</v>
          </cell>
          <cell r="S542">
            <v>3</v>
          </cell>
          <cell r="T542">
            <v>0</v>
          </cell>
          <cell r="U542">
            <v>3</v>
          </cell>
          <cell r="V542">
            <v>0</v>
          </cell>
          <cell r="W542">
            <v>0</v>
          </cell>
        </row>
        <row r="543">
          <cell r="B543">
            <v>3</v>
          </cell>
          <cell r="C543" t="str">
            <v>RESTRIÇÃO SISTEMA</v>
          </cell>
          <cell r="D543" t="str">
            <v>039 Disponibilidade Esgotada</v>
          </cell>
          <cell r="F543" t="str">
            <v>0031 JÁ TEVE O PRODUTO</v>
          </cell>
          <cell r="I543">
            <v>10</v>
          </cell>
          <cell r="J543">
            <v>0</v>
          </cell>
          <cell r="K543">
            <v>0</v>
          </cell>
          <cell r="L543">
            <v>10</v>
          </cell>
          <cell r="M543">
            <v>10</v>
          </cell>
          <cell r="N543">
            <v>0</v>
          </cell>
          <cell r="O543">
            <v>10</v>
          </cell>
          <cell r="P543">
            <v>0</v>
          </cell>
          <cell r="Q543">
            <v>0</v>
          </cell>
          <cell r="R543">
            <v>10</v>
          </cell>
          <cell r="S543">
            <v>10</v>
          </cell>
          <cell r="T543">
            <v>0</v>
          </cell>
          <cell r="U543">
            <v>10</v>
          </cell>
          <cell r="V543">
            <v>0</v>
          </cell>
          <cell r="W543">
            <v>0</v>
          </cell>
        </row>
        <row r="544">
          <cell r="B544">
            <v>3</v>
          </cell>
          <cell r="C544" t="str">
            <v>RESTRIÇÃO SISTEMA</v>
          </cell>
          <cell r="D544" t="str">
            <v>039 Disponibilidade Esgotada</v>
          </cell>
          <cell r="E544" t="str">
            <v>MALA DIRETA</v>
          </cell>
          <cell r="F544" t="str">
            <v>0009 MALA DIRETA</v>
          </cell>
          <cell r="G544" t="str">
            <v>0008 Não Identificado</v>
          </cell>
          <cell r="I544">
            <v>3</v>
          </cell>
          <cell r="J544">
            <v>0</v>
          </cell>
          <cell r="K544">
            <v>0</v>
          </cell>
          <cell r="L544">
            <v>3</v>
          </cell>
          <cell r="M544">
            <v>3</v>
          </cell>
          <cell r="N544">
            <v>0</v>
          </cell>
          <cell r="O544">
            <v>3</v>
          </cell>
          <cell r="P544">
            <v>0</v>
          </cell>
          <cell r="Q544">
            <v>0</v>
          </cell>
          <cell r="R544">
            <v>3</v>
          </cell>
          <cell r="S544">
            <v>3</v>
          </cell>
          <cell r="T544">
            <v>0</v>
          </cell>
          <cell r="U544">
            <v>3</v>
          </cell>
          <cell r="V544">
            <v>0</v>
          </cell>
          <cell r="W544">
            <v>0</v>
          </cell>
        </row>
        <row r="545">
          <cell r="B545">
            <v>3</v>
          </cell>
          <cell r="C545" t="str">
            <v>RESTRIÇÃO SISTEMA</v>
          </cell>
          <cell r="D545" t="str">
            <v>039 Disponibilidade Esgotada</v>
          </cell>
          <cell r="E545" t="str">
            <v>MALA DIRETA</v>
          </cell>
          <cell r="F545" t="str">
            <v>0009 MALA DIRETA</v>
          </cell>
          <cell r="G545" t="str">
            <v>0572 MD-05</v>
          </cell>
          <cell r="I545">
            <v>1</v>
          </cell>
          <cell r="J545">
            <v>0</v>
          </cell>
          <cell r="K545">
            <v>0</v>
          </cell>
          <cell r="L545">
            <v>1</v>
          </cell>
          <cell r="M545">
            <v>1</v>
          </cell>
          <cell r="N545">
            <v>0</v>
          </cell>
          <cell r="O545">
            <v>1</v>
          </cell>
          <cell r="P545">
            <v>0</v>
          </cell>
          <cell r="Q545">
            <v>0</v>
          </cell>
          <cell r="R545">
            <v>1</v>
          </cell>
          <cell r="S545">
            <v>1</v>
          </cell>
          <cell r="T545">
            <v>0</v>
          </cell>
          <cell r="U545">
            <v>1</v>
          </cell>
          <cell r="V545">
            <v>0</v>
          </cell>
          <cell r="W545">
            <v>0</v>
          </cell>
        </row>
        <row r="546">
          <cell r="B546">
            <v>3</v>
          </cell>
          <cell r="C546" t="str">
            <v>RESTRIÇÃO SISTEMA</v>
          </cell>
          <cell r="D546" t="str">
            <v>039 Disponibilidade Esgotada</v>
          </cell>
          <cell r="E546" t="str">
            <v>MALA DIRETA</v>
          </cell>
          <cell r="F546" t="str">
            <v>0010 ENCARTE EM FATURA</v>
          </cell>
          <cell r="I546">
            <v>4</v>
          </cell>
          <cell r="J546">
            <v>0</v>
          </cell>
          <cell r="K546">
            <v>0</v>
          </cell>
          <cell r="L546">
            <v>4</v>
          </cell>
          <cell r="M546">
            <v>4</v>
          </cell>
          <cell r="N546">
            <v>0</v>
          </cell>
          <cell r="O546">
            <v>4</v>
          </cell>
          <cell r="P546">
            <v>0</v>
          </cell>
          <cell r="Q546">
            <v>0</v>
          </cell>
          <cell r="R546">
            <v>4</v>
          </cell>
          <cell r="S546">
            <v>4</v>
          </cell>
          <cell r="T546">
            <v>0</v>
          </cell>
          <cell r="U546">
            <v>4</v>
          </cell>
          <cell r="V546">
            <v>0</v>
          </cell>
          <cell r="W546">
            <v>0</v>
          </cell>
        </row>
        <row r="547">
          <cell r="B547">
            <v>3</v>
          </cell>
          <cell r="C547" t="str">
            <v>RESTRIÇÃO SISTEMA</v>
          </cell>
          <cell r="D547" t="str">
            <v>039 Disponibilidade Esgotada</v>
          </cell>
          <cell r="E547" t="str">
            <v>NÃO INFORMADO</v>
          </cell>
          <cell r="F547" t="str">
            <v>0016 NÃO INFORMADO</v>
          </cell>
          <cell r="I547">
            <v>3</v>
          </cell>
          <cell r="J547">
            <v>0</v>
          </cell>
          <cell r="K547">
            <v>0</v>
          </cell>
          <cell r="L547">
            <v>3</v>
          </cell>
          <cell r="M547">
            <v>3</v>
          </cell>
          <cell r="N547">
            <v>0</v>
          </cell>
          <cell r="O547">
            <v>3</v>
          </cell>
          <cell r="P547">
            <v>0</v>
          </cell>
          <cell r="Q547">
            <v>0</v>
          </cell>
          <cell r="R547">
            <v>3</v>
          </cell>
          <cell r="S547">
            <v>3</v>
          </cell>
          <cell r="T547">
            <v>0</v>
          </cell>
          <cell r="U547">
            <v>3</v>
          </cell>
          <cell r="V547">
            <v>0</v>
          </cell>
          <cell r="W547">
            <v>0</v>
          </cell>
        </row>
        <row r="548">
          <cell r="B548">
            <v>3</v>
          </cell>
          <cell r="C548" t="str">
            <v>RESTRIÇÃO SISTEMA</v>
          </cell>
          <cell r="D548" t="str">
            <v>039 Disponibilidade Esgotada</v>
          </cell>
          <cell r="E548" t="str">
            <v>OUTRAS MÍDIAS</v>
          </cell>
          <cell r="F548" t="str">
            <v>0002 INDICAÇÃO DE AMIGOS</v>
          </cell>
          <cell r="I548">
            <v>58</v>
          </cell>
          <cell r="J548">
            <v>0</v>
          </cell>
          <cell r="K548">
            <v>0</v>
          </cell>
          <cell r="L548">
            <v>58</v>
          </cell>
          <cell r="M548">
            <v>58</v>
          </cell>
          <cell r="N548">
            <v>0</v>
          </cell>
          <cell r="O548">
            <v>58</v>
          </cell>
          <cell r="P548">
            <v>0</v>
          </cell>
          <cell r="Q548">
            <v>0</v>
          </cell>
          <cell r="R548">
            <v>58</v>
          </cell>
          <cell r="S548">
            <v>58</v>
          </cell>
          <cell r="T548">
            <v>0</v>
          </cell>
          <cell r="U548">
            <v>58</v>
          </cell>
          <cell r="V548">
            <v>0</v>
          </cell>
          <cell r="W548">
            <v>0</v>
          </cell>
        </row>
        <row r="549">
          <cell r="B549">
            <v>3</v>
          </cell>
          <cell r="C549" t="str">
            <v>RESTRIÇÃO SISTEMA</v>
          </cell>
          <cell r="D549" t="str">
            <v>039 Disponibilidade Esgotada</v>
          </cell>
          <cell r="E549" t="str">
            <v>OUTRAS MÍDIAS</v>
          </cell>
          <cell r="F549" t="str">
            <v>0003 104</v>
          </cell>
          <cell r="I549">
            <v>3</v>
          </cell>
          <cell r="J549">
            <v>0</v>
          </cell>
          <cell r="K549">
            <v>0</v>
          </cell>
          <cell r="L549">
            <v>3</v>
          </cell>
          <cell r="M549">
            <v>3</v>
          </cell>
          <cell r="N549">
            <v>0</v>
          </cell>
          <cell r="O549">
            <v>3</v>
          </cell>
          <cell r="P549">
            <v>0</v>
          </cell>
          <cell r="Q549">
            <v>0</v>
          </cell>
          <cell r="R549">
            <v>3</v>
          </cell>
          <cell r="S549">
            <v>3</v>
          </cell>
          <cell r="T549">
            <v>0</v>
          </cell>
          <cell r="U549">
            <v>3</v>
          </cell>
          <cell r="V549">
            <v>0</v>
          </cell>
          <cell r="W549">
            <v>0</v>
          </cell>
        </row>
        <row r="550">
          <cell r="B550">
            <v>3</v>
          </cell>
          <cell r="C550" t="str">
            <v>RESTRIÇÃO SISTEMA</v>
          </cell>
          <cell r="D550" t="str">
            <v>039 Disponibilidade Esgotada</v>
          </cell>
          <cell r="E550" t="str">
            <v>OUTRAS MÍDIAS</v>
          </cell>
          <cell r="F550" t="str">
            <v>0013 INTERNET</v>
          </cell>
          <cell r="G550" t="str">
            <v>0056 OUTROS</v>
          </cell>
          <cell r="I550">
            <v>1</v>
          </cell>
          <cell r="J550">
            <v>0</v>
          </cell>
          <cell r="K550">
            <v>0</v>
          </cell>
          <cell r="L550">
            <v>1</v>
          </cell>
          <cell r="M550">
            <v>1</v>
          </cell>
          <cell r="N550">
            <v>0</v>
          </cell>
          <cell r="O550">
            <v>1</v>
          </cell>
          <cell r="P550">
            <v>0</v>
          </cell>
          <cell r="Q550">
            <v>0</v>
          </cell>
          <cell r="R550">
            <v>1</v>
          </cell>
          <cell r="S550">
            <v>1</v>
          </cell>
          <cell r="T550">
            <v>0</v>
          </cell>
          <cell r="U550">
            <v>1</v>
          </cell>
          <cell r="V550">
            <v>0</v>
          </cell>
          <cell r="W550">
            <v>0</v>
          </cell>
        </row>
        <row r="551">
          <cell r="B551">
            <v>3</v>
          </cell>
          <cell r="C551" t="str">
            <v>RESTRIÇÃO SISTEMA</v>
          </cell>
          <cell r="D551" t="str">
            <v>039 Disponibilidade Esgotada</v>
          </cell>
          <cell r="E551" t="str">
            <v>OUTRAS MÍDIAS</v>
          </cell>
          <cell r="F551" t="str">
            <v>0013 INTERNET</v>
          </cell>
          <cell r="G551" t="str">
            <v>0170 SITE SPEEDY</v>
          </cell>
          <cell r="I551">
            <v>3</v>
          </cell>
          <cell r="J551">
            <v>0</v>
          </cell>
          <cell r="K551">
            <v>0</v>
          </cell>
          <cell r="L551">
            <v>3</v>
          </cell>
          <cell r="M551">
            <v>3</v>
          </cell>
          <cell r="N551">
            <v>0</v>
          </cell>
          <cell r="O551">
            <v>3</v>
          </cell>
          <cell r="P551">
            <v>0</v>
          </cell>
          <cell r="Q551">
            <v>0</v>
          </cell>
          <cell r="R551">
            <v>3</v>
          </cell>
          <cell r="S551">
            <v>3</v>
          </cell>
          <cell r="T551">
            <v>0</v>
          </cell>
          <cell r="U551">
            <v>3</v>
          </cell>
          <cell r="V551">
            <v>0</v>
          </cell>
          <cell r="W551">
            <v>0</v>
          </cell>
        </row>
        <row r="552">
          <cell r="B552">
            <v>3</v>
          </cell>
          <cell r="C552" t="str">
            <v>RESTRIÇÃO SISTEMA</v>
          </cell>
          <cell r="D552" t="str">
            <v>039 Disponibilidade Esgotada</v>
          </cell>
          <cell r="E552" t="str">
            <v>OUTRAS MÍDIAS</v>
          </cell>
          <cell r="F552" t="str">
            <v>0017 CINEMA</v>
          </cell>
          <cell r="G552" t="str">
            <v>0122 NÃO INFORMADO</v>
          </cell>
          <cell r="I552">
            <v>1</v>
          </cell>
          <cell r="J552">
            <v>0</v>
          </cell>
          <cell r="K552">
            <v>0</v>
          </cell>
          <cell r="L552">
            <v>1</v>
          </cell>
          <cell r="M552">
            <v>1</v>
          </cell>
          <cell r="N552">
            <v>0</v>
          </cell>
          <cell r="O552">
            <v>1</v>
          </cell>
          <cell r="P552">
            <v>0</v>
          </cell>
          <cell r="Q552">
            <v>0</v>
          </cell>
          <cell r="R552">
            <v>1</v>
          </cell>
          <cell r="S552">
            <v>1</v>
          </cell>
          <cell r="T552">
            <v>0</v>
          </cell>
          <cell r="U552">
            <v>1</v>
          </cell>
          <cell r="V552">
            <v>0</v>
          </cell>
          <cell r="W552">
            <v>0</v>
          </cell>
        </row>
        <row r="553">
          <cell r="B553">
            <v>3</v>
          </cell>
          <cell r="C553" t="str">
            <v>RESTRIÇÃO SISTEMA</v>
          </cell>
          <cell r="D553" t="str">
            <v>039 Disponibilidade Esgotada</v>
          </cell>
          <cell r="E553" t="str">
            <v>OUTRAS MÍDIAS</v>
          </cell>
          <cell r="F553" t="str">
            <v>0018 CONTATADO PELO TLMKT</v>
          </cell>
          <cell r="I553">
            <v>5</v>
          </cell>
          <cell r="J553">
            <v>0</v>
          </cell>
          <cell r="K553">
            <v>0</v>
          </cell>
          <cell r="L553">
            <v>5</v>
          </cell>
          <cell r="M553">
            <v>5</v>
          </cell>
          <cell r="N553">
            <v>0</v>
          </cell>
          <cell r="O553">
            <v>5</v>
          </cell>
          <cell r="P553">
            <v>0</v>
          </cell>
          <cell r="Q553">
            <v>0</v>
          </cell>
          <cell r="R553">
            <v>5</v>
          </cell>
          <cell r="S553">
            <v>5</v>
          </cell>
          <cell r="T553">
            <v>0</v>
          </cell>
          <cell r="U553">
            <v>5</v>
          </cell>
          <cell r="V553">
            <v>0</v>
          </cell>
          <cell r="W553">
            <v>0</v>
          </cell>
        </row>
        <row r="554">
          <cell r="B554">
            <v>3</v>
          </cell>
          <cell r="C554" t="str">
            <v>RESTRIÇÃO SISTEMA</v>
          </cell>
          <cell r="D554" t="str">
            <v>039 Disponibilidade Esgotada</v>
          </cell>
          <cell r="E554" t="str">
            <v>OUTRAS MÍDIAS</v>
          </cell>
          <cell r="F554" t="str">
            <v>0020 JÁ POSSUI</v>
          </cell>
          <cell r="I554">
            <v>9</v>
          </cell>
          <cell r="J554">
            <v>0</v>
          </cell>
          <cell r="K554">
            <v>0</v>
          </cell>
          <cell r="L554">
            <v>9</v>
          </cell>
          <cell r="M554">
            <v>9</v>
          </cell>
          <cell r="N554">
            <v>0</v>
          </cell>
          <cell r="O554">
            <v>9</v>
          </cell>
          <cell r="P554">
            <v>0</v>
          </cell>
          <cell r="Q554">
            <v>0</v>
          </cell>
          <cell r="R554">
            <v>9</v>
          </cell>
          <cell r="S554">
            <v>9</v>
          </cell>
          <cell r="T554">
            <v>0</v>
          </cell>
          <cell r="U554">
            <v>9</v>
          </cell>
          <cell r="V554">
            <v>0</v>
          </cell>
          <cell r="W554">
            <v>0</v>
          </cell>
        </row>
        <row r="555">
          <cell r="B555">
            <v>3</v>
          </cell>
          <cell r="C555" t="str">
            <v>RESTRIÇÃO SISTEMA</v>
          </cell>
          <cell r="D555" t="str">
            <v>039 Disponibilidade Esgotada</v>
          </cell>
          <cell r="E555" t="str">
            <v>TELEVISÃO</v>
          </cell>
          <cell r="F555" t="str">
            <v>0001 TELEVISÃO</v>
          </cell>
          <cell r="G555" t="str">
            <v>0006 GLOBO</v>
          </cell>
          <cell r="H555" t="str">
            <v>0014 BOM DIA BRASIL</v>
          </cell>
          <cell r="I555">
            <v>2</v>
          </cell>
          <cell r="J555">
            <v>0</v>
          </cell>
          <cell r="K555">
            <v>0</v>
          </cell>
          <cell r="L555">
            <v>2</v>
          </cell>
          <cell r="M555">
            <v>2</v>
          </cell>
          <cell r="N555">
            <v>0</v>
          </cell>
          <cell r="O555">
            <v>2</v>
          </cell>
          <cell r="P555">
            <v>0</v>
          </cell>
          <cell r="Q555">
            <v>0</v>
          </cell>
          <cell r="R555">
            <v>2</v>
          </cell>
          <cell r="S555">
            <v>2</v>
          </cell>
          <cell r="T555">
            <v>0</v>
          </cell>
          <cell r="U555">
            <v>2</v>
          </cell>
          <cell r="V555">
            <v>0</v>
          </cell>
          <cell r="W555">
            <v>0</v>
          </cell>
        </row>
        <row r="556">
          <cell r="B556">
            <v>3</v>
          </cell>
          <cell r="C556" t="str">
            <v>RESTRIÇÃO SISTEMA</v>
          </cell>
          <cell r="D556" t="str">
            <v>039 Disponibilidade Esgotada</v>
          </cell>
          <cell r="E556" t="str">
            <v>TELEVISÃO</v>
          </cell>
          <cell r="F556" t="str">
            <v>0001 TELEVISÃO</v>
          </cell>
          <cell r="G556" t="str">
            <v>0006 GLOBO</v>
          </cell>
          <cell r="H556" t="str">
            <v>0027 NOVELA II</v>
          </cell>
          <cell r="I556">
            <v>1</v>
          </cell>
          <cell r="J556">
            <v>0</v>
          </cell>
          <cell r="K556">
            <v>0</v>
          </cell>
          <cell r="L556">
            <v>1</v>
          </cell>
          <cell r="M556">
            <v>1</v>
          </cell>
          <cell r="N556">
            <v>0</v>
          </cell>
          <cell r="O556">
            <v>1</v>
          </cell>
          <cell r="P556">
            <v>0</v>
          </cell>
          <cell r="Q556">
            <v>0</v>
          </cell>
          <cell r="R556">
            <v>1</v>
          </cell>
          <cell r="S556">
            <v>1</v>
          </cell>
          <cell r="T556">
            <v>0</v>
          </cell>
          <cell r="U556">
            <v>1</v>
          </cell>
          <cell r="V556">
            <v>0</v>
          </cell>
          <cell r="W556">
            <v>0</v>
          </cell>
        </row>
        <row r="557">
          <cell r="B557">
            <v>3</v>
          </cell>
          <cell r="C557" t="str">
            <v>RESTRIÇÃO SISTEMA</v>
          </cell>
          <cell r="D557" t="str">
            <v>039 Disponibilidade Esgotada</v>
          </cell>
          <cell r="E557" t="str">
            <v>TELEVISÃO</v>
          </cell>
          <cell r="F557" t="str">
            <v>0001 TELEVISÃO</v>
          </cell>
          <cell r="G557" t="str">
            <v>0006 GLOBO</v>
          </cell>
          <cell r="H557" t="str">
            <v>3825 NÃO INFORMADO</v>
          </cell>
          <cell r="I557">
            <v>10</v>
          </cell>
          <cell r="J557">
            <v>0</v>
          </cell>
          <cell r="K557">
            <v>0</v>
          </cell>
          <cell r="L557">
            <v>10</v>
          </cell>
          <cell r="M557">
            <v>10</v>
          </cell>
          <cell r="N557">
            <v>0</v>
          </cell>
          <cell r="O557">
            <v>10</v>
          </cell>
          <cell r="P557">
            <v>0</v>
          </cell>
          <cell r="Q557">
            <v>0</v>
          </cell>
          <cell r="R557">
            <v>10</v>
          </cell>
          <cell r="S557">
            <v>10</v>
          </cell>
          <cell r="T557">
            <v>0</v>
          </cell>
          <cell r="U557">
            <v>10</v>
          </cell>
          <cell r="V557">
            <v>0</v>
          </cell>
          <cell r="W557">
            <v>0</v>
          </cell>
        </row>
        <row r="558">
          <cell r="B558">
            <v>3</v>
          </cell>
          <cell r="C558" t="str">
            <v>RESTRIÇÃO SISTEMA</v>
          </cell>
          <cell r="D558" t="str">
            <v>039 Disponibilidade Esgotada</v>
          </cell>
          <cell r="E558" t="str">
            <v>TELEVISÃO</v>
          </cell>
          <cell r="F558" t="str">
            <v>0001 TELEVISÃO</v>
          </cell>
          <cell r="G558" t="str">
            <v>0006 GLOBO</v>
          </cell>
          <cell r="H558" t="str">
            <v>5597 O JOGO</v>
          </cell>
          <cell r="I558">
            <v>1</v>
          </cell>
          <cell r="J558">
            <v>0</v>
          </cell>
          <cell r="K558">
            <v>0</v>
          </cell>
          <cell r="L558">
            <v>1</v>
          </cell>
          <cell r="M558">
            <v>1</v>
          </cell>
          <cell r="N558">
            <v>0</v>
          </cell>
          <cell r="O558">
            <v>1</v>
          </cell>
          <cell r="P558">
            <v>0</v>
          </cell>
          <cell r="Q558">
            <v>0</v>
          </cell>
          <cell r="R558">
            <v>1</v>
          </cell>
          <cell r="S558">
            <v>1</v>
          </cell>
          <cell r="T558">
            <v>0</v>
          </cell>
          <cell r="U558">
            <v>1</v>
          </cell>
          <cell r="V558">
            <v>0</v>
          </cell>
          <cell r="W558">
            <v>0</v>
          </cell>
        </row>
        <row r="559">
          <cell r="B559">
            <v>3</v>
          </cell>
          <cell r="C559" t="str">
            <v>RESTRIÇÃO SISTEMA</v>
          </cell>
          <cell r="D559" t="str">
            <v>039 Disponibilidade Esgotada</v>
          </cell>
          <cell r="E559" t="str">
            <v>TELEVISÃO</v>
          </cell>
          <cell r="F559" t="str">
            <v>0001 TELEVISÃO</v>
          </cell>
          <cell r="G559" t="str">
            <v>0062 NÃO INFORMOU</v>
          </cell>
          <cell r="I559">
            <v>18</v>
          </cell>
          <cell r="J559">
            <v>0</v>
          </cell>
          <cell r="K559">
            <v>0</v>
          </cell>
          <cell r="L559">
            <v>18</v>
          </cell>
          <cell r="M559">
            <v>18</v>
          </cell>
          <cell r="N559">
            <v>0</v>
          </cell>
          <cell r="O559">
            <v>18</v>
          </cell>
          <cell r="P559">
            <v>0</v>
          </cell>
          <cell r="Q559">
            <v>0</v>
          </cell>
          <cell r="R559">
            <v>18</v>
          </cell>
          <cell r="S559">
            <v>18</v>
          </cell>
          <cell r="T559">
            <v>0</v>
          </cell>
          <cell r="U559">
            <v>18</v>
          </cell>
          <cell r="V559">
            <v>0</v>
          </cell>
          <cell r="W559">
            <v>0</v>
          </cell>
        </row>
        <row r="560">
          <cell r="B560">
            <v>3</v>
          </cell>
          <cell r="C560" t="str">
            <v>RESTRIÇÃO SISTEMA</v>
          </cell>
          <cell r="D560" t="str">
            <v>042 Restrição técnica</v>
          </cell>
          <cell r="F560" t="str">
            <v>0031 JÁ TEVE O PRODUTO</v>
          </cell>
          <cell r="I560">
            <v>7</v>
          </cell>
          <cell r="J560">
            <v>0</v>
          </cell>
          <cell r="K560">
            <v>0</v>
          </cell>
          <cell r="L560">
            <v>7</v>
          </cell>
          <cell r="M560">
            <v>7</v>
          </cell>
          <cell r="N560">
            <v>0</v>
          </cell>
          <cell r="O560">
            <v>7</v>
          </cell>
          <cell r="P560">
            <v>0</v>
          </cell>
          <cell r="Q560">
            <v>0</v>
          </cell>
          <cell r="R560">
            <v>7</v>
          </cell>
          <cell r="S560">
            <v>7</v>
          </cell>
          <cell r="T560">
            <v>0</v>
          </cell>
          <cell r="U560">
            <v>7</v>
          </cell>
          <cell r="V560">
            <v>0</v>
          </cell>
          <cell r="W560">
            <v>0</v>
          </cell>
        </row>
        <row r="561">
          <cell r="B561">
            <v>3</v>
          </cell>
          <cell r="C561" t="str">
            <v>RESTRIÇÃO SISTEMA</v>
          </cell>
          <cell r="D561" t="str">
            <v>042 Restrição técnica</v>
          </cell>
          <cell r="E561" t="str">
            <v>MALA DIRETA</v>
          </cell>
          <cell r="F561" t="str">
            <v>0009 MALA DIRETA</v>
          </cell>
          <cell r="G561" t="str">
            <v>0008 Não Identificado</v>
          </cell>
          <cell r="I561">
            <v>3</v>
          </cell>
          <cell r="J561">
            <v>0</v>
          </cell>
          <cell r="K561">
            <v>0</v>
          </cell>
          <cell r="L561">
            <v>3</v>
          </cell>
          <cell r="M561">
            <v>3</v>
          </cell>
          <cell r="N561">
            <v>0</v>
          </cell>
          <cell r="O561">
            <v>3</v>
          </cell>
          <cell r="P561">
            <v>0</v>
          </cell>
          <cell r="Q561">
            <v>0</v>
          </cell>
          <cell r="R561">
            <v>3</v>
          </cell>
          <cell r="S561">
            <v>3</v>
          </cell>
          <cell r="T561">
            <v>0</v>
          </cell>
          <cell r="U561">
            <v>3</v>
          </cell>
          <cell r="V561">
            <v>0</v>
          </cell>
          <cell r="W561">
            <v>0</v>
          </cell>
        </row>
        <row r="562">
          <cell r="B562">
            <v>3</v>
          </cell>
          <cell r="C562" t="str">
            <v>RESTRIÇÃO SISTEMA</v>
          </cell>
          <cell r="D562" t="str">
            <v>042 Restrição técnica</v>
          </cell>
          <cell r="E562" t="str">
            <v>MALA DIRETA</v>
          </cell>
          <cell r="F562" t="str">
            <v>0009 MALA DIRETA</v>
          </cell>
          <cell r="G562" t="str">
            <v>0173 CA0103</v>
          </cell>
          <cell r="I562">
            <v>1</v>
          </cell>
          <cell r="J562">
            <v>0</v>
          </cell>
          <cell r="K562">
            <v>0</v>
          </cell>
          <cell r="L562">
            <v>1</v>
          </cell>
          <cell r="M562">
            <v>1</v>
          </cell>
          <cell r="N562">
            <v>0</v>
          </cell>
          <cell r="O562">
            <v>1</v>
          </cell>
          <cell r="P562">
            <v>0</v>
          </cell>
          <cell r="Q562">
            <v>0</v>
          </cell>
          <cell r="R562">
            <v>1</v>
          </cell>
          <cell r="S562">
            <v>1</v>
          </cell>
          <cell r="T562">
            <v>0</v>
          </cell>
          <cell r="U562">
            <v>1</v>
          </cell>
          <cell r="V562">
            <v>0</v>
          </cell>
          <cell r="W562">
            <v>0</v>
          </cell>
        </row>
        <row r="563">
          <cell r="B563">
            <v>3</v>
          </cell>
          <cell r="C563" t="str">
            <v>RESTRIÇÃO SISTEMA</v>
          </cell>
          <cell r="D563" t="str">
            <v>042 Restrição técnica</v>
          </cell>
          <cell r="E563" t="str">
            <v>MALA DIRETA</v>
          </cell>
          <cell r="F563" t="str">
            <v>0010 ENCARTE EM FATURA</v>
          </cell>
          <cell r="I563">
            <v>2</v>
          </cell>
          <cell r="J563">
            <v>0</v>
          </cell>
          <cell r="K563">
            <v>0</v>
          </cell>
          <cell r="L563">
            <v>2</v>
          </cell>
          <cell r="M563">
            <v>2</v>
          </cell>
          <cell r="N563">
            <v>0</v>
          </cell>
          <cell r="O563">
            <v>2</v>
          </cell>
          <cell r="P563">
            <v>0</v>
          </cell>
          <cell r="Q563">
            <v>0</v>
          </cell>
          <cell r="R563">
            <v>2</v>
          </cell>
          <cell r="S563">
            <v>2</v>
          </cell>
          <cell r="T563">
            <v>0</v>
          </cell>
          <cell r="U563">
            <v>2</v>
          </cell>
          <cell r="V563">
            <v>0</v>
          </cell>
          <cell r="W563">
            <v>0</v>
          </cell>
        </row>
        <row r="564">
          <cell r="B564">
            <v>3</v>
          </cell>
          <cell r="C564" t="str">
            <v>RESTRIÇÃO SISTEMA</v>
          </cell>
          <cell r="D564" t="str">
            <v>042 Restrição técnica</v>
          </cell>
          <cell r="E564" t="str">
            <v>NÃO INFORMADO</v>
          </cell>
          <cell r="F564" t="str">
            <v>0016 NÃO INFORMADO</v>
          </cell>
          <cell r="I564">
            <v>5</v>
          </cell>
          <cell r="J564">
            <v>0</v>
          </cell>
          <cell r="K564">
            <v>0</v>
          </cell>
          <cell r="L564">
            <v>5</v>
          </cell>
          <cell r="M564">
            <v>5</v>
          </cell>
          <cell r="N564">
            <v>0</v>
          </cell>
          <cell r="O564">
            <v>5</v>
          </cell>
          <cell r="P564">
            <v>0</v>
          </cell>
          <cell r="Q564">
            <v>0</v>
          </cell>
          <cell r="R564">
            <v>5</v>
          </cell>
          <cell r="S564">
            <v>5</v>
          </cell>
          <cell r="T564">
            <v>0</v>
          </cell>
          <cell r="U564">
            <v>5</v>
          </cell>
          <cell r="V564">
            <v>0</v>
          </cell>
          <cell r="W564">
            <v>0</v>
          </cell>
        </row>
        <row r="565">
          <cell r="B565">
            <v>3</v>
          </cell>
          <cell r="C565" t="str">
            <v>RESTRIÇÃO SISTEMA</v>
          </cell>
          <cell r="D565" t="str">
            <v>042 Restrição técnica</v>
          </cell>
          <cell r="E565" t="str">
            <v>OUTRAS MÍDIAS</v>
          </cell>
          <cell r="F565" t="str">
            <v>0002 INDICAÇÃO DE AMIGOS</v>
          </cell>
          <cell r="I565">
            <v>80</v>
          </cell>
          <cell r="J565">
            <v>0</v>
          </cell>
          <cell r="K565">
            <v>0</v>
          </cell>
          <cell r="L565">
            <v>80</v>
          </cell>
          <cell r="M565">
            <v>80</v>
          </cell>
          <cell r="N565">
            <v>0</v>
          </cell>
          <cell r="O565">
            <v>80</v>
          </cell>
          <cell r="P565">
            <v>0</v>
          </cell>
          <cell r="Q565">
            <v>0</v>
          </cell>
          <cell r="R565">
            <v>80</v>
          </cell>
          <cell r="S565">
            <v>80</v>
          </cell>
          <cell r="T565">
            <v>0</v>
          </cell>
          <cell r="U565">
            <v>80</v>
          </cell>
          <cell r="V565">
            <v>0</v>
          </cell>
          <cell r="W565">
            <v>0</v>
          </cell>
        </row>
        <row r="566">
          <cell r="B566">
            <v>3</v>
          </cell>
          <cell r="C566" t="str">
            <v>RESTRIÇÃO SISTEMA</v>
          </cell>
          <cell r="D566" t="str">
            <v>042 Restrição técnica</v>
          </cell>
          <cell r="E566" t="str">
            <v>OUTRAS MÍDIAS</v>
          </cell>
          <cell r="F566" t="str">
            <v>0003 104</v>
          </cell>
          <cell r="I566">
            <v>3</v>
          </cell>
          <cell r="J566">
            <v>0</v>
          </cell>
          <cell r="K566">
            <v>0</v>
          </cell>
          <cell r="L566">
            <v>3</v>
          </cell>
          <cell r="M566">
            <v>3</v>
          </cell>
          <cell r="N566">
            <v>0</v>
          </cell>
          <cell r="O566">
            <v>3</v>
          </cell>
          <cell r="P566">
            <v>0</v>
          </cell>
          <cell r="Q566">
            <v>0</v>
          </cell>
          <cell r="R566">
            <v>3</v>
          </cell>
          <cell r="S566">
            <v>3</v>
          </cell>
          <cell r="T566">
            <v>0</v>
          </cell>
          <cell r="U566">
            <v>3</v>
          </cell>
          <cell r="V566">
            <v>0</v>
          </cell>
          <cell r="W566">
            <v>0</v>
          </cell>
        </row>
        <row r="567">
          <cell r="B567">
            <v>3</v>
          </cell>
          <cell r="C567" t="str">
            <v>RESTRIÇÃO SISTEMA</v>
          </cell>
          <cell r="D567" t="str">
            <v>042 Restrição técnica</v>
          </cell>
          <cell r="E567" t="str">
            <v>OUTRAS MÍDIAS</v>
          </cell>
          <cell r="F567" t="str">
            <v>0013 INTERNET</v>
          </cell>
          <cell r="G567" t="str">
            <v>0056 OUTROS</v>
          </cell>
          <cell r="I567">
            <v>3</v>
          </cell>
          <cell r="J567">
            <v>0</v>
          </cell>
          <cell r="K567">
            <v>0</v>
          </cell>
          <cell r="L567">
            <v>3</v>
          </cell>
          <cell r="M567">
            <v>3</v>
          </cell>
          <cell r="N567">
            <v>0</v>
          </cell>
          <cell r="O567">
            <v>3</v>
          </cell>
          <cell r="P567">
            <v>0</v>
          </cell>
          <cell r="Q567">
            <v>0</v>
          </cell>
          <cell r="R567">
            <v>3</v>
          </cell>
          <cell r="S567">
            <v>3</v>
          </cell>
          <cell r="T567">
            <v>0</v>
          </cell>
          <cell r="U567">
            <v>3</v>
          </cell>
          <cell r="V567">
            <v>0</v>
          </cell>
          <cell r="W567">
            <v>0</v>
          </cell>
        </row>
        <row r="568">
          <cell r="B568">
            <v>3</v>
          </cell>
          <cell r="C568" t="str">
            <v>RESTRIÇÃO SISTEMA</v>
          </cell>
          <cell r="D568" t="str">
            <v>042 Restrição técnica</v>
          </cell>
          <cell r="E568" t="str">
            <v>OUTRAS MÍDIAS</v>
          </cell>
          <cell r="F568" t="str">
            <v>0013 INTERNET</v>
          </cell>
          <cell r="G568" t="str">
            <v>0170 SITE SPEEDY</v>
          </cell>
          <cell r="I568">
            <v>5</v>
          </cell>
          <cell r="J568">
            <v>0</v>
          </cell>
          <cell r="K568">
            <v>0</v>
          </cell>
          <cell r="L568">
            <v>5</v>
          </cell>
          <cell r="M568">
            <v>5</v>
          </cell>
          <cell r="N568">
            <v>0</v>
          </cell>
          <cell r="O568">
            <v>5</v>
          </cell>
          <cell r="P568">
            <v>0</v>
          </cell>
          <cell r="Q568">
            <v>0</v>
          </cell>
          <cell r="R568">
            <v>5</v>
          </cell>
          <cell r="S568">
            <v>5</v>
          </cell>
          <cell r="T568">
            <v>0</v>
          </cell>
          <cell r="U568">
            <v>5</v>
          </cell>
          <cell r="V568">
            <v>0</v>
          </cell>
          <cell r="W568">
            <v>0</v>
          </cell>
        </row>
        <row r="569">
          <cell r="B569">
            <v>3</v>
          </cell>
          <cell r="C569" t="str">
            <v>RESTRIÇÃO SISTEMA</v>
          </cell>
          <cell r="D569" t="str">
            <v>042 Restrição técnica</v>
          </cell>
          <cell r="E569" t="str">
            <v>OUTRAS MÍDIAS</v>
          </cell>
          <cell r="F569" t="str">
            <v>0018 CONTATADO PELO TLMKT</v>
          </cell>
          <cell r="I569">
            <v>12</v>
          </cell>
          <cell r="J569">
            <v>0</v>
          </cell>
          <cell r="K569">
            <v>0</v>
          </cell>
          <cell r="L569">
            <v>12</v>
          </cell>
          <cell r="M569">
            <v>12</v>
          </cell>
          <cell r="N569">
            <v>0</v>
          </cell>
          <cell r="O569">
            <v>12</v>
          </cell>
          <cell r="P569">
            <v>0</v>
          </cell>
          <cell r="Q569">
            <v>0</v>
          </cell>
          <cell r="R569">
            <v>12</v>
          </cell>
          <cell r="S569">
            <v>12</v>
          </cell>
          <cell r="T569">
            <v>0</v>
          </cell>
          <cell r="U569">
            <v>12</v>
          </cell>
          <cell r="V569">
            <v>0</v>
          </cell>
          <cell r="W569">
            <v>0</v>
          </cell>
        </row>
        <row r="570">
          <cell r="B570">
            <v>3</v>
          </cell>
          <cell r="C570" t="str">
            <v>RESTRIÇÃO SISTEMA</v>
          </cell>
          <cell r="D570" t="str">
            <v>042 Restrição técnica</v>
          </cell>
          <cell r="E570" t="str">
            <v>OUTRAS MÍDIAS</v>
          </cell>
          <cell r="F570" t="str">
            <v>0019 INDICAÇÃO DO PROVEDOR</v>
          </cell>
          <cell r="I570">
            <v>1</v>
          </cell>
          <cell r="J570">
            <v>0</v>
          </cell>
          <cell r="K570">
            <v>0</v>
          </cell>
          <cell r="L570">
            <v>1</v>
          </cell>
          <cell r="M570">
            <v>1</v>
          </cell>
          <cell r="N570">
            <v>0</v>
          </cell>
          <cell r="O570">
            <v>1</v>
          </cell>
          <cell r="P570">
            <v>0</v>
          </cell>
          <cell r="Q570">
            <v>0</v>
          </cell>
          <cell r="R570">
            <v>1</v>
          </cell>
          <cell r="S570">
            <v>1</v>
          </cell>
          <cell r="T570">
            <v>0</v>
          </cell>
          <cell r="U570">
            <v>1</v>
          </cell>
          <cell r="V570">
            <v>0</v>
          </cell>
          <cell r="W570">
            <v>0</v>
          </cell>
        </row>
        <row r="571">
          <cell r="B571">
            <v>3</v>
          </cell>
          <cell r="C571" t="str">
            <v>RESTRIÇÃO SISTEMA</v>
          </cell>
          <cell r="D571" t="str">
            <v>042 Restrição técnica</v>
          </cell>
          <cell r="E571" t="str">
            <v>OUTRAS MÍDIAS</v>
          </cell>
          <cell r="F571" t="str">
            <v>0020 JÁ POSSUI</v>
          </cell>
          <cell r="I571">
            <v>11</v>
          </cell>
          <cell r="J571">
            <v>0</v>
          </cell>
          <cell r="K571">
            <v>0</v>
          </cell>
          <cell r="L571">
            <v>11</v>
          </cell>
          <cell r="M571">
            <v>11</v>
          </cell>
          <cell r="N571">
            <v>0</v>
          </cell>
          <cell r="O571">
            <v>11</v>
          </cell>
          <cell r="P571">
            <v>0</v>
          </cell>
          <cell r="Q571">
            <v>0</v>
          </cell>
          <cell r="R571">
            <v>11</v>
          </cell>
          <cell r="S571">
            <v>11</v>
          </cell>
          <cell r="T571">
            <v>0</v>
          </cell>
          <cell r="U571">
            <v>11</v>
          </cell>
          <cell r="V571">
            <v>0</v>
          </cell>
          <cell r="W571">
            <v>0</v>
          </cell>
        </row>
        <row r="572">
          <cell r="B572">
            <v>3</v>
          </cell>
          <cell r="C572" t="str">
            <v>RESTRIÇÃO SISTEMA</v>
          </cell>
          <cell r="D572" t="str">
            <v>042 Restrição técnica</v>
          </cell>
          <cell r="E572" t="str">
            <v>TELEVISÃO</v>
          </cell>
          <cell r="F572" t="str">
            <v>0001 TELEVISÃO</v>
          </cell>
          <cell r="G572" t="str">
            <v>0006 GLOBO</v>
          </cell>
          <cell r="H572" t="str">
            <v>0014 BOM DIA BRASIL</v>
          </cell>
          <cell r="I572">
            <v>1</v>
          </cell>
          <cell r="J572">
            <v>0</v>
          </cell>
          <cell r="K572">
            <v>0</v>
          </cell>
          <cell r="L572">
            <v>1</v>
          </cell>
          <cell r="M572">
            <v>1</v>
          </cell>
          <cell r="N572">
            <v>0</v>
          </cell>
          <cell r="O572">
            <v>1</v>
          </cell>
          <cell r="P572">
            <v>0</v>
          </cell>
          <cell r="Q572">
            <v>0</v>
          </cell>
          <cell r="R572">
            <v>1</v>
          </cell>
          <cell r="S572">
            <v>1</v>
          </cell>
          <cell r="T572">
            <v>0</v>
          </cell>
          <cell r="U572">
            <v>1</v>
          </cell>
          <cell r="V572">
            <v>0</v>
          </cell>
          <cell r="W572">
            <v>0</v>
          </cell>
        </row>
        <row r="573">
          <cell r="B573">
            <v>3</v>
          </cell>
          <cell r="C573" t="str">
            <v>RESTRIÇÃO SISTEMA</v>
          </cell>
          <cell r="D573" t="str">
            <v>042 Restrição técnica</v>
          </cell>
          <cell r="E573" t="str">
            <v>TELEVISÃO</v>
          </cell>
          <cell r="F573" t="str">
            <v>0001 TELEVISÃO</v>
          </cell>
          <cell r="G573" t="str">
            <v>0006 GLOBO</v>
          </cell>
          <cell r="H573" t="str">
            <v>0026 NOVELA I</v>
          </cell>
          <cell r="I573">
            <v>1</v>
          </cell>
          <cell r="J573">
            <v>0</v>
          </cell>
          <cell r="K573">
            <v>0</v>
          </cell>
          <cell r="L573">
            <v>1</v>
          </cell>
          <cell r="M573">
            <v>1</v>
          </cell>
          <cell r="N573">
            <v>0</v>
          </cell>
          <cell r="O573">
            <v>1</v>
          </cell>
          <cell r="P573">
            <v>0</v>
          </cell>
          <cell r="Q573">
            <v>0</v>
          </cell>
          <cell r="R573">
            <v>1</v>
          </cell>
          <cell r="S573">
            <v>1</v>
          </cell>
          <cell r="T573">
            <v>0</v>
          </cell>
          <cell r="U573">
            <v>1</v>
          </cell>
          <cell r="V573">
            <v>0</v>
          </cell>
          <cell r="W573">
            <v>0</v>
          </cell>
        </row>
        <row r="574">
          <cell r="B574">
            <v>3</v>
          </cell>
          <cell r="C574" t="str">
            <v>RESTRIÇÃO SISTEMA</v>
          </cell>
          <cell r="D574" t="str">
            <v>042 Restrição técnica</v>
          </cell>
          <cell r="E574" t="str">
            <v>TELEVISÃO</v>
          </cell>
          <cell r="F574" t="str">
            <v>0001 TELEVISÃO</v>
          </cell>
          <cell r="G574" t="str">
            <v>0006 GLOBO</v>
          </cell>
          <cell r="H574" t="str">
            <v>0027 NOVELA II</v>
          </cell>
          <cell r="I574">
            <v>4</v>
          </cell>
          <cell r="J574">
            <v>0</v>
          </cell>
          <cell r="K574">
            <v>0</v>
          </cell>
          <cell r="L574">
            <v>4</v>
          </cell>
          <cell r="M574">
            <v>4</v>
          </cell>
          <cell r="N574">
            <v>0</v>
          </cell>
          <cell r="O574">
            <v>4</v>
          </cell>
          <cell r="P574">
            <v>0</v>
          </cell>
          <cell r="Q574">
            <v>0</v>
          </cell>
          <cell r="R574">
            <v>4</v>
          </cell>
          <cell r="S574">
            <v>4</v>
          </cell>
          <cell r="T574">
            <v>0</v>
          </cell>
          <cell r="U574">
            <v>4</v>
          </cell>
          <cell r="V574">
            <v>0</v>
          </cell>
          <cell r="W574">
            <v>0</v>
          </cell>
        </row>
        <row r="575">
          <cell r="B575">
            <v>3</v>
          </cell>
          <cell r="C575" t="str">
            <v>RESTRIÇÃO SISTEMA</v>
          </cell>
          <cell r="D575" t="str">
            <v>042 Restrição técnica</v>
          </cell>
          <cell r="E575" t="str">
            <v>TELEVISÃO</v>
          </cell>
          <cell r="F575" t="str">
            <v>0001 TELEVISÃO</v>
          </cell>
          <cell r="G575" t="str">
            <v>0006 GLOBO</v>
          </cell>
          <cell r="H575" t="str">
            <v>3825 NÃO INFORMADO</v>
          </cell>
          <cell r="I575">
            <v>5</v>
          </cell>
          <cell r="J575">
            <v>0</v>
          </cell>
          <cell r="K575">
            <v>0</v>
          </cell>
          <cell r="L575">
            <v>5</v>
          </cell>
          <cell r="M575">
            <v>5</v>
          </cell>
          <cell r="N575">
            <v>0</v>
          </cell>
          <cell r="O575">
            <v>5</v>
          </cell>
          <cell r="P575">
            <v>0</v>
          </cell>
          <cell r="Q575">
            <v>0</v>
          </cell>
          <cell r="R575">
            <v>5</v>
          </cell>
          <cell r="S575">
            <v>5</v>
          </cell>
          <cell r="T575">
            <v>0</v>
          </cell>
          <cell r="U575">
            <v>5</v>
          </cell>
          <cell r="V575">
            <v>0</v>
          </cell>
          <cell r="W575">
            <v>0</v>
          </cell>
        </row>
        <row r="576">
          <cell r="B576">
            <v>3</v>
          </cell>
          <cell r="C576" t="str">
            <v>RESTRIÇÃO SISTEMA</v>
          </cell>
          <cell r="D576" t="str">
            <v>042 Restrição técnica</v>
          </cell>
          <cell r="E576" t="str">
            <v>TELEVISÃO</v>
          </cell>
          <cell r="F576" t="str">
            <v>0001 TELEVISÃO</v>
          </cell>
          <cell r="G576" t="str">
            <v>0006 GLOBO</v>
          </cell>
          <cell r="H576" t="str">
            <v>5597 O JOGO</v>
          </cell>
          <cell r="I576">
            <v>1</v>
          </cell>
          <cell r="J576">
            <v>0</v>
          </cell>
          <cell r="K576">
            <v>0</v>
          </cell>
          <cell r="L576">
            <v>1</v>
          </cell>
          <cell r="M576">
            <v>1</v>
          </cell>
          <cell r="N576">
            <v>0</v>
          </cell>
          <cell r="O576">
            <v>1</v>
          </cell>
          <cell r="P576">
            <v>0</v>
          </cell>
          <cell r="Q576">
            <v>0</v>
          </cell>
          <cell r="R576">
            <v>1</v>
          </cell>
          <cell r="S576">
            <v>1</v>
          </cell>
          <cell r="T576">
            <v>0</v>
          </cell>
          <cell r="U576">
            <v>1</v>
          </cell>
          <cell r="V576">
            <v>0</v>
          </cell>
          <cell r="W576">
            <v>0</v>
          </cell>
        </row>
        <row r="577">
          <cell r="B577">
            <v>3</v>
          </cell>
          <cell r="C577" t="str">
            <v>RESTRIÇÃO SISTEMA</v>
          </cell>
          <cell r="D577" t="str">
            <v>042 Restrição técnica</v>
          </cell>
          <cell r="E577" t="str">
            <v>TELEVISÃO</v>
          </cell>
          <cell r="F577" t="str">
            <v>0001 TELEVISÃO</v>
          </cell>
          <cell r="G577" t="str">
            <v>0062 NÃO INFORMOU</v>
          </cell>
          <cell r="I577">
            <v>25</v>
          </cell>
          <cell r="J577">
            <v>0</v>
          </cell>
          <cell r="K577">
            <v>0</v>
          </cell>
          <cell r="L577">
            <v>25</v>
          </cell>
          <cell r="M577">
            <v>25</v>
          </cell>
          <cell r="N577">
            <v>0</v>
          </cell>
          <cell r="O577">
            <v>25</v>
          </cell>
          <cell r="P577">
            <v>0</v>
          </cell>
          <cell r="Q577">
            <v>0</v>
          </cell>
          <cell r="R577">
            <v>25</v>
          </cell>
          <cell r="S577">
            <v>25</v>
          </cell>
          <cell r="T577">
            <v>0</v>
          </cell>
          <cell r="U577">
            <v>25</v>
          </cell>
          <cell r="V577">
            <v>0</v>
          </cell>
          <cell r="W577">
            <v>0</v>
          </cell>
        </row>
        <row r="578">
          <cell r="B578">
            <v>3</v>
          </cell>
          <cell r="C578" t="str">
            <v>RESTRIÇÃO SISTEMA</v>
          </cell>
          <cell r="D578" t="str">
            <v>045 Central não cadastrada</v>
          </cell>
          <cell r="F578" t="str">
            <v>0031 JÁ TEVE O PRODUTO</v>
          </cell>
          <cell r="I578">
            <v>2</v>
          </cell>
          <cell r="J578">
            <v>0</v>
          </cell>
          <cell r="K578">
            <v>0</v>
          </cell>
          <cell r="L578">
            <v>2</v>
          </cell>
          <cell r="M578">
            <v>2</v>
          </cell>
          <cell r="N578">
            <v>0</v>
          </cell>
          <cell r="O578">
            <v>2</v>
          </cell>
          <cell r="P578">
            <v>0</v>
          </cell>
          <cell r="Q578">
            <v>0</v>
          </cell>
          <cell r="R578">
            <v>2</v>
          </cell>
          <cell r="S578">
            <v>2</v>
          </cell>
          <cell r="T578">
            <v>0</v>
          </cell>
          <cell r="U578">
            <v>2</v>
          </cell>
          <cell r="V578">
            <v>0</v>
          </cell>
          <cell r="W578">
            <v>0</v>
          </cell>
        </row>
        <row r="579">
          <cell r="B579">
            <v>3</v>
          </cell>
          <cell r="C579" t="str">
            <v>RESTRIÇÃO SISTEMA</v>
          </cell>
          <cell r="D579" t="str">
            <v>045 Central não cadastrada</v>
          </cell>
          <cell r="E579" t="str">
            <v>NÃO INFORMADO</v>
          </cell>
          <cell r="F579" t="str">
            <v>0016 NÃO INFORMADO</v>
          </cell>
          <cell r="I579">
            <v>2</v>
          </cell>
          <cell r="J579">
            <v>0</v>
          </cell>
          <cell r="K579">
            <v>0</v>
          </cell>
          <cell r="L579">
            <v>2</v>
          </cell>
          <cell r="M579">
            <v>2</v>
          </cell>
          <cell r="N579">
            <v>0</v>
          </cell>
          <cell r="O579">
            <v>2</v>
          </cell>
          <cell r="P579">
            <v>0</v>
          </cell>
          <cell r="Q579">
            <v>0</v>
          </cell>
          <cell r="R579">
            <v>2</v>
          </cell>
          <cell r="S579">
            <v>2</v>
          </cell>
          <cell r="T579">
            <v>0</v>
          </cell>
          <cell r="U579">
            <v>2</v>
          </cell>
          <cell r="V579">
            <v>0</v>
          </cell>
          <cell r="W579">
            <v>0</v>
          </cell>
        </row>
        <row r="580">
          <cell r="B580">
            <v>3</v>
          </cell>
          <cell r="C580" t="str">
            <v>RESTRIÇÃO SISTEMA</v>
          </cell>
          <cell r="D580" t="str">
            <v>045 Central não cadastrada</v>
          </cell>
          <cell r="E580" t="str">
            <v>OUTRAS MÍDIAS</v>
          </cell>
          <cell r="F580" t="str">
            <v>0002 INDICAÇÃO DE AMIGOS</v>
          </cell>
          <cell r="I580">
            <v>32</v>
          </cell>
          <cell r="J580">
            <v>0</v>
          </cell>
          <cell r="K580">
            <v>0</v>
          </cell>
          <cell r="L580">
            <v>32</v>
          </cell>
          <cell r="M580">
            <v>32</v>
          </cell>
          <cell r="N580">
            <v>0</v>
          </cell>
          <cell r="O580">
            <v>32</v>
          </cell>
          <cell r="P580">
            <v>0</v>
          </cell>
          <cell r="Q580">
            <v>0</v>
          </cell>
          <cell r="R580">
            <v>32</v>
          </cell>
          <cell r="S580">
            <v>32</v>
          </cell>
          <cell r="T580">
            <v>0</v>
          </cell>
          <cell r="U580">
            <v>32</v>
          </cell>
          <cell r="V580">
            <v>0</v>
          </cell>
          <cell r="W580">
            <v>0</v>
          </cell>
        </row>
        <row r="581">
          <cell r="B581">
            <v>3</v>
          </cell>
          <cell r="C581" t="str">
            <v>RESTRIÇÃO SISTEMA</v>
          </cell>
          <cell r="D581" t="str">
            <v>045 Central não cadastrada</v>
          </cell>
          <cell r="E581" t="str">
            <v>OUTRAS MÍDIAS</v>
          </cell>
          <cell r="F581" t="str">
            <v>0003 104</v>
          </cell>
          <cell r="I581">
            <v>1</v>
          </cell>
          <cell r="J581">
            <v>0</v>
          </cell>
          <cell r="K581">
            <v>0</v>
          </cell>
          <cell r="L581">
            <v>1</v>
          </cell>
          <cell r="M581">
            <v>1</v>
          </cell>
          <cell r="N581">
            <v>0</v>
          </cell>
          <cell r="O581">
            <v>1</v>
          </cell>
          <cell r="P581">
            <v>0</v>
          </cell>
          <cell r="Q581">
            <v>0</v>
          </cell>
          <cell r="R581">
            <v>1</v>
          </cell>
          <cell r="S581">
            <v>1</v>
          </cell>
          <cell r="T581">
            <v>0</v>
          </cell>
          <cell r="U581">
            <v>1</v>
          </cell>
          <cell r="V581">
            <v>0</v>
          </cell>
          <cell r="W581">
            <v>0</v>
          </cell>
        </row>
        <row r="582">
          <cell r="B582">
            <v>3</v>
          </cell>
          <cell r="C582" t="str">
            <v>RESTRIÇÃO SISTEMA</v>
          </cell>
          <cell r="D582" t="str">
            <v>045 Central não cadastrada</v>
          </cell>
          <cell r="E582" t="str">
            <v>OUTRAS MÍDIAS</v>
          </cell>
          <cell r="F582" t="str">
            <v>0013 INTERNET</v>
          </cell>
          <cell r="G582" t="str">
            <v>0056 OUTROS</v>
          </cell>
          <cell r="I582">
            <v>1</v>
          </cell>
          <cell r="J582">
            <v>0</v>
          </cell>
          <cell r="K582">
            <v>0</v>
          </cell>
          <cell r="L582">
            <v>1</v>
          </cell>
          <cell r="M582">
            <v>1</v>
          </cell>
          <cell r="N582">
            <v>0</v>
          </cell>
          <cell r="O582">
            <v>1</v>
          </cell>
          <cell r="P582">
            <v>0</v>
          </cell>
          <cell r="Q582">
            <v>0</v>
          </cell>
          <cell r="R582">
            <v>1</v>
          </cell>
          <cell r="S582">
            <v>1</v>
          </cell>
          <cell r="T582">
            <v>0</v>
          </cell>
          <cell r="U582">
            <v>1</v>
          </cell>
          <cell r="V582">
            <v>0</v>
          </cell>
          <cell r="W582">
            <v>0</v>
          </cell>
        </row>
        <row r="583">
          <cell r="B583">
            <v>3</v>
          </cell>
          <cell r="C583" t="str">
            <v>RESTRIÇÃO SISTEMA</v>
          </cell>
          <cell r="D583" t="str">
            <v>045 Central não cadastrada</v>
          </cell>
          <cell r="E583" t="str">
            <v>OUTRAS MÍDIAS</v>
          </cell>
          <cell r="F583" t="str">
            <v>0013 INTERNET</v>
          </cell>
          <cell r="G583" t="str">
            <v>0170 SITE SPEEDY</v>
          </cell>
          <cell r="I583">
            <v>1</v>
          </cell>
          <cell r="J583">
            <v>0</v>
          </cell>
          <cell r="K583">
            <v>0</v>
          </cell>
          <cell r="L583">
            <v>1</v>
          </cell>
          <cell r="M583">
            <v>1</v>
          </cell>
          <cell r="N583">
            <v>0</v>
          </cell>
          <cell r="O583">
            <v>1</v>
          </cell>
          <cell r="P583">
            <v>0</v>
          </cell>
          <cell r="Q583">
            <v>0</v>
          </cell>
          <cell r="R583">
            <v>1</v>
          </cell>
          <cell r="S583">
            <v>1</v>
          </cell>
          <cell r="T583">
            <v>0</v>
          </cell>
          <cell r="U583">
            <v>1</v>
          </cell>
          <cell r="V583">
            <v>0</v>
          </cell>
          <cell r="W583">
            <v>0</v>
          </cell>
        </row>
        <row r="584">
          <cell r="B584">
            <v>3</v>
          </cell>
          <cell r="C584" t="str">
            <v>RESTRIÇÃO SISTEMA</v>
          </cell>
          <cell r="D584" t="str">
            <v>045 Central não cadastrada</v>
          </cell>
          <cell r="E584" t="str">
            <v>OUTRAS MÍDIAS</v>
          </cell>
          <cell r="F584" t="str">
            <v>0018 CONTATADO PELO TLMKT</v>
          </cell>
          <cell r="I584">
            <v>1</v>
          </cell>
          <cell r="J584">
            <v>0</v>
          </cell>
          <cell r="K584">
            <v>0</v>
          </cell>
          <cell r="L584">
            <v>1</v>
          </cell>
          <cell r="M584">
            <v>1</v>
          </cell>
          <cell r="N584">
            <v>0</v>
          </cell>
          <cell r="O584">
            <v>1</v>
          </cell>
          <cell r="P584">
            <v>0</v>
          </cell>
          <cell r="Q584">
            <v>0</v>
          </cell>
          <cell r="R584">
            <v>1</v>
          </cell>
          <cell r="S584">
            <v>1</v>
          </cell>
          <cell r="T584">
            <v>0</v>
          </cell>
          <cell r="U584">
            <v>1</v>
          </cell>
          <cell r="V584">
            <v>0</v>
          </cell>
          <cell r="W584">
            <v>0</v>
          </cell>
        </row>
        <row r="585">
          <cell r="B585">
            <v>3</v>
          </cell>
          <cell r="C585" t="str">
            <v>RESTRIÇÃO SISTEMA</v>
          </cell>
          <cell r="D585" t="str">
            <v>045 Central não cadastrada</v>
          </cell>
          <cell r="E585" t="str">
            <v>OUTRAS MÍDIAS</v>
          </cell>
          <cell r="F585" t="str">
            <v>0020 JÁ POSSUI</v>
          </cell>
          <cell r="I585">
            <v>5</v>
          </cell>
          <cell r="J585">
            <v>0</v>
          </cell>
          <cell r="K585">
            <v>0</v>
          </cell>
          <cell r="L585">
            <v>5</v>
          </cell>
          <cell r="M585">
            <v>5</v>
          </cell>
          <cell r="N585">
            <v>0</v>
          </cell>
          <cell r="O585">
            <v>5</v>
          </cell>
          <cell r="P585">
            <v>0</v>
          </cell>
          <cell r="Q585">
            <v>0</v>
          </cell>
          <cell r="R585">
            <v>5</v>
          </cell>
          <cell r="S585">
            <v>5</v>
          </cell>
          <cell r="T585">
            <v>0</v>
          </cell>
          <cell r="U585">
            <v>5</v>
          </cell>
          <cell r="V585">
            <v>0</v>
          </cell>
          <cell r="W585">
            <v>0</v>
          </cell>
        </row>
        <row r="586">
          <cell r="B586">
            <v>3</v>
          </cell>
          <cell r="C586" t="str">
            <v>RESTRIÇÃO SISTEMA</v>
          </cell>
          <cell r="D586" t="str">
            <v>045 Central não cadastrada</v>
          </cell>
          <cell r="E586" t="str">
            <v>TELEVISÃO</v>
          </cell>
          <cell r="F586" t="str">
            <v>0001 TELEVISÃO</v>
          </cell>
          <cell r="G586" t="str">
            <v>0006 GLOBO</v>
          </cell>
          <cell r="H586" t="str">
            <v>0014 BOM DIA BRASIL</v>
          </cell>
          <cell r="I586">
            <v>1</v>
          </cell>
          <cell r="J586">
            <v>0</v>
          </cell>
          <cell r="K586">
            <v>0</v>
          </cell>
          <cell r="L586">
            <v>1</v>
          </cell>
          <cell r="M586">
            <v>1</v>
          </cell>
          <cell r="N586">
            <v>0</v>
          </cell>
          <cell r="O586">
            <v>1</v>
          </cell>
          <cell r="P586">
            <v>0</v>
          </cell>
          <cell r="Q586">
            <v>0</v>
          </cell>
          <cell r="R586">
            <v>1</v>
          </cell>
          <cell r="S586">
            <v>1</v>
          </cell>
          <cell r="T586">
            <v>0</v>
          </cell>
          <cell r="U586">
            <v>1</v>
          </cell>
          <cell r="V586">
            <v>0</v>
          </cell>
          <cell r="W586">
            <v>0</v>
          </cell>
        </row>
        <row r="587">
          <cell r="B587">
            <v>3</v>
          </cell>
          <cell r="C587" t="str">
            <v>RESTRIÇÃO SISTEMA</v>
          </cell>
          <cell r="D587" t="str">
            <v>045 Central não cadastrada</v>
          </cell>
          <cell r="E587" t="str">
            <v>TELEVISÃO</v>
          </cell>
          <cell r="F587" t="str">
            <v>0001 TELEVISÃO</v>
          </cell>
          <cell r="G587" t="str">
            <v>0006 GLOBO</v>
          </cell>
          <cell r="H587" t="str">
            <v>0023 JORNAL HOJE</v>
          </cell>
          <cell r="I587">
            <v>1</v>
          </cell>
          <cell r="J587">
            <v>0</v>
          </cell>
          <cell r="K587">
            <v>0</v>
          </cell>
          <cell r="L587">
            <v>1</v>
          </cell>
          <cell r="M587">
            <v>1</v>
          </cell>
          <cell r="N587">
            <v>0</v>
          </cell>
          <cell r="O587">
            <v>1</v>
          </cell>
          <cell r="P587">
            <v>0</v>
          </cell>
          <cell r="Q587">
            <v>0</v>
          </cell>
          <cell r="R587">
            <v>1</v>
          </cell>
          <cell r="S587">
            <v>1</v>
          </cell>
          <cell r="T587">
            <v>0</v>
          </cell>
          <cell r="U587">
            <v>1</v>
          </cell>
          <cell r="V587">
            <v>0</v>
          </cell>
          <cell r="W587">
            <v>0</v>
          </cell>
        </row>
        <row r="588">
          <cell r="B588">
            <v>3</v>
          </cell>
          <cell r="C588" t="str">
            <v>RESTRIÇÃO SISTEMA</v>
          </cell>
          <cell r="D588" t="str">
            <v>045 Central não cadastrada</v>
          </cell>
          <cell r="E588" t="str">
            <v>TELEVISÃO</v>
          </cell>
          <cell r="F588" t="str">
            <v>0001 TELEVISÃO</v>
          </cell>
          <cell r="G588" t="str">
            <v>0006 GLOBO</v>
          </cell>
          <cell r="H588" t="str">
            <v>0024 JORNAL NACIONAL</v>
          </cell>
          <cell r="I588">
            <v>2</v>
          </cell>
          <cell r="J588">
            <v>0</v>
          </cell>
          <cell r="K588">
            <v>0</v>
          </cell>
          <cell r="L588">
            <v>2</v>
          </cell>
          <cell r="M588">
            <v>2</v>
          </cell>
          <cell r="N588">
            <v>0</v>
          </cell>
          <cell r="O588">
            <v>2</v>
          </cell>
          <cell r="P588">
            <v>0</v>
          </cell>
          <cell r="Q588">
            <v>0</v>
          </cell>
          <cell r="R588">
            <v>2</v>
          </cell>
          <cell r="S588">
            <v>2</v>
          </cell>
          <cell r="T588">
            <v>0</v>
          </cell>
          <cell r="U588">
            <v>2</v>
          </cell>
          <cell r="V588">
            <v>0</v>
          </cell>
          <cell r="W588">
            <v>0</v>
          </cell>
        </row>
        <row r="589">
          <cell r="B589">
            <v>3</v>
          </cell>
          <cell r="C589" t="str">
            <v>RESTRIÇÃO SISTEMA</v>
          </cell>
          <cell r="D589" t="str">
            <v>045 Central não cadastrada</v>
          </cell>
          <cell r="E589" t="str">
            <v>TELEVISÃO</v>
          </cell>
          <cell r="F589" t="str">
            <v>0001 TELEVISÃO</v>
          </cell>
          <cell r="G589" t="str">
            <v>0006 GLOBO</v>
          </cell>
          <cell r="H589" t="str">
            <v>0027 NOVELA II</v>
          </cell>
          <cell r="I589">
            <v>1</v>
          </cell>
          <cell r="J589">
            <v>0</v>
          </cell>
          <cell r="K589">
            <v>0</v>
          </cell>
          <cell r="L589">
            <v>1</v>
          </cell>
          <cell r="M589">
            <v>1</v>
          </cell>
          <cell r="N589">
            <v>0</v>
          </cell>
          <cell r="O589">
            <v>1</v>
          </cell>
          <cell r="P589">
            <v>0</v>
          </cell>
          <cell r="Q589">
            <v>0</v>
          </cell>
          <cell r="R589">
            <v>1</v>
          </cell>
          <cell r="S589">
            <v>1</v>
          </cell>
          <cell r="T589">
            <v>0</v>
          </cell>
          <cell r="U589">
            <v>1</v>
          </cell>
          <cell r="V589">
            <v>0</v>
          </cell>
          <cell r="W589">
            <v>0</v>
          </cell>
        </row>
        <row r="590">
          <cell r="B590">
            <v>3</v>
          </cell>
          <cell r="C590" t="str">
            <v>RESTRIÇÃO SISTEMA</v>
          </cell>
          <cell r="D590" t="str">
            <v>045 Central não cadastrada</v>
          </cell>
          <cell r="E590" t="str">
            <v>TELEVISÃO</v>
          </cell>
          <cell r="F590" t="str">
            <v>0001 TELEVISÃO</v>
          </cell>
          <cell r="G590" t="str">
            <v>0006 GLOBO</v>
          </cell>
          <cell r="H590" t="str">
            <v>5597 O JOGO</v>
          </cell>
          <cell r="I590">
            <v>2</v>
          </cell>
          <cell r="J590">
            <v>0</v>
          </cell>
          <cell r="K590">
            <v>0</v>
          </cell>
          <cell r="L590">
            <v>2</v>
          </cell>
          <cell r="M590">
            <v>2</v>
          </cell>
          <cell r="N590">
            <v>0</v>
          </cell>
          <cell r="O590">
            <v>2</v>
          </cell>
          <cell r="P590">
            <v>0</v>
          </cell>
          <cell r="Q590">
            <v>0</v>
          </cell>
          <cell r="R590">
            <v>2</v>
          </cell>
          <cell r="S590">
            <v>2</v>
          </cell>
          <cell r="T590">
            <v>0</v>
          </cell>
          <cell r="U590">
            <v>2</v>
          </cell>
          <cell r="V590">
            <v>0</v>
          </cell>
          <cell r="W590">
            <v>0</v>
          </cell>
        </row>
        <row r="591">
          <cell r="B591">
            <v>3</v>
          </cell>
          <cell r="C591" t="str">
            <v>RESTRIÇÃO SISTEMA</v>
          </cell>
          <cell r="D591" t="str">
            <v>045 Central não cadastrada</v>
          </cell>
          <cell r="E591" t="str">
            <v>TELEVISÃO</v>
          </cell>
          <cell r="F591" t="str">
            <v>0001 TELEVISÃO</v>
          </cell>
          <cell r="G591" t="str">
            <v>0062 NÃO INFORMOU</v>
          </cell>
          <cell r="I591">
            <v>21</v>
          </cell>
          <cell r="J591">
            <v>0</v>
          </cell>
          <cell r="K591">
            <v>0</v>
          </cell>
          <cell r="L591">
            <v>21</v>
          </cell>
          <cell r="M591">
            <v>21</v>
          </cell>
          <cell r="N591">
            <v>0</v>
          </cell>
          <cell r="O591">
            <v>21</v>
          </cell>
          <cell r="P591">
            <v>0</v>
          </cell>
          <cell r="Q591">
            <v>0</v>
          </cell>
          <cell r="R591">
            <v>21</v>
          </cell>
          <cell r="S591">
            <v>21</v>
          </cell>
          <cell r="T591">
            <v>0</v>
          </cell>
          <cell r="U591">
            <v>21</v>
          </cell>
          <cell r="V591">
            <v>0</v>
          </cell>
          <cell r="W591">
            <v>0</v>
          </cell>
        </row>
        <row r="592">
          <cell r="B592">
            <v>3</v>
          </cell>
          <cell r="C592" t="str">
            <v>RESTRIÇÃO SISTEMA</v>
          </cell>
          <cell r="D592" t="str">
            <v>048 Segmento não permitido</v>
          </cell>
          <cell r="E592" t="str">
            <v>MALA DIRETA</v>
          </cell>
          <cell r="F592" t="str">
            <v>0010 ENCARTE EM FATURA</v>
          </cell>
          <cell r="I592">
            <v>1</v>
          </cell>
          <cell r="J592">
            <v>0</v>
          </cell>
          <cell r="K592">
            <v>0</v>
          </cell>
          <cell r="L592">
            <v>1</v>
          </cell>
          <cell r="M592">
            <v>1</v>
          </cell>
          <cell r="N592">
            <v>0</v>
          </cell>
          <cell r="O592">
            <v>1</v>
          </cell>
          <cell r="P592">
            <v>0</v>
          </cell>
          <cell r="Q592">
            <v>0</v>
          </cell>
          <cell r="R592">
            <v>1</v>
          </cell>
          <cell r="S592">
            <v>1</v>
          </cell>
          <cell r="T592">
            <v>0</v>
          </cell>
          <cell r="U592">
            <v>1</v>
          </cell>
          <cell r="V592">
            <v>0</v>
          </cell>
          <cell r="W592">
            <v>0</v>
          </cell>
        </row>
        <row r="593">
          <cell r="B593">
            <v>3</v>
          </cell>
          <cell r="C593" t="str">
            <v>RESTRIÇÃO SISTEMA</v>
          </cell>
          <cell r="D593" t="str">
            <v>048 Segmento não permitido</v>
          </cell>
          <cell r="E593" t="str">
            <v>NÃO INFORMADO</v>
          </cell>
          <cell r="F593" t="str">
            <v>0016 NÃO INFORMADO</v>
          </cell>
          <cell r="I593">
            <v>1</v>
          </cell>
          <cell r="J593">
            <v>0</v>
          </cell>
          <cell r="K593">
            <v>0</v>
          </cell>
          <cell r="L593">
            <v>1</v>
          </cell>
          <cell r="M593">
            <v>1</v>
          </cell>
          <cell r="N593">
            <v>0</v>
          </cell>
          <cell r="O593">
            <v>1</v>
          </cell>
          <cell r="P593">
            <v>0</v>
          </cell>
          <cell r="Q593">
            <v>0</v>
          </cell>
          <cell r="R593">
            <v>1</v>
          </cell>
          <cell r="S593">
            <v>1</v>
          </cell>
          <cell r="T593">
            <v>0</v>
          </cell>
          <cell r="U593">
            <v>1</v>
          </cell>
          <cell r="V593">
            <v>0</v>
          </cell>
          <cell r="W593">
            <v>0</v>
          </cell>
        </row>
        <row r="594">
          <cell r="B594">
            <v>3</v>
          </cell>
          <cell r="C594" t="str">
            <v>RESTRIÇÃO SISTEMA</v>
          </cell>
          <cell r="D594" t="str">
            <v>048 Segmento não permitido</v>
          </cell>
          <cell r="E594" t="str">
            <v>OUTRAS MÍDIAS</v>
          </cell>
          <cell r="F594" t="str">
            <v>0002 INDICAÇÃO DE AMIGOS</v>
          </cell>
          <cell r="I594">
            <v>14</v>
          </cell>
          <cell r="J594">
            <v>0</v>
          </cell>
          <cell r="K594">
            <v>0</v>
          </cell>
          <cell r="L594">
            <v>14</v>
          </cell>
          <cell r="M594">
            <v>14</v>
          </cell>
          <cell r="N594">
            <v>0</v>
          </cell>
          <cell r="O594">
            <v>14</v>
          </cell>
          <cell r="P594">
            <v>0</v>
          </cell>
          <cell r="Q594">
            <v>0</v>
          </cell>
          <cell r="R594">
            <v>14</v>
          </cell>
          <cell r="S594">
            <v>14</v>
          </cell>
          <cell r="T594">
            <v>0</v>
          </cell>
          <cell r="U594">
            <v>14</v>
          </cell>
          <cell r="V594">
            <v>0</v>
          </cell>
          <cell r="W594">
            <v>0</v>
          </cell>
        </row>
        <row r="595">
          <cell r="B595">
            <v>3</v>
          </cell>
          <cell r="C595" t="str">
            <v>RESTRIÇÃO SISTEMA</v>
          </cell>
          <cell r="D595" t="str">
            <v>048 Segmento não permitido</v>
          </cell>
          <cell r="E595" t="str">
            <v>OUTRAS MÍDIAS</v>
          </cell>
          <cell r="F595" t="str">
            <v>0013 INTERNET</v>
          </cell>
          <cell r="G595" t="str">
            <v>0170 SITE SPEEDY</v>
          </cell>
          <cell r="I595">
            <v>2</v>
          </cell>
          <cell r="J595">
            <v>0</v>
          </cell>
          <cell r="K595">
            <v>0</v>
          </cell>
          <cell r="L595">
            <v>2</v>
          </cell>
          <cell r="M595">
            <v>2</v>
          </cell>
          <cell r="N595">
            <v>0</v>
          </cell>
          <cell r="O595">
            <v>2</v>
          </cell>
          <cell r="P595">
            <v>0</v>
          </cell>
          <cell r="Q595">
            <v>0</v>
          </cell>
          <cell r="R595">
            <v>2</v>
          </cell>
          <cell r="S595">
            <v>2</v>
          </cell>
          <cell r="T595">
            <v>0</v>
          </cell>
          <cell r="U595">
            <v>2</v>
          </cell>
          <cell r="V595">
            <v>0</v>
          </cell>
          <cell r="W595">
            <v>0</v>
          </cell>
        </row>
        <row r="596">
          <cell r="B596">
            <v>3</v>
          </cell>
          <cell r="C596" t="str">
            <v>RESTRIÇÃO SISTEMA</v>
          </cell>
          <cell r="D596" t="str">
            <v>048 Segmento não permitido</v>
          </cell>
          <cell r="E596" t="str">
            <v>OUTRAS MÍDIAS</v>
          </cell>
          <cell r="F596" t="str">
            <v>0018 CONTATADO PELO TLMKT</v>
          </cell>
          <cell r="I596">
            <v>1</v>
          </cell>
          <cell r="J596">
            <v>0</v>
          </cell>
          <cell r="K596">
            <v>0</v>
          </cell>
          <cell r="L596">
            <v>1</v>
          </cell>
          <cell r="M596">
            <v>1</v>
          </cell>
          <cell r="N596">
            <v>0</v>
          </cell>
          <cell r="O596">
            <v>1</v>
          </cell>
          <cell r="P596">
            <v>0</v>
          </cell>
          <cell r="Q596">
            <v>0</v>
          </cell>
          <cell r="R596">
            <v>1</v>
          </cell>
          <cell r="S596">
            <v>1</v>
          </cell>
          <cell r="T596">
            <v>0</v>
          </cell>
          <cell r="U596">
            <v>1</v>
          </cell>
          <cell r="V596">
            <v>0</v>
          </cell>
          <cell r="W596">
            <v>0</v>
          </cell>
        </row>
        <row r="597">
          <cell r="B597">
            <v>3</v>
          </cell>
          <cell r="C597" t="str">
            <v>RESTRIÇÃO SISTEMA</v>
          </cell>
          <cell r="D597" t="str">
            <v>048 Segmento não permitido</v>
          </cell>
          <cell r="E597" t="str">
            <v>OUTRAS MÍDIAS</v>
          </cell>
          <cell r="F597" t="str">
            <v>0020 JÁ POSSUI</v>
          </cell>
          <cell r="I597">
            <v>3</v>
          </cell>
          <cell r="J597">
            <v>0</v>
          </cell>
          <cell r="K597">
            <v>0</v>
          </cell>
          <cell r="L597">
            <v>3</v>
          </cell>
          <cell r="M597">
            <v>3</v>
          </cell>
          <cell r="N597">
            <v>0</v>
          </cell>
          <cell r="O597">
            <v>3</v>
          </cell>
          <cell r="P597">
            <v>0</v>
          </cell>
          <cell r="Q597">
            <v>0</v>
          </cell>
          <cell r="R597">
            <v>3</v>
          </cell>
          <cell r="S597">
            <v>3</v>
          </cell>
          <cell r="T597">
            <v>0</v>
          </cell>
          <cell r="U597">
            <v>3</v>
          </cell>
          <cell r="V597">
            <v>0</v>
          </cell>
          <cell r="W597">
            <v>0</v>
          </cell>
        </row>
        <row r="598">
          <cell r="B598">
            <v>3</v>
          </cell>
          <cell r="C598" t="str">
            <v>RESTRIÇÃO SISTEMA</v>
          </cell>
          <cell r="D598" t="str">
            <v>048 Segmento não permitido</v>
          </cell>
          <cell r="E598" t="str">
            <v>TELEVISÃO</v>
          </cell>
          <cell r="F598" t="str">
            <v>0001 TELEVISÃO</v>
          </cell>
          <cell r="G598" t="str">
            <v>0006 GLOBO</v>
          </cell>
          <cell r="H598" t="str">
            <v>0024 JORNAL NACIONAL</v>
          </cell>
          <cell r="I598">
            <v>1</v>
          </cell>
          <cell r="J598">
            <v>0</v>
          </cell>
          <cell r="K598">
            <v>0</v>
          </cell>
          <cell r="L598">
            <v>1</v>
          </cell>
          <cell r="M598">
            <v>1</v>
          </cell>
          <cell r="N598">
            <v>0</v>
          </cell>
          <cell r="O598">
            <v>1</v>
          </cell>
          <cell r="P598">
            <v>0</v>
          </cell>
          <cell r="Q598">
            <v>0</v>
          </cell>
          <cell r="R598">
            <v>1</v>
          </cell>
          <cell r="S598">
            <v>1</v>
          </cell>
          <cell r="T598">
            <v>0</v>
          </cell>
          <cell r="U598">
            <v>1</v>
          </cell>
          <cell r="V598">
            <v>0</v>
          </cell>
          <cell r="W598">
            <v>0</v>
          </cell>
        </row>
        <row r="599">
          <cell r="B599">
            <v>3</v>
          </cell>
          <cell r="C599" t="str">
            <v>RESTRIÇÃO SISTEMA</v>
          </cell>
          <cell r="D599" t="str">
            <v>048 Segmento não permitido</v>
          </cell>
          <cell r="E599" t="str">
            <v>TELEVISÃO</v>
          </cell>
          <cell r="F599" t="str">
            <v>0001 TELEVISÃO</v>
          </cell>
          <cell r="G599" t="str">
            <v>0062 NÃO INFORMOU</v>
          </cell>
          <cell r="I599">
            <v>3</v>
          </cell>
          <cell r="J599">
            <v>0</v>
          </cell>
          <cell r="K599">
            <v>0</v>
          </cell>
          <cell r="L599">
            <v>3</v>
          </cell>
          <cell r="M599">
            <v>3</v>
          </cell>
          <cell r="N599">
            <v>0</v>
          </cell>
          <cell r="O599">
            <v>3</v>
          </cell>
          <cell r="P599">
            <v>0</v>
          </cell>
          <cell r="Q599">
            <v>0</v>
          </cell>
          <cell r="R599">
            <v>3</v>
          </cell>
          <cell r="S599">
            <v>3</v>
          </cell>
          <cell r="T599">
            <v>0</v>
          </cell>
          <cell r="U599">
            <v>3</v>
          </cell>
          <cell r="V599">
            <v>0</v>
          </cell>
          <cell r="W599">
            <v>0</v>
          </cell>
        </row>
        <row r="600">
          <cell r="B600">
            <v>3</v>
          </cell>
          <cell r="C600" t="str">
            <v>RESTRIÇÃO SISTEMA</v>
          </cell>
          <cell r="D600" t="str">
            <v>060 Restrição Comercial</v>
          </cell>
          <cell r="F600" t="str">
            <v>0031 JÁ TEVE O PRODUTO</v>
          </cell>
          <cell r="I600">
            <v>4</v>
          </cell>
          <cell r="J600">
            <v>0</v>
          </cell>
          <cell r="K600">
            <v>0</v>
          </cell>
          <cell r="L600">
            <v>4</v>
          </cell>
          <cell r="M600">
            <v>4</v>
          </cell>
          <cell r="N600">
            <v>0</v>
          </cell>
          <cell r="O600">
            <v>4</v>
          </cell>
          <cell r="P600">
            <v>0</v>
          </cell>
          <cell r="Q600">
            <v>0</v>
          </cell>
          <cell r="R600">
            <v>4</v>
          </cell>
          <cell r="S600">
            <v>4</v>
          </cell>
          <cell r="T600">
            <v>0</v>
          </cell>
          <cell r="U600">
            <v>4</v>
          </cell>
          <cell r="V600">
            <v>0</v>
          </cell>
          <cell r="W600">
            <v>0</v>
          </cell>
        </row>
        <row r="601">
          <cell r="B601">
            <v>3</v>
          </cell>
          <cell r="C601" t="str">
            <v>RESTRIÇÃO SISTEMA</v>
          </cell>
          <cell r="D601" t="str">
            <v>060 Restrição Comercial</v>
          </cell>
          <cell r="E601" t="str">
            <v>MALA DIRETA</v>
          </cell>
          <cell r="F601" t="str">
            <v>0009 MALA DIRETA</v>
          </cell>
          <cell r="G601" t="str">
            <v>0008 Não Identificado</v>
          </cell>
          <cell r="I601">
            <v>4</v>
          </cell>
          <cell r="J601">
            <v>0</v>
          </cell>
          <cell r="K601">
            <v>0</v>
          </cell>
          <cell r="L601">
            <v>4</v>
          </cell>
          <cell r="M601">
            <v>4</v>
          </cell>
          <cell r="N601">
            <v>0</v>
          </cell>
          <cell r="O601">
            <v>4</v>
          </cell>
          <cell r="P601">
            <v>0</v>
          </cell>
          <cell r="Q601">
            <v>0</v>
          </cell>
          <cell r="R601">
            <v>4</v>
          </cell>
          <cell r="S601">
            <v>4</v>
          </cell>
          <cell r="T601">
            <v>0</v>
          </cell>
          <cell r="U601">
            <v>4</v>
          </cell>
          <cell r="V601">
            <v>0</v>
          </cell>
          <cell r="W601">
            <v>0</v>
          </cell>
        </row>
        <row r="602">
          <cell r="B602">
            <v>3</v>
          </cell>
          <cell r="C602" t="str">
            <v>RESTRIÇÃO SISTEMA</v>
          </cell>
          <cell r="D602" t="str">
            <v>060 Restrição Comercial</v>
          </cell>
          <cell r="E602" t="str">
            <v>MALA DIRETA</v>
          </cell>
          <cell r="F602" t="str">
            <v>0009 MALA DIRETA</v>
          </cell>
          <cell r="G602" t="str">
            <v>0572 MD-05</v>
          </cell>
          <cell r="I602">
            <v>1</v>
          </cell>
          <cell r="J602">
            <v>0</v>
          </cell>
          <cell r="K602">
            <v>0</v>
          </cell>
          <cell r="L602">
            <v>1</v>
          </cell>
          <cell r="M602">
            <v>1</v>
          </cell>
          <cell r="N602">
            <v>0</v>
          </cell>
          <cell r="O602">
            <v>1</v>
          </cell>
          <cell r="P602">
            <v>0</v>
          </cell>
          <cell r="Q602">
            <v>0</v>
          </cell>
          <cell r="R602">
            <v>1</v>
          </cell>
          <cell r="S602">
            <v>1</v>
          </cell>
          <cell r="T602">
            <v>0</v>
          </cell>
          <cell r="U602">
            <v>1</v>
          </cell>
          <cell r="V602">
            <v>0</v>
          </cell>
          <cell r="W602">
            <v>0</v>
          </cell>
        </row>
        <row r="603">
          <cell r="B603">
            <v>3</v>
          </cell>
          <cell r="C603" t="str">
            <v>RESTRIÇÃO SISTEMA</v>
          </cell>
          <cell r="D603" t="str">
            <v>060 Restrição Comercial</v>
          </cell>
          <cell r="E603" t="str">
            <v>MALA DIRETA</v>
          </cell>
          <cell r="F603" t="str">
            <v>0010 ENCARTE EM FATURA</v>
          </cell>
          <cell r="I603">
            <v>5</v>
          </cell>
          <cell r="J603">
            <v>0</v>
          </cell>
          <cell r="K603">
            <v>0</v>
          </cell>
          <cell r="L603">
            <v>5</v>
          </cell>
          <cell r="M603">
            <v>5</v>
          </cell>
          <cell r="N603">
            <v>0</v>
          </cell>
          <cell r="O603">
            <v>5</v>
          </cell>
          <cell r="P603">
            <v>0</v>
          </cell>
          <cell r="Q603">
            <v>0</v>
          </cell>
          <cell r="R603">
            <v>5</v>
          </cell>
          <cell r="S603">
            <v>5</v>
          </cell>
          <cell r="T603">
            <v>0</v>
          </cell>
          <cell r="U603">
            <v>5</v>
          </cell>
          <cell r="V603">
            <v>0</v>
          </cell>
          <cell r="W603">
            <v>0</v>
          </cell>
        </row>
        <row r="604">
          <cell r="B604">
            <v>3</v>
          </cell>
          <cell r="C604" t="str">
            <v>RESTRIÇÃO SISTEMA</v>
          </cell>
          <cell r="D604" t="str">
            <v>060 Restrição Comercial</v>
          </cell>
          <cell r="E604" t="str">
            <v>NÃO INFORMADO</v>
          </cell>
          <cell r="F604" t="str">
            <v>0016 NÃO INFORMADO</v>
          </cell>
          <cell r="I604">
            <v>4</v>
          </cell>
          <cell r="J604">
            <v>0</v>
          </cell>
          <cell r="K604">
            <v>0</v>
          </cell>
          <cell r="L604">
            <v>4</v>
          </cell>
          <cell r="M604">
            <v>4</v>
          </cell>
          <cell r="N604">
            <v>0</v>
          </cell>
          <cell r="O604">
            <v>4</v>
          </cell>
          <cell r="P604">
            <v>0</v>
          </cell>
          <cell r="Q604">
            <v>0</v>
          </cell>
          <cell r="R604">
            <v>4</v>
          </cell>
          <cell r="S604">
            <v>4</v>
          </cell>
          <cell r="T604">
            <v>0</v>
          </cell>
          <cell r="U604">
            <v>4</v>
          </cell>
          <cell r="V604">
            <v>0</v>
          </cell>
          <cell r="W604">
            <v>0</v>
          </cell>
        </row>
        <row r="605">
          <cell r="B605">
            <v>3</v>
          </cell>
          <cell r="C605" t="str">
            <v>RESTRIÇÃO SISTEMA</v>
          </cell>
          <cell r="D605" t="str">
            <v>060 Restrição Comercial</v>
          </cell>
          <cell r="E605" t="str">
            <v>OUTRAS MÍDIAS</v>
          </cell>
          <cell r="F605" t="str">
            <v>0002 INDICAÇÃO DE AMIGOS</v>
          </cell>
          <cell r="I605">
            <v>46</v>
          </cell>
          <cell r="J605">
            <v>0</v>
          </cell>
          <cell r="K605">
            <v>0</v>
          </cell>
          <cell r="L605">
            <v>46</v>
          </cell>
          <cell r="M605">
            <v>46</v>
          </cell>
          <cell r="N605">
            <v>0</v>
          </cell>
          <cell r="O605">
            <v>46</v>
          </cell>
          <cell r="P605">
            <v>0</v>
          </cell>
          <cell r="Q605">
            <v>0</v>
          </cell>
          <cell r="R605">
            <v>46</v>
          </cell>
          <cell r="S605">
            <v>46</v>
          </cell>
          <cell r="T605">
            <v>0</v>
          </cell>
          <cell r="U605">
            <v>46</v>
          </cell>
          <cell r="V605">
            <v>0</v>
          </cell>
          <cell r="W605">
            <v>0</v>
          </cell>
        </row>
        <row r="606">
          <cell r="B606">
            <v>3</v>
          </cell>
          <cell r="C606" t="str">
            <v>RESTRIÇÃO SISTEMA</v>
          </cell>
          <cell r="D606" t="str">
            <v>060 Restrição Comercial</v>
          </cell>
          <cell r="E606" t="str">
            <v>OUTRAS MÍDIAS</v>
          </cell>
          <cell r="F606" t="str">
            <v>0003 104</v>
          </cell>
          <cell r="I606">
            <v>4</v>
          </cell>
          <cell r="J606">
            <v>0</v>
          </cell>
          <cell r="K606">
            <v>0</v>
          </cell>
          <cell r="L606">
            <v>4</v>
          </cell>
          <cell r="M606">
            <v>4</v>
          </cell>
          <cell r="N606">
            <v>0</v>
          </cell>
          <cell r="O606">
            <v>4</v>
          </cell>
          <cell r="P606">
            <v>0</v>
          </cell>
          <cell r="Q606">
            <v>0</v>
          </cell>
          <cell r="R606">
            <v>4</v>
          </cell>
          <cell r="S606">
            <v>4</v>
          </cell>
          <cell r="T606">
            <v>0</v>
          </cell>
          <cell r="U606">
            <v>4</v>
          </cell>
          <cell r="V606">
            <v>0</v>
          </cell>
          <cell r="W606">
            <v>0</v>
          </cell>
        </row>
        <row r="607">
          <cell r="B607">
            <v>3</v>
          </cell>
          <cell r="C607" t="str">
            <v>RESTRIÇÃO SISTEMA</v>
          </cell>
          <cell r="D607" t="str">
            <v>060 Restrição Comercial</v>
          </cell>
          <cell r="E607" t="str">
            <v>OUTRAS MÍDIAS</v>
          </cell>
          <cell r="F607" t="str">
            <v>0013 INTERNET</v>
          </cell>
          <cell r="G607" t="str">
            <v>0056 OUTROS</v>
          </cell>
          <cell r="I607">
            <v>1</v>
          </cell>
          <cell r="J607">
            <v>0</v>
          </cell>
          <cell r="K607">
            <v>0</v>
          </cell>
          <cell r="L607">
            <v>1</v>
          </cell>
          <cell r="M607">
            <v>1</v>
          </cell>
          <cell r="N607">
            <v>0</v>
          </cell>
          <cell r="O607">
            <v>1</v>
          </cell>
          <cell r="P607">
            <v>0</v>
          </cell>
          <cell r="Q607">
            <v>0</v>
          </cell>
          <cell r="R607">
            <v>1</v>
          </cell>
          <cell r="S607">
            <v>1</v>
          </cell>
          <cell r="T607">
            <v>0</v>
          </cell>
          <cell r="U607">
            <v>1</v>
          </cell>
          <cell r="V607">
            <v>0</v>
          </cell>
          <cell r="W607">
            <v>0</v>
          </cell>
        </row>
        <row r="608">
          <cell r="B608">
            <v>3</v>
          </cell>
          <cell r="C608" t="str">
            <v>RESTRIÇÃO SISTEMA</v>
          </cell>
          <cell r="D608" t="str">
            <v>060 Restrição Comercial</v>
          </cell>
          <cell r="E608" t="str">
            <v>OUTRAS MÍDIAS</v>
          </cell>
          <cell r="F608" t="str">
            <v>0018 CONTATADO PELO TLMKT</v>
          </cell>
          <cell r="I608">
            <v>4</v>
          </cell>
          <cell r="J608">
            <v>0</v>
          </cell>
          <cell r="K608">
            <v>0</v>
          </cell>
          <cell r="L608">
            <v>4</v>
          </cell>
          <cell r="M608">
            <v>4</v>
          </cell>
          <cell r="N608">
            <v>0</v>
          </cell>
          <cell r="O608">
            <v>4</v>
          </cell>
          <cell r="P608">
            <v>0</v>
          </cell>
          <cell r="Q608">
            <v>0</v>
          </cell>
          <cell r="R608">
            <v>4</v>
          </cell>
          <cell r="S608">
            <v>4</v>
          </cell>
          <cell r="T608">
            <v>0</v>
          </cell>
          <cell r="U608">
            <v>4</v>
          </cell>
          <cell r="V608">
            <v>0</v>
          </cell>
          <cell r="W608">
            <v>0</v>
          </cell>
        </row>
        <row r="609">
          <cell r="B609">
            <v>3</v>
          </cell>
          <cell r="C609" t="str">
            <v>RESTRIÇÃO SISTEMA</v>
          </cell>
          <cell r="D609" t="str">
            <v>060 Restrição Comercial</v>
          </cell>
          <cell r="E609" t="str">
            <v>OUTRAS MÍDIAS</v>
          </cell>
          <cell r="F609" t="str">
            <v>0020 JÁ POSSUI</v>
          </cell>
          <cell r="I609">
            <v>2</v>
          </cell>
          <cell r="J609">
            <v>0</v>
          </cell>
          <cell r="K609">
            <v>0</v>
          </cell>
          <cell r="L609">
            <v>2</v>
          </cell>
          <cell r="M609">
            <v>2</v>
          </cell>
          <cell r="N609">
            <v>0</v>
          </cell>
          <cell r="O609">
            <v>2</v>
          </cell>
          <cell r="P609">
            <v>0</v>
          </cell>
          <cell r="Q609">
            <v>0</v>
          </cell>
          <cell r="R609">
            <v>2</v>
          </cell>
          <cell r="S609">
            <v>2</v>
          </cell>
          <cell r="T609">
            <v>0</v>
          </cell>
          <cell r="U609">
            <v>2</v>
          </cell>
          <cell r="V609">
            <v>0</v>
          </cell>
          <cell r="W609">
            <v>0</v>
          </cell>
        </row>
        <row r="610">
          <cell r="B610">
            <v>3</v>
          </cell>
          <cell r="C610" t="str">
            <v>RESTRIÇÃO SISTEMA</v>
          </cell>
          <cell r="D610" t="str">
            <v>060 Restrição Comercial</v>
          </cell>
          <cell r="E610" t="str">
            <v>TELEVISÃO</v>
          </cell>
          <cell r="F610" t="str">
            <v>0001 TELEVISÃO</v>
          </cell>
          <cell r="G610" t="str">
            <v>0006 GLOBO</v>
          </cell>
          <cell r="H610" t="str">
            <v>0023 JORNAL HOJE</v>
          </cell>
          <cell r="I610">
            <v>2</v>
          </cell>
          <cell r="J610">
            <v>0</v>
          </cell>
          <cell r="K610">
            <v>0</v>
          </cell>
          <cell r="L610">
            <v>2</v>
          </cell>
          <cell r="M610">
            <v>2</v>
          </cell>
          <cell r="N610">
            <v>0</v>
          </cell>
          <cell r="O610">
            <v>2</v>
          </cell>
          <cell r="P610">
            <v>0</v>
          </cell>
          <cell r="Q610">
            <v>0</v>
          </cell>
          <cell r="R610">
            <v>2</v>
          </cell>
          <cell r="S610">
            <v>2</v>
          </cell>
          <cell r="T610">
            <v>0</v>
          </cell>
          <cell r="U610">
            <v>2</v>
          </cell>
          <cell r="V610">
            <v>0</v>
          </cell>
          <cell r="W610">
            <v>0</v>
          </cell>
        </row>
        <row r="611">
          <cell r="B611">
            <v>3</v>
          </cell>
          <cell r="C611" t="str">
            <v>RESTRIÇÃO SISTEMA</v>
          </cell>
          <cell r="D611" t="str">
            <v>060 Restrição Comercial</v>
          </cell>
          <cell r="E611" t="str">
            <v>TELEVISÃO</v>
          </cell>
          <cell r="F611" t="str">
            <v>0001 TELEVISÃO</v>
          </cell>
          <cell r="G611" t="str">
            <v>0006 GLOBO</v>
          </cell>
          <cell r="H611" t="str">
            <v>0027 NOVELA II</v>
          </cell>
          <cell r="I611">
            <v>1</v>
          </cell>
          <cell r="J611">
            <v>0</v>
          </cell>
          <cell r="K611">
            <v>0</v>
          </cell>
          <cell r="L611">
            <v>1</v>
          </cell>
          <cell r="M611">
            <v>1</v>
          </cell>
          <cell r="N611">
            <v>0</v>
          </cell>
          <cell r="O611">
            <v>1</v>
          </cell>
          <cell r="P611">
            <v>0</v>
          </cell>
          <cell r="Q611">
            <v>0</v>
          </cell>
          <cell r="R611">
            <v>1</v>
          </cell>
          <cell r="S611">
            <v>1</v>
          </cell>
          <cell r="T611">
            <v>0</v>
          </cell>
          <cell r="U611">
            <v>1</v>
          </cell>
          <cell r="V611">
            <v>0</v>
          </cell>
          <cell r="W611">
            <v>0</v>
          </cell>
        </row>
        <row r="612">
          <cell r="B612">
            <v>3</v>
          </cell>
          <cell r="C612" t="str">
            <v>RESTRIÇÃO SISTEMA</v>
          </cell>
          <cell r="D612" t="str">
            <v>060 Restrição Comercial</v>
          </cell>
          <cell r="E612" t="str">
            <v>TELEVISÃO</v>
          </cell>
          <cell r="F612" t="str">
            <v>0001 TELEVISÃO</v>
          </cell>
          <cell r="G612" t="str">
            <v>0006 GLOBO</v>
          </cell>
          <cell r="H612" t="str">
            <v>3825 NÃO INFORMADO</v>
          </cell>
          <cell r="I612">
            <v>2</v>
          </cell>
          <cell r="J612">
            <v>0</v>
          </cell>
          <cell r="K612">
            <v>0</v>
          </cell>
          <cell r="L612">
            <v>2</v>
          </cell>
          <cell r="M612">
            <v>2</v>
          </cell>
          <cell r="N612">
            <v>0</v>
          </cell>
          <cell r="O612">
            <v>2</v>
          </cell>
          <cell r="P612">
            <v>0</v>
          </cell>
          <cell r="Q612">
            <v>0</v>
          </cell>
          <cell r="R612">
            <v>2</v>
          </cell>
          <cell r="S612">
            <v>2</v>
          </cell>
          <cell r="T612">
            <v>0</v>
          </cell>
          <cell r="U612">
            <v>2</v>
          </cell>
          <cell r="V612">
            <v>0</v>
          </cell>
          <cell r="W612">
            <v>0</v>
          </cell>
        </row>
        <row r="613">
          <cell r="B613">
            <v>3</v>
          </cell>
          <cell r="C613" t="str">
            <v>RESTRIÇÃO SISTEMA</v>
          </cell>
          <cell r="D613" t="str">
            <v>060 Restrição Comercial</v>
          </cell>
          <cell r="E613" t="str">
            <v>TELEVISÃO</v>
          </cell>
          <cell r="F613" t="str">
            <v>0001 TELEVISÃO</v>
          </cell>
          <cell r="G613" t="str">
            <v>0059 BANDEIRANTES</v>
          </cell>
          <cell r="H613" t="str">
            <v>5596 ESPORTE TOTAL</v>
          </cell>
          <cell r="I613">
            <v>1</v>
          </cell>
          <cell r="J613">
            <v>0</v>
          </cell>
          <cell r="K613">
            <v>0</v>
          </cell>
          <cell r="L613">
            <v>1</v>
          </cell>
          <cell r="M613">
            <v>1</v>
          </cell>
          <cell r="N613">
            <v>0</v>
          </cell>
          <cell r="O613">
            <v>1</v>
          </cell>
          <cell r="P613">
            <v>0</v>
          </cell>
          <cell r="Q613">
            <v>0</v>
          </cell>
          <cell r="R613">
            <v>1</v>
          </cell>
          <cell r="S613">
            <v>1</v>
          </cell>
          <cell r="T613">
            <v>0</v>
          </cell>
          <cell r="U613">
            <v>1</v>
          </cell>
          <cell r="V613">
            <v>0</v>
          </cell>
          <cell r="W613">
            <v>0</v>
          </cell>
        </row>
        <row r="614">
          <cell r="B614">
            <v>3</v>
          </cell>
          <cell r="C614" t="str">
            <v>RESTRIÇÃO SISTEMA</v>
          </cell>
          <cell r="D614" t="str">
            <v>060 Restrição Comercial</v>
          </cell>
          <cell r="E614" t="str">
            <v>TELEVISÃO</v>
          </cell>
          <cell r="F614" t="str">
            <v>0001 TELEVISÃO</v>
          </cell>
          <cell r="G614" t="str">
            <v>0062 NÃO INFORMOU</v>
          </cell>
          <cell r="I614">
            <v>19</v>
          </cell>
          <cell r="J614">
            <v>0</v>
          </cell>
          <cell r="K614">
            <v>0</v>
          </cell>
          <cell r="L614">
            <v>19</v>
          </cell>
          <cell r="M614">
            <v>19</v>
          </cell>
          <cell r="N614">
            <v>0</v>
          </cell>
          <cell r="O614">
            <v>19</v>
          </cell>
          <cell r="P614">
            <v>0</v>
          </cell>
          <cell r="Q614">
            <v>0</v>
          </cell>
          <cell r="R614">
            <v>19</v>
          </cell>
          <cell r="S614">
            <v>19</v>
          </cell>
          <cell r="T614">
            <v>0</v>
          </cell>
          <cell r="U614">
            <v>19</v>
          </cell>
          <cell r="V614">
            <v>0</v>
          </cell>
          <cell r="W614">
            <v>0</v>
          </cell>
        </row>
        <row r="615">
          <cell r="B615">
            <v>3</v>
          </cell>
          <cell r="C615" t="str">
            <v>RESTRIÇÃO SISTEMA</v>
          </cell>
          <cell r="D615" t="str">
            <v>060 Restrição Comercial</v>
          </cell>
          <cell r="E615" t="str">
            <v>TELEVISÃO</v>
          </cell>
          <cell r="F615" t="str">
            <v>0001 TELEVISÃO</v>
          </cell>
          <cell r="G615" t="str">
            <v>0131 ASS - SPORTV</v>
          </cell>
          <cell r="H615" t="str">
            <v>3928 DOSSIÊ SPORTV</v>
          </cell>
          <cell r="I615">
            <v>1</v>
          </cell>
          <cell r="J615">
            <v>0</v>
          </cell>
          <cell r="K615">
            <v>0</v>
          </cell>
          <cell r="L615">
            <v>1</v>
          </cell>
          <cell r="M615">
            <v>1</v>
          </cell>
          <cell r="N615">
            <v>0</v>
          </cell>
          <cell r="O615">
            <v>1</v>
          </cell>
          <cell r="P615">
            <v>0</v>
          </cell>
          <cell r="Q615">
            <v>0</v>
          </cell>
          <cell r="R615">
            <v>1</v>
          </cell>
          <cell r="S615">
            <v>1</v>
          </cell>
          <cell r="T615">
            <v>0</v>
          </cell>
          <cell r="U615">
            <v>1</v>
          </cell>
          <cell r="V615">
            <v>0</v>
          </cell>
          <cell r="W615">
            <v>0</v>
          </cell>
        </row>
        <row r="616">
          <cell r="B616">
            <v>3</v>
          </cell>
          <cell r="C616" t="str">
            <v>RESTRIÇÃO SISTEMA</v>
          </cell>
          <cell r="D616" t="str">
            <v>071 Idade inferior a 18 anos</v>
          </cell>
          <cell r="E616" t="str">
            <v>MALA DIRETA</v>
          </cell>
          <cell r="F616" t="str">
            <v>0009 MALA DIRETA</v>
          </cell>
          <cell r="G616" t="str">
            <v>0008 Não Identificado</v>
          </cell>
          <cell r="I616">
            <v>1</v>
          </cell>
          <cell r="J616">
            <v>0</v>
          </cell>
          <cell r="K616">
            <v>0</v>
          </cell>
          <cell r="L616">
            <v>1</v>
          </cell>
          <cell r="M616">
            <v>1</v>
          </cell>
          <cell r="N616">
            <v>0</v>
          </cell>
          <cell r="O616">
            <v>1</v>
          </cell>
          <cell r="P616">
            <v>0</v>
          </cell>
          <cell r="Q616">
            <v>0</v>
          </cell>
          <cell r="R616">
            <v>1</v>
          </cell>
          <cell r="S616">
            <v>1</v>
          </cell>
          <cell r="T616">
            <v>0</v>
          </cell>
          <cell r="U616">
            <v>1</v>
          </cell>
          <cell r="V616">
            <v>0</v>
          </cell>
          <cell r="W616">
            <v>0</v>
          </cell>
        </row>
        <row r="617">
          <cell r="B617">
            <v>3</v>
          </cell>
          <cell r="C617" t="str">
            <v>RESTRIÇÃO SISTEMA</v>
          </cell>
          <cell r="D617" t="str">
            <v>071 Idade inferior a 18 anos</v>
          </cell>
          <cell r="E617" t="str">
            <v>MALA DIRETA</v>
          </cell>
          <cell r="F617" t="str">
            <v>0009 MALA DIRETA</v>
          </cell>
          <cell r="G617" t="str">
            <v>0173 CA0103</v>
          </cell>
          <cell r="I617">
            <v>1</v>
          </cell>
          <cell r="J617">
            <v>0</v>
          </cell>
          <cell r="K617">
            <v>0</v>
          </cell>
          <cell r="L617">
            <v>1</v>
          </cell>
          <cell r="M617">
            <v>1</v>
          </cell>
          <cell r="N617">
            <v>0</v>
          </cell>
          <cell r="O617">
            <v>1</v>
          </cell>
          <cell r="P617">
            <v>0</v>
          </cell>
          <cell r="Q617">
            <v>0</v>
          </cell>
          <cell r="R617">
            <v>1</v>
          </cell>
          <cell r="S617">
            <v>1</v>
          </cell>
          <cell r="T617">
            <v>0</v>
          </cell>
          <cell r="U617">
            <v>1</v>
          </cell>
          <cell r="V617">
            <v>0</v>
          </cell>
          <cell r="W617">
            <v>0</v>
          </cell>
        </row>
        <row r="618">
          <cell r="B618">
            <v>3</v>
          </cell>
          <cell r="C618" t="str">
            <v>RESTRIÇÃO SISTEMA</v>
          </cell>
          <cell r="D618" t="str">
            <v>071 Idade inferior a 18 anos</v>
          </cell>
          <cell r="E618" t="str">
            <v>MALA DIRETA</v>
          </cell>
          <cell r="F618" t="str">
            <v>0009 MALA DIRETA</v>
          </cell>
          <cell r="G618" t="str">
            <v>0572 MD-05</v>
          </cell>
          <cell r="I618">
            <v>1</v>
          </cell>
          <cell r="J618">
            <v>0</v>
          </cell>
          <cell r="K618">
            <v>0</v>
          </cell>
          <cell r="L618">
            <v>1</v>
          </cell>
          <cell r="M618">
            <v>1</v>
          </cell>
          <cell r="N618">
            <v>0</v>
          </cell>
          <cell r="O618">
            <v>1</v>
          </cell>
          <cell r="P618">
            <v>0</v>
          </cell>
          <cell r="Q618">
            <v>0</v>
          </cell>
          <cell r="R618">
            <v>1</v>
          </cell>
          <cell r="S618">
            <v>1</v>
          </cell>
          <cell r="T618">
            <v>0</v>
          </cell>
          <cell r="U618">
            <v>1</v>
          </cell>
          <cell r="V618">
            <v>0</v>
          </cell>
          <cell r="W618">
            <v>0</v>
          </cell>
        </row>
        <row r="619">
          <cell r="B619">
            <v>3</v>
          </cell>
          <cell r="C619" t="str">
            <v>RESTRIÇÃO SISTEMA</v>
          </cell>
          <cell r="D619" t="str">
            <v>071 Idade inferior a 18 anos</v>
          </cell>
          <cell r="E619" t="str">
            <v>MALA DIRETA</v>
          </cell>
          <cell r="F619" t="str">
            <v>0010 ENCARTE EM FATURA</v>
          </cell>
          <cell r="I619">
            <v>2</v>
          </cell>
          <cell r="J619">
            <v>0</v>
          </cell>
          <cell r="K619">
            <v>0</v>
          </cell>
          <cell r="L619">
            <v>2</v>
          </cell>
          <cell r="M619">
            <v>2</v>
          </cell>
          <cell r="N619">
            <v>0</v>
          </cell>
          <cell r="O619">
            <v>2</v>
          </cell>
          <cell r="P619">
            <v>0</v>
          </cell>
          <cell r="Q619">
            <v>0</v>
          </cell>
          <cell r="R619">
            <v>2</v>
          </cell>
          <cell r="S619">
            <v>2</v>
          </cell>
          <cell r="T619">
            <v>0</v>
          </cell>
          <cell r="U619">
            <v>2</v>
          </cell>
          <cell r="V619">
            <v>0</v>
          </cell>
          <cell r="W619">
            <v>0</v>
          </cell>
        </row>
        <row r="620">
          <cell r="B620">
            <v>3</v>
          </cell>
          <cell r="C620" t="str">
            <v>RESTRIÇÃO SISTEMA</v>
          </cell>
          <cell r="D620" t="str">
            <v>071 Idade inferior a 18 anos</v>
          </cell>
          <cell r="E620" t="str">
            <v>NÃO INFORMADO</v>
          </cell>
          <cell r="F620" t="str">
            <v>0016 NÃO INFORMADO</v>
          </cell>
          <cell r="I620">
            <v>1</v>
          </cell>
          <cell r="J620">
            <v>0</v>
          </cell>
          <cell r="K620">
            <v>0</v>
          </cell>
          <cell r="L620">
            <v>1</v>
          </cell>
          <cell r="M620">
            <v>1</v>
          </cell>
          <cell r="N620">
            <v>0</v>
          </cell>
          <cell r="O620">
            <v>1</v>
          </cell>
          <cell r="P620">
            <v>0</v>
          </cell>
          <cell r="Q620">
            <v>0</v>
          </cell>
          <cell r="R620">
            <v>1</v>
          </cell>
          <cell r="S620">
            <v>1</v>
          </cell>
          <cell r="T620">
            <v>0</v>
          </cell>
          <cell r="U620">
            <v>1</v>
          </cell>
          <cell r="V620">
            <v>0</v>
          </cell>
          <cell r="W620">
            <v>0</v>
          </cell>
        </row>
        <row r="621">
          <cell r="B621">
            <v>3</v>
          </cell>
          <cell r="C621" t="str">
            <v>RESTRIÇÃO SISTEMA</v>
          </cell>
          <cell r="D621" t="str">
            <v>071 Idade inferior a 18 anos</v>
          </cell>
          <cell r="E621" t="str">
            <v>OUTRAS MÍDIAS</v>
          </cell>
          <cell r="F621" t="str">
            <v>0002 INDICAÇÃO DE AMIGOS</v>
          </cell>
          <cell r="I621">
            <v>30</v>
          </cell>
          <cell r="J621">
            <v>0</v>
          </cell>
          <cell r="K621">
            <v>0</v>
          </cell>
          <cell r="L621">
            <v>30</v>
          </cell>
          <cell r="M621">
            <v>30</v>
          </cell>
          <cell r="N621">
            <v>0</v>
          </cell>
          <cell r="O621">
            <v>30</v>
          </cell>
          <cell r="P621">
            <v>0</v>
          </cell>
          <cell r="Q621">
            <v>0</v>
          </cell>
          <cell r="R621">
            <v>30</v>
          </cell>
          <cell r="S621">
            <v>30</v>
          </cell>
          <cell r="T621">
            <v>0</v>
          </cell>
          <cell r="U621">
            <v>30</v>
          </cell>
          <cell r="V621">
            <v>0</v>
          </cell>
          <cell r="W621">
            <v>0</v>
          </cell>
        </row>
        <row r="622">
          <cell r="B622">
            <v>3</v>
          </cell>
          <cell r="C622" t="str">
            <v>RESTRIÇÃO SISTEMA</v>
          </cell>
          <cell r="D622" t="str">
            <v>071 Idade inferior a 18 anos</v>
          </cell>
          <cell r="E622" t="str">
            <v>OUTRAS MÍDIAS</v>
          </cell>
          <cell r="F622" t="str">
            <v>0003 104</v>
          </cell>
          <cell r="I622">
            <v>2</v>
          </cell>
          <cell r="J622">
            <v>0</v>
          </cell>
          <cell r="K622">
            <v>0</v>
          </cell>
          <cell r="L622">
            <v>2</v>
          </cell>
          <cell r="M622">
            <v>2</v>
          </cell>
          <cell r="N622">
            <v>0</v>
          </cell>
          <cell r="O622">
            <v>2</v>
          </cell>
          <cell r="P622">
            <v>0</v>
          </cell>
          <cell r="Q622">
            <v>0</v>
          </cell>
          <cell r="R622">
            <v>2</v>
          </cell>
          <cell r="S622">
            <v>2</v>
          </cell>
          <cell r="T622">
            <v>0</v>
          </cell>
          <cell r="U622">
            <v>2</v>
          </cell>
          <cell r="V622">
            <v>0</v>
          </cell>
          <cell r="W622">
            <v>0</v>
          </cell>
        </row>
        <row r="623">
          <cell r="B623">
            <v>3</v>
          </cell>
          <cell r="C623" t="str">
            <v>RESTRIÇÃO SISTEMA</v>
          </cell>
          <cell r="D623" t="str">
            <v>071 Idade inferior a 18 anos</v>
          </cell>
          <cell r="E623" t="str">
            <v>OUTRAS MÍDIAS</v>
          </cell>
          <cell r="F623" t="str">
            <v>0013 INTERNET</v>
          </cell>
          <cell r="G623" t="str">
            <v>0056 OUTROS</v>
          </cell>
          <cell r="I623">
            <v>6</v>
          </cell>
          <cell r="J623">
            <v>0</v>
          </cell>
          <cell r="K623">
            <v>0</v>
          </cell>
          <cell r="L623">
            <v>6</v>
          </cell>
          <cell r="M623">
            <v>6</v>
          </cell>
          <cell r="N623">
            <v>0</v>
          </cell>
          <cell r="O623">
            <v>6</v>
          </cell>
          <cell r="P623">
            <v>0</v>
          </cell>
          <cell r="Q623">
            <v>0</v>
          </cell>
          <cell r="R623">
            <v>6</v>
          </cell>
          <cell r="S623">
            <v>6</v>
          </cell>
          <cell r="T623">
            <v>0</v>
          </cell>
          <cell r="U623">
            <v>6</v>
          </cell>
          <cell r="V623">
            <v>0</v>
          </cell>
          <cell r="W623">
            <v>0</v>
          </cell>
        </row>
        <row r="624">
          <cell r="B624">
            <v>3</v>
          </cell>
          <cell r="C624" t="str">
            <v>RESTRIÇÃO SISTEMA</v>
          </cell>
          <cell r="D624" t="str">
            <v>071 Idade inferior a 18 anos</v>
          </cell>
          <cell r="E624" t="str">
            <v>OUTRAS MÍDIAS</v>
          </cell>
          <cell r="F624" t="str">
            <v>0013 INTERNET</v>
          </cell>
          <cell r="G624" t="str">
            <v>0170 SITE SPEEDY</v>
          </cell>
          <cell r="I624">
            <v>2</v>
          </cell>
          <cell r="J624">
            <v>0</v>
          </cell>
          <cell r="K624">
            <v>0</v>
          </cell>
          <cell r="L624">
            <v>2</v>
          </cell>
          <cell r="M624">
            <v>2</v>
          </cell>
          <cell r="N624">
            <v>0</v>
          </cell>
          <cell r="O624">
            <v>2</v>
          </cell>
          <cell r="P624">
            <v>0</v>
          </cell>
          <cell r="Q624">
            <v>0</v>
          </cell>
          <cell r="R624">
            <v>2</v>
          </cell>
          <cell r="S624">
            <v>2</v>
          </cell>
          <cell r="T624">
            <v>0</v>
          </cell>
          <cell r="U624">
            <v>2</v>
          </cell>
          <cell r="V624">
            <v>0</v>
          </cell>
          <cell r="W624">
            <v>0</v>
          </cell>
        </row>
        <row r="625">
          <cell r="B625">
            <v>3</v>
          </cell>
          <cell r="C625" t="str">
            <v>RESTRIÇÃO SISTEMA</v>
          </cell>
          <cell r="D625" t="str">
            <v>071 Idade inferior a 18 anos</v>
          </cell>
          <cell r="E625" t="str">
            <v>TELEVISÃO</v>
          </cell>
          <cell r="F625" t="str">
            <v>0001 TELEVISÃO</v>
          </cell>
          <cell r="G625" t="str">
            <v>0006 GLOBO</v>
          </cell>
          <cell r="H625" t="str">
            <v>0020 FANTÁSTICO</v>
          </cell>
          <cell r="I625">
            <v>1</v>
          </cell>
          <cell r="J625">
            <v>0</v>
          </cell>
          <cell r="K625">
            <v>0</v>
          </cell>
          <cell r="L625">
            <v>1</v>
          </cell>
          <cell r="M625">
            <v>1</v>
          </cell>
          <cell r="N625">
            <v>0</v>
          </cell>
          <cell r="O625">
            <v>1</v>
          </cell>
          <cell r="P625">
            <v>0</v>
          </cell>
          <cell r="Q625">
            <v>0</v>
          </cell>
          <cell r="R625">
            <v>1</v>
          </cell>
          <cell r="S625">
            <v>1</v>
          </cell>
          <cell r="T625">
            <v>0</v>
          </cell>
          <cell r="U625">
            <v>1</v>
          </cell>
          <cell r="V625">
            <v>0</v>
          </cell>
          <cell r="W625">
            <v>0</v>
          </cell>
        </row>
        <row r="626">
          <cell r="B626">
            <v>3</v>
          </cell>
          <cell r="C626" t="str">
            <v>RESTRIÇÃO SISTEMA</v>
          </cell>
          <cell r="D626" t="str">
            <v>071 Idade inferior a 18 anos</v>
          </cell>
          <cell r="E626" t="str">
            <v>TELEVISÃO</v>
          </cell>
          <cell r="F626" t="str">
            <v>0001 TELEVISÃO</v>
          </cell>
          <cell r="G626" t="str">
            <v>0006 GLOBO</v>
          </cell>
          <cell r="H626" t="str">
            <v>0023 JORNAL HOJE</v>
          </cell>
          <cell r="I626">
            <v>2</v>
          </cell>
          <cell r="J626">
            <v>0</v>
          </cell>
          <cell r="K626">
            <v>0</v>
          </cell>
          <cell r="L626">
            <v>2</v>
          </cell>
          <cell r="M626">
            <v>2</v>
          </cell>
          <cell r="N626">
            <v>0</v>
          </cell>
          <cell r="O626">
            <v>2</v>
          </cell>
          <cell r="P626">
            <v>0</v>
          </cell>
          <cell r="Q626">
            <v>0</v>
          </cell>
          <cell r="R626">
            <v>2</v>
          </cell>
          <cell r="S626">
            <v>2</v>
          </cell>
          <cell r="T626">
            <v>0</v>
          </cell>
          <cell r="U626">
            <v>2</v>
          </cell>
          <cell r="V626">
            <v>0</v>
          </cell>
          <cell r="W626">
            <v>0</v>
          </cell>
        </row>
        <row r="627">
          <cell r="B627">
            <v>3</v>
          </cell>
          <cell r="C627" t="str">
            <v>RESTRIÇÃO SISTEMA</v>
          </cell>
          <cell r="D627" t="str">
            <v>071 Idade inferior a 18 anos</v>
          </cell>
          <cell r="E627" t="str">
            <v>TELEVISÃO</v>
          </cell>
          <cell r="F627" t="str">
            <v>0001 TELEVISÃO</v>
          </cell>
          <cell r="G627" t="str">
            <v>0006 GLOBO</v>
          </cell>
          <cell r="H627" t="str">
            <v>0024 JORNAL NACIONAL</v>
          </cell>
          <cell r="I627">
            <v>1</v>
          </cell>
          <cell r="J627">
            <v>0</v>
          </cell>
          <cell r="K627">
            <v>0</v>
          </cell>
          <cell r="L627">
            <v>1</v>
          </cell>
          <cell r="M627">
            <v>1</v>
          </cell>
          <cell r="N627">
            <v>0</v>
          </cell>
          <cell r="O627">
            <v>1</v>
          </cell>
          <cell r="P627">
            <v>0</v>
          </cell>
          <cell r="Q627">
            <v>0</v>
          </cell>
          <cell r="R627">
            <v>1</v>
          </cell>
          <cell r="S627">
            <v>1</v>
          </cell>
          <cell r="T627">
            <v>0</v>
          </cell>
          <cell r="U627">
            <v>1</v>
          </cell>
          <cell r="V627">
            <v>0</v>
          </cell>
          <cell r="W627">
            <v>0</v>
          </cell>
        </row>
        <row r="628">
          <cell r="B628">
            <v>3</v>
          </cell>
          <cell r="C628" t="str">
            <v>RESTRIÇÃO SISTEMA</v>
          </cell>
          <cell r="D628" t="str">
            <v>071 Idade inferior a 18 anos</v>
          </cell>
          <cell r="E628" t="str">
            <v>TELEVISÃO</v>
          </cell>
          <cell r="F628" t="str">
            <v>0001 TELEVISÃO</v>
          </cell>
          <cell r="G628" t="str">
            <v>0006 GLOBO</v>
          </cell>
          <cell r="H628" t="str">
            <v>0027 NOVELA II</v>
          </cell>
          <cell r="I628">
            <v>1</v>
          </cell>
          <cell r="J628">
            <v>0</v>
          </cell>
          <cell r="K628">
            <v>0</v>
          </cell>
          <cell r="L628">
            <v>1</v>
          </cell>
          <cell r="M628">
            <v>1</v>
          </cell>
          <cell r="N628">
            <v>0</v>
          </cell>
          <cell r="O628">
            <v>1</v>
          </cell>
          <cell r="P628">
            <v>0</v>
          </cell>
          <cell r="Q628">
            <v>0</v>
          </cell>
          <cell r="R628">
            <v>1</v>
          </cell>
          <cell r="S628">
            <v>1</v>
          </cell>
          <cell r="T628">
            <v>0</v>
          </cell>
          <cell r="U628">
            <v>1</v>
          </cell>
          <cell r="V628">
            <v>0</v>
          </cell>
          <cell r="W628">
            <v>0</v>
          </cell>
        </row>
        <row r="629">
          <cell r="B629">
            <v>3</v>
          </cell>
          <cell r="C629" t="str">
            <v>RESTRIÇÃO SISTEMA</v>
          </cell>
          <cell r="D629" t="str">
            <v>071 Idade inferior a 18 anos</v>
          </cell>
          <cell r="E629" t="str">
            <v>TELEVISÃO</v>
          </cell>
          <cell r="F629" t="str">
            <v>0001 TELEVISÃO</v>
          </cell>
          <cell r="G629" t="str">
            <v>0006 GLOBO</v>
          </cell>
          <cell r="H629" t="str">
            <v>3825 NÃO INFORMADO</v>
          </cell>
          <cell r="I629">
            <v>2</v>
          </cell>
          <cell r="J629">
            <v>0</v>
          </cell>
          <cell r="K629">
            <v>0</v>
          </cell>
          <cell r="L629">
            <v>2</v>
          </cell>
          <cell r="M629">
            <v>2</v>
          </cell>
          <cell r="N629">
            <v>0</v>
          </cell>
          <cell r="O629">
            <v>2</v>
          </cell>
          <cell r="P629">
            <v>0</v>
          </cell>
          <cell r="Q629">
            <v>0</v>
          </cell>
          <cell r="R629">
            <v>2</v>
          </cell>
          <cell r="S629">
            <v>2</v>
          </cell>
          <cell r="T629">
            <v>0</v>
          </cell>
          <cell r="U629">
            <v>2</v>
          </cell>
          <cell r="V629">
            <v>0</v>
          </cell>
          <cell r="W629">
            <v>0</v>
          </cell>
        </row>
        <row r="630">
          <cell r="B630">
            <v>3</v>
          </cell>
          <cell r="C630" t="str">
            <v>RESTRIÇÃO SISTEMA</v>
          </cell>
          <cell r="D630" t="str">
            <v>071 Idade inferior a 18 anos</v>
          </cell>
          <cell r="E630" t="str">
            <v>TELEVISÃO</v>
          </cell>
          <cell r="F630" t="str">
            <v>0001 TELEVISÃO</v>
          </cell>
          <cell r="G630" t="str">
            <v>0006 GLOBO</v>
          </cell>
          <cell r="H630" t="str">
            <v>5597 O JOGO</v>
          </cell>
          <cell r="I630">
            <v>1</v>
          </cell>
          <cell r="J630">
            <v>0</v>
          </cell>
          <cell r="K630">
            <v>0</v>
          </cell>
          <cell r="L630">
            <v>1</v>
          </cell>
          <cell r="M630">
            <v>1</v>
          </cell>
          <cell r="N630">
            <v>0</v>
          </cell>
          <cell r="O630">
            <v>1</v>
          </cell>
          <cell r="P630">
            <v>0</v>
          </cell>
          <cell r="Q630">
            <v>0</v>
          </cell>
          <cell r="R630">
            <v>1</v>
          </cell>
          <cell r="S630">
            <v>1</v>
          </cell>
          <cell r="T630">
            <v>0</v>
          </cell>
          <cell r="U630">
            <v>1</v>
          </cell>
          <cell r="V630">
            <v>0</v>
          </cell>
          <cell r="W630">
            <v>0</v>
          </cell>
        </row>
        <row r="631">
          <cell r="B631">
            <v>3</v>
          </cell>
          <cell r="C631" t="str">
            <v>RESTRIÇÃO SISTEMA</v>
          </cell>
          <cell r="D631" t="str">
            <v>071 Idade inferior a 18 anos</v>
          </cell>
          <cell r="E631" t="str">
            <v>TELEVISÃO</v>
          </cell>
          <cell r="F631" t="str">
            <v>0001 TELEVISÃO</v>
          </cell>
          <cell r="G631" t="str">
            <v>0062 NÃO INFORMOU</v>
          </cell>
          <cell r="I631">
            <v>8</v>
          </cell>
          <cell r="J631">
            <v>0</v>
          </cell>
          <cell r="K631">
            <v>0</v>
          </cell>
          <cell r="L631">
            <v>8</v>
          </cell>
          <cell r="M631">
            <v>8</v>
          </cell>
          <cell r="N631">
            <v>0</v>
          </cell>
          <cell r="O631">
            <v>8</v>
          </cell>
          <cell r="P631">
            <v>0</v>
          </cell>
          <cell r="Q631">
            <v>0</v>
          </cell>
          <cell r="R631">
            <v>8</v>
          </cell>
          <cell r="S631">
            <v>8</v>
          </cell>
          <cell r="T631">
            <v>0</v>
          </cell>
          <cell r="U631">
            <v>8</v>
          </cell>
          <cell r="V631">
            <v>0</v>
          </cell>
          <cell r="W631">
            <v>0</v>
          </cell>
        </row>
        <row r="632">
          <cell r="B632">
            <v>3</v>
          </cell>
          <cell r="C632" t="str">
            <v>RESTRIÇÃO SISTEMA</v>
          </cell>
          <cell r="D632" t="str">
            <v>407 Não Informou nº linha</v>
          </cell>
          <cell r="F632" t="str">
            <v>0031 JÁ TEVE O PRODUTO</v>
          </cell>
          <cell r="I632">
            <v>1</v>
          </cell>
          <cell r="J632">
            <v>0</v>
          </cell>
          <cell r="K632">
            <v>0</v>
          </cell>
          <cell r="L632">
            <v>1</v>
          </cell>
          <cell r="M632">
            <v>1</v>
          </cell>
          <cell r="N632">
            <v>0</v>
          </cell>
          <cell r="O632">
            <v>1</v>
          </cell>
          <cell r="P632">
            <v>0</v>
          </cell>
          <cell r="Q632">
            <v>0</v>
          </cell>
          <cell r="R632">
            <v>1</v>
          </cell>
          <cell r="S632">
            <v>1</v>
          </cell>
          <cell r="T632">
            <v>0</v>
          </cell>
          <cell r="U632">
            <v>1</v>
          </cell>
          <cell r="V632">
            <v>0</v>
          </cell>
          <cell r="W632">
            <v>0</v>
          </cell>
        </row>
        <row r="633">
          <cell r="B633">
            <v>3</v>
          </cell>
          <cell r="C633" t="str">
            <v>RESTRIÇÃO SISTEMA</v>
          </cell>
          <cell r="D633" t="str">
            <v>407 Não Informou nº linha</v>
          </cell>
          <cell r="E633" t="str">
            <v>MALA DIRETA</v>
          </cell>
          <cell r="F633" t="str">
            <v>0009 MALA DIRETA</v>
          </cell>
          <cell r="G633" t="str">
            <v>0008 Não Identificado</v>
          </cell>
          <cell r="I633">
            <v>2</v>
          </cell>
          <cell r="J633">
            <v>0</v>
          </cell>
          <cell r="K633">
            <v>0</v>
          </cell>
          <cell r="L633">
            <v>2</v>
          </cell>
          <cell r="M633">
            <v>2</v>
          </cell>
          <cell r="N633">
            <v>0</v>
          </cell>
          <cell r="O633">
            <v>2</v>
          </cell>
          <cell r="P633">
            <v>0</v>
          </cell>
          <cell r="Q633">
            <v>0</v>
          </cell>
          <cell r="R633">
            <v>2</v>
          </cell>
          <cell r="S633">
            <v>2</v>
          </cell>
          <cell r="T633">
            <v>0</v>
          </cell>
          <cell r="U633">
            <v>2</v>
          </cell>
          <cell r="V633">
            <v>0</v>
          </cell>
          <cell r="W633">
            <v>0</v>
          </cell>
        </row>
        <row r="634">
          <cell r="B634">
            <v>3</v>
          </cell>
          <cell r="C634" t="str">
            <v>RESTRIÇÃO SISTEMA</v>
          </cell>
          <cell r="D634" t="str">
            <v>407 Não Informou nº linha</v>
          </cell>
          <cell r="E634" t="str">
            <v>MALA DIRETA</v>
          </cell>
          <cell r="F634" t="str">
            <v>0009 MALA DIRETA</v>
          </cell>
          <cell r="G634" t="str">
            <v>0572 MD-05</v>
          </cell>
          <cell r="I634">
            <v>2</v>
          </cell>
          <cell r="J634">
            <v>0</v>
          </cell>
          <cell r="K634">
            <v>0</v>
          </cell>
          <cell r="L634">
            <v>2</v>
          </cell>
          <cell r="M634">
            <v>2</v>
          </cell>
          <cell r="N634">
            <v>0</v>
          </cell>
          <cell r="O634">
            <v>2</v>
          </cell>
          <cell r="P634">
            <v>0</v>
          </cell>
          <cell r="Q634">
            <v>0</v>
          </cell>
          <cell r="R634">
            <v>2</v>
          </cell>
          <cell r="S634">
            <v>2</v>
          </cell>
          <cell r="T634">
            <v>0</v>
          </cell>
          <cell r="U634">
            <v>2</v>
          </cell>
          <cell r="V634">
            <v>0</v>
          </cell>
          <cell r="W634">
            <v>0</v>
          </cell>
        </row>
        <row r="635">
          <cell r="B635">
            <v>3</v>
          </cell>
          <cell r="C635" t="str">
            <v>RESTRIÇÃO SISTEMA</v>
          </cell>
          <cell r="D635" t="str">
            <v>407 Não Informou nº linha</v>
          </cell>
          <cell r="E635" t="str">
            <v>NÃO INFORMADO</v>
          </cell>
          <cell r="F635" t="str">
            <v>0016 NÃO INFORMADO</v>
          </cell>
          <cell r="I635">
            <v>2</v>
          </cell>
          <cell r="J635">
            <v>0</v>
          </cell>
          <cell r="K635">
            <v>0</v>
          </cell>
          <cell r="L635">
            <v>2</v>
          </cell>
          <cell r="M635">
            <v>2</v>
          </cell>
          <cell r="N635">
            <v>0</v>
          </cell>
          <cell r="O635">
            <v>2</v>
          </cell>
          <cell r="P635">
            <v>0</v>
          </cell>
          <cell r="Q635">
            <v>0</v>
          </cell>
          <cell r="R635">
            <v>2</v>
          </cell>
          <cell r="S635">
            <v>2</v>
          </cell>
          <cell r="T635">
            <v>0</v>
          </cell>
          <cell r="U635">
            <v>2</v>
          </cell>
          <cell r="V635">
            <v>0</v>
          </cell>
          <cell r="W635">
            <v>0</v>
          </cell>
        </row>
        <row r="636">
          <cell r="B636">
            <v>3</v>
          </cell>
          <cell r="C636" t="str">
            <v>RESTRIÇÃO SISTEMA</v>
          </cell>
          <cell r="D636" t="str">
            <v>407 Não Informou nº linha</v>
          </cell>
          <cell r="E636" t="str">
            <v>OUTRAS MÍDIAS</v>
          </cell>
          <cell r="F636" t="str">
            <v>0002 INDICAÇÃO DE AMIGOS</v>
          </cell>
          <cell r="I636">
            <v>6</v>
          </cell>
          <cell r="J636">
            <v>0</v>
          </cell>
          <cell r="K636">
            <v>0</v>
          </cell>
          <cell r="L636">
            <v>6</v>
          </cell>
          <cell r="M636">
            <v>6</v>
          </cell>
          <cell r="N636">
            <v>0</v>
          </cell>
          <cell r="O636">
            <v>6</v>
          </cell>
          <cell r="P636">
            <v>0</v>
          </cell>
          <cell r="Q636">
            <v>0</v>
          </cell>
          <cell r="R636">
            <v>6</v>
          </cell>
          <cell r="S636">
            <v>6</v>
          </cell>
          <cell r="T636">
            <v>0</v>
          </cell>
          <cell r="U636">
            <v>6</v>
          </cell>
          <cell r="V636">
            <v>0</v>
          </cell>
          <cell r="W636">
            <v>0</v>
          </cell>
        </row>
        <row r="637">
          <cell r="B637">
            <v>3</v>
          </cell>
          <cell r="C637" t="str">
            <v>RESTRIÇÃO SISTEMA</v>
          </cell>
          <cell r="D637" t="str">
            <v>407 Não Informou nº linha</v>
          </cell>
          <cell r="E637" t="str">
            <v>TELEVISÃO</v>
          </cell>
          <cell r="F637" t="str">
            <v>0001 TELEVISÃO</v>
          </cell>
          <cell r="G637" t="str">
            <v>0006 GLOBO</v>
          </cell>
          <cell r="H637" t="str">
            <v>0024 JORNAL NACIONAL</v>
          </cell>
          <cell r="I637">
            <v>1</v>
          </cell>
          <cell r="J637">
            <v>0</v>
          </cell>
          <cell r="K637">
            <v>0</v>
          </cell>
          <cell r="L637">
            <v>1</v>
          </cell>
          <cell r="M637">
            <v>1</v>
          </cell>
          <cell r="N637">
            <v>0</v>
          </cell>
          <cell r="O637">
            <v>1</v>
          </cell>
          <cell r="P637">
            <v>0</v>
          </cell>
          <cell r="Q637">
            <v>0</v>
          </cell>
          <cell r="R637">
            <v>1</v>
          </cell>
          <cell r="S637">
            <v>1</v>
          </cell>
          <cell r="T637">
            <v>0</v>
          </cell>
          <cell r="U637">
            <v>1</v>
          </cell>
          <cell r="V637">
            <v>0</v>
          </cell>
          <cell r="W637">
            <v>0</v>
          </cell>
        </row>
        <row r="638">
          <cell r="B638">
            <v>3</v>
          </cell>
          <cell r="C638" t="str">
            <v>RESTRIÇÃO SISTEMA</v>
          </cell>
          <cell r="D638" t="str">
            <v>407 Não Informou nº linha</v>
          </cell>
          <cell r="E638" t="str">
            <v>TELEVISÃO</v>
          </cell>
          <cell r="F638" t="str">
            <v>0001 TELEVISÃO</v>
          </cell>
          <cell r="G638" t="str">
            <v>0006 GLOBO</v>
          </cell>
          <cell r="H638" t="str">
            <v>0033 VÍDEO SHOW</v>
          </cell>
          <cell r="I638">
            <v>1</v>
          </cell>
          <cell r="J638">
            <v>0</v>
          </cell>
          <cell r="K638">
            <v>0</v>
          </cell>
          <cell r="L638">
            <v>1</v>
          </cell>
          <cell r="M638">
            <v>1</v>
          </cell>
          <cell r="N638">
            <v>0</v>
          </cell>
          <cell r="O638">
            <v>1</v>
          </cell>
          <cell r="P638">
            <v>0</v>
          </cell>
          <cell r="Q638">
            <v>0</v>
          </cell>
          <cell r="R638">
            <v>1</v>
          </cell>
          <cell r="S638">
            <v>1</v>
          </cell>
          <cell r="T638">
            <v>0</v>
          </cell>
          <cell r="U638">
            <v>1</v>
          </cell>
          <cell r="V638">
            <v>0</v>
          </cell>
          <cell r="W638">
            <v>0</v>
          </cell>
        </row>
        <row r="639">
          <cell r="B639">
            <v>3</v>
          </cell>
          <cell r="C639" t="str">
            <v>RESTRIÇÃO SISTEMA</v>
          </cell>
          <cell r="D639" t="str">
            <v>407 Não Informou nº linha</v>
          </cell>
          <cell r="E639" t="str">
            <v>TELEVISÃO</v>
          </cell>
          <cell r="F639" t="str">
            <v>0001 TELEVISÃO</v>
          </cell>
          <cell r="G639" t="str">
            <v>0062 NÃO INFORMOU</v>
          </cell>
          <cell r="I639">
            <v>10</v>
          </cell>
          <cell r="J639">
            <v>0</v>
          </cell>
          <cell r="K639">
            <v>0</v>
          </cell>
          <cell r="L639">
            <v>10</v>
          </cell>
          <cell r="M639">
            <v>10</v>
          </cell>
          <cell r="N639">
            <v>0</v>
          </cell>
          <cell r="O639">
            <v>10</v>
          </cell>
          <cell r="P639">
            <v>0</v>
          </cell>
          <cell r="Q639">
            <v>0</v>
          </cell>
          <cell r="R639">
            <v>10</v>
          </cell>
          <cell r="S639">
            <v>10</v>
          </cell>
          <cell r="T639">
            <v>0</v>
          </cell>
          <cell r="U639">
            <v>10</v>
          </cell>
          <cell r="V639">
            <v>0</v>
          </cell>
          <cell r="W639">
            <v>0</v>
          </cell>
        </row>
        <row r="640">
          <cell r="B640">
            <v>3</v>
          </cell>
          <cell r="C640" t="str">
            <v>RESTRIÇÃO SISTEMA</v>
          </cell>
          <cell r="D640" t="str">
            <v>408 Não possui linha instalada</v>
          </cell>
          <cell r="E640" t="str">
            <v>MALA DIRETA</v>
          </cell>
          <cell r="F640" t="str">
            <v>0009 MALA DIRETA</v>
          </cell>
          <cell r="G640" t="str">
            <v>0572 MD-05</v>
          </cell>
          <cell r="I640">
            <v>1</v>
          </cell>
          <cell r="J640">
            <v>0</v>
          </cell>
          <cell r="K640">
            <v>0</v>
          </cell>
          <cell r="L640">
            <v>1</v>
          </cell>
          <cell r="M640">
            <v>1</v>
          </cell>
          <cell r="N640">
            <v>0</v>
          </cell>
          <cell r="O640">
            <v>1</v>
          </cell>
          <cell r="P640">
            <v>0</v>
          </cell>
          <cell r="Q640">
            <v>0</v>
          </cell>
          <cell r="R640">
            <v>1</v>
          </cell>
          <cell r="S640">
            <v>1</v>
          </cell>
          <cell r="T640">
            <v>0</v>
          </cell>
          <cell r="U640">
            <v>1</v>
          </cell>
          <cell r="V640">
            <v>0</v>
          </cell>
          <cell r="W640">
            <v>0</v>
          </cell>
        </row>
        <row r="641">
          <cell r="B641">
            <v>3</v>
          </cell>
          <cell r="C641" t="str">
            <v>RESTRIÇÃO SISTEMA</v>
          </cell>
          <cell r="D641" t="str">
            <v>408 Não possui linha instalada</v>
          </cell>
          <cell r="E641" t="str">
            <v>MALA DIRETA</v>
          </cell>
          <cell r="F641" t="str">
            <v>0010 ENCARTE EM FATURA</v>
          </cell>
          <cell r="I641">
            <v>3</v>
          </cell>
          <cell r="J641">
            <v>0</v>
          </cell>
          <cell r="K641">
            <v>0</v>
          </cell>
          <cell r="L641">
            <v>3</v>
          </cell>
          <cell r="M641">
            <v>3</v>
          </cell>
          <cell r="N641">
            <v>0</v>
          </cell>
          <cell r="O641">
            <v>3</v>
          </cell>
          <cell r="P641">
            <v>0</v>
          </cell>
          <cell r="Q641">
            <v>0</v>
          </cell>
          <cell r="R641">
            <v>3</v>
          </cell>
          <cell r="S641">
            <v>3</v>
          </cell>
          <cell r="T641">
            <v>0</v>
          </cell>
          <cell r="U641">
            <v>3</v>
          </cell>
          <cell r="V641">
            <v>0</v>
          </cell>
          <cell r="W641">
            <v>0</v>
          </cell>
        </row>
        <row r="642">
          <cell r="B642">
            <v>3</v>
          </cell>
          <cell r="C642" t="str">
            <v>RESTRIÇÃO SISTEMA</v>
          </cell>
          <cell r="D642" t="str">
            <v>408 Não possui linha instalada</v>
          </cell>
          <cell r="E642" t="str">
            <v>NÃO INFORMADO</v>
          </cell>
          <cell r="F642" t="str">
            <v>0016 NÃO INFORMADO</v>
          </cell>
          <cell r="I642">
            <v>2</v>
          </cell>
          <cell r="J642">
            <v>0</v>
          </cell>
          <cell r="K642">
            <v>0</v>
          </cell>
          <cell r="L642">
            <v>2</v>
          </cell>
          <cell r="M642">
            <v>2</v>
          </cell>
          <cell r="N642">
            <v>0</v>
          </cell>
          <cell r="O642">
            <v>2</v>
          </cell>
          <cell r="P642">
            <v>0</v>
          </cell>
          <cell r="Q642">
            <v>0</v>
          </cell>
          <cell r="R642">
            <v>2</v>
          </cell>
          <cell r="S642">
            <v>2</v>
          </cell>
          <cell r="T642">
            <v>0</v>
          </cell>
          <cell r="U642">
            <v>2</v>
          </cell>
          <cell r="V642">
            <v>0</v>
          </cell>
          <cell r="W642">
            <v>0</v>
          </cell>
        </row>
        <row r="643">
          <cell r="B643">
            <v>3</v>
          </cell>
          <cell r="C643" t="str">
            <v>RESTRIÇÃO SISTEMA</v>
          </cell>
          <cell r="D643" t="str">
            <v>408 Não possui linha instalada</v>
          </cell>
          <cell r="E643" t="str">
            <v>OUTRAS MÍDIAS</v>
          </cell>
          <cell r="F643" t="str">
            <v>0002 INDICAÇÃO DE AMIGOS</v>
          </cell>
          <cell r="I643">
            <v>9</v>
          </cell>
          <cell r="J643">
            <v>0</v>
          </cell>
          <cell r="K643">
            <v>0</v>
          </cell>
          <cell r="L643">
            <v>9</v>
          </cell>
          <cell r="M643">
            <v>9</v>
          </cell>
          <cell r="N643">
            <v>0</v>
          </cell>
          <cell r="O643">
            <v>9</v>
          </cell>
          <cell r="P643">
            <v>0</v>
          </cell>
          <cell r="Q643">
            <v>0</v>
          </cell>
          <cell r="R643">
            <v>9</v>
          </cell>
          <cell r="S643">
            <v>9</v>
          </cell>
          <cell r="T643">
            <v>0</v>
          </cell>
          <cell r="U643">
            <v>9</v>
          </cell>
          <cell r="V643">
            <v>0</v>
          </cell>
          <cell r="W643">
            <v>0</v>
          </cell>
        </row>
        <row r="644">
          <cell r="B644">
            <v>3</v>
          </cell>
          <cell r="C644" t="str">
            <v>RESTRIÇÃO SISTEMA</v>
          </cell>
          <cell r="D644" t="str">
            <v>408 Não possui linha instalada</v>
          </cell>
          <cell r="E644" t="str">
            <v>OUTRAS MÍDIAS</v>
          </cell>
          <cell r="F644" t="str">
            <v>0003 104</v>
          </cell>
          <cell r="I644">
            <v>2</v>
          </cell>
          <cell r="J644">
            <v>0</v>
          </cell>
          <cell r="K644">
            <v>0</v>
          </cell>
          <cell r="L644">
            <v>2</v>
          </cell>
          <cell r="M644">
            <v>2</v>
          </cell>
          <cell r="N644">
            <v>0</v>
          </cell>
          <cell r="O644">
            <v>2</v>
          </cell>
          <cell r="P644">
            <v>0</v>
          </cell>
          <cell r="Q644">
            <v>0</v>
          </cell>
          <cell r="R644">
            <v>2</v>
          </cell>
          <cell r="S644">
            <v>2</v>
          </cell>
          <cell r="T644">
            <v>0</v>
          </cell>
          <cell r="U644">
            <v>2</v>
          </cell>
          <cell r="V644">
            <v>0</v>
          </cell>
          <cell r="W644">
            <v>0</v>
          </cell>
        </row>
        <row r="645">
          <cell r="B645">
            <v>3</v>
          </cell>
          <cell r="C645" t="str">
            <v>RESTRIÇÃO SISTEMA</v>
          </cell>
          <cell r="D645" t="str">
            <v>408 Não possui linha instalada</v>
          </cell>
          <cell r="E645" t="str">
            <v>OUTRAS MÍDIAS</v>
          </cell>
          <cell r="F645" t="str">
            <v>0013 INTERNET</v>
          </cell>
          <cell r="G645" t="str">
            <v>0056 OUTROS</v>
          </cell>
          <cell r="I645">
            <v>1</v>
          </cell>
          <cell r="J645">
            <v>0</v>
          </cell>
          <cell r="K645">
            <v>0</v>
          </cell>
          <cell r="L645">
            <v>1</v>
          </cell>
          <cell r="M645">
            <v>1</v>
          </cell>
          <cell r="N645">
            <v>0</v>
          </cell>
          <cell r="O645">
            <v>1</v>
          </cell>
          <cell r="P645">
            <v>0</v>
          </cell>
          <cell r="Q645">
            <v>0</v>
          </cell>
          <cell r="R645">
            <v>1</v>
          </cell>
          <cell r="S645">
            <v>1</v>
          </cell>
          <cell r="T645">
            <v>0</v>
          </cell>
          <cell r="U645">
            <v>1</v>
          </cell>
          <cell r="V645">
            <v>0</v>
          </cell>
          <cell r="W645">
            <v>0</v>
          </cell>
        </row>
        <row r="646">
          <cell r="B646">
            <v>3</v>
          </cell>
          <cell r="C646" t="str">
            <v>RESTRIÇÃO SISTEMA</v>
          </cell>
          <cell r="D646" t="str">
            <v>408 Não possui linha instalada</v>
          </cell>
          <cell r="E646" t="str">
            <v>OUTRAS MÍDIAS</v>
          </cell>
          <cell r="F646" t="str">
            <v>0018 CONTATADO PELO TLMKT</v>
          </cell>
          <cell r="I646">
            <v>4</v>
          </cell>
          <cell r="J646">
            <v>0</v>
          </cell>
          <cell r="K646">
            <v>0</v>
          </cell>
          <cell r="L646">
            <v>4</v>
          </cell>
          <cell r="M646">
            <v>4</v>
          </cell>
          <cell r="N646">
            <v>0</v>
          </cell>
          <cell r="O646">
            <v>4</v>
          </cell>
          <cell r="P646">
            <v>0</v>
          </cell>
          <cell r="Q646">
            <v>0</v>
          </cell>
          <cell r="R646">
            <v>4</v>
          </cell>
          <cell r="S646">
            <v>4</v>
          </cell>
          <cell r="T646">
            <v>0</v>
          </cell>
          <cell r="U646">
            <v>4</v>
          </cell>
          <cell r="V646">
            <v>0</v>
          </cell>
          <cell r="W646">
            <v>0</v>
          </cell>
        </row>
        <row r="647">
          <cell r="B647">
            <v>3</v>
          </cell>
          <cell r="C647" t="str">
            <v>RESTRIÇÃO SISTEMA</v>
          </cell>
          <cell r="D647" t="str">
            <v>408 Não possui linha instalada</v>
          </cell>
          <cell r="E647" t="str">
            <v>OUTRAS MÍDIAS</v>
          </cell>
          <cell r="F647" t="str">
            <v>0020 JÁ POSSUI</v>
          </cell>
          <cell r="I647">
            <v>2</v>
          </cell>
          <cell r="J647">
            <v>0</v>
          </cell>
          <cell r="K647">
            <v>0</v>
          </cell>
          <cell r="L647">
            <v>2</v>
          </cell>
          <cell r="M647">
            <v>2</v>
          </cell>
          <cell r="N647">
            <v>0</v>
          </cell>
          <cell r="O647">
            <v>2</v>
          </cell>
          <cell r="P647">
            <v>0</v>
          </cell>
          <cell r="Q647">
            <v>0</v>
          </cell>
          <cell r="R647">
            <v>2</v>
          </cell>
          <cell r="S647">
            <v>2</v>
          </cell>
          <cell r="T647">
            <v>0</v>
          </cell>
          <cell r="U647">
            <v>2</v>
          </cell>
          <cell r="V647">
            <v>0</v>
          </cell>
          <cell r="W647">
            <v>0</v>
          </cell>
        </row>
        <row r="648">
          <cell r="B648">
            <v>3</v>
          </cell>
          <cell r="C648" t="str">
            <v>RESTRIÇÃO SISTEMA</v>
          </cell>
          <cell r="D648" t="str">
            <v>408 Não possui linha instalada</v>
          </cell>
          <cell r="E648" t="str">
            <v>TELEVISÃO</v>
          </cell>
          <cell r="F648" t="str">
            <v>0001 TELEVISÃO</v>
          </cell>
          <cell r="G648" t="str">
            <v>0006 GLOBO</v>
          </cell>
          <cell r="H648" t="str">
            <v>0027 NOVELA II</v>
          </cell>
          <cell r="I648">
            <v>1</v>
          </cell>
          <cell r="J648">
            <v>0</v>
          </cell>
          <cell r="K648">
            <v>0</v>
          </cell>
          <cell r="L648">
            <v>1</v>
          </cell>
          <cell r="M648">
            <v>1</v>
          </cell>
          <cell r="N648">
            <v>0</v>
          </cell>
          <cell r="O648">
            <v>1</v>
          </cell>
          <cell r="P648">
            <v>0</v>
          </cell>
          <cell r="Q648">
            <v>0</v>
          </cell>
          <cell r="R648">
            <v>1</v>
          </cell>
          <cell r="S648">
            <v>1</v>
          </cell>
          <cell r="T648">
            <v>0</v>
          </cell>
          <cell r="U648">
            <v>1</v>
          </cell>
          <cell r="V648">
            <v>0</v>
          </cell>
          <cell r="W648">
            <v>0</v>
          </cell>
        </row>
        <row r="649">
          <cell r="B649">
            <v>3</v>
          </cell>
          <cell r="C649" t="str">
            <v>RESTRIÇÃO SISTEMA</v>
          </cell>
          <cell r="D649" t="str">
            <v>408 Não possui linha instalada</v>
          </cell>
          <cell r="E649" t="str">
            <v>TELEVISÃO</v>
          </cell>
          <cell r="F649" t="str">
            <v>0001 TELEVISÃO</v>
          </cell>
          <cell r="G649" t="str">
            <v>0006 GLOBO</v>
          </cell>
          <cell r="H649" t="str">
            <v>3825 NÃO INFORMADO</v>
          </cell>
          <cell r="I649">
            <v>1</v>
          </cell>
          <cell r="J649">
            <v>0</v>
          </cell>
          <cell r="K649">
            <v>0</v>
          </cell>
          <cell r="L649">
            <v>1</v>
          </cell>
          <cell r="M649">
            <v>1</v>
          </cell>
          <cell r="N649">
            <v>0</v>
          </cell>
          <cell r="O649">
            <v>1</v>
          </cell>
          <cell r="P649">
            <v>0</v>
          </cell>
          <cell r="Q649">
            <v>0</v>
          </cell>
          <cell r="R649">
            <v>1</v>
          </cell>
          <cell r="S649">
            <v>1</v>
          </cell>
          <cell r="T649">
            <v>0</v>
          </cell>
          <cell r="U649">
            <v>1</v>
          </cell>
          <cell r="V649">
            <v>0</v>
          </cell>
          <cell r="W649">
            <v>0</v>
          </cell>
        </row>
        <row r="650">
          <cell r="B650">
            <v>3</v>
          </cell>
          <cell r="C650" t="str">
            <v>RESTRIÇÃO SISTEMA</v>
          </cell>
          <cell r="D650" t="str">
            <v>408 Não possui linha instalada</v>
          </cell>
          <cell r="E650" t="str">
            <v>TELEVISÃO</v>
          </cell>
          <cell r="F650" t="str">
            <v>0001 TELEVISÃO</v>
          </cell>
          <cell r="G650" t="str">
            <v>0062 NÃO INFORMOU</v>
          </cell>
          <cell r="I650">
            <v>3</v>
          </cell>
          <cell r="J650">
            <v>0</v>
          </cell>
          <cell r="K650">
            <v>0</v>
          </cell>
          <cell r="L650">
            <v>3</v>
          </cell>
          <cell r="M650">
            <v>3</v>
          </cell>
          <cell r="N650">
            <v>0</v>
          </cell>
          <cell r="O650">
            <v>3</v>
          </cell>
          <cell r="P650">
            <v>0</v>
          </cell>
          <cell r="Q650">
            <v>0</v>
          </cell>
          <cell r="R650">
            <v>3</v>
          </cell>
          <cell r="S650">
            <v>3</v>
          </cell>
          <cell r="T650">
            <v>0</v>
          </cell>
          <cell r="U650">
            <v>3</v>
          </cell>
          <cell r="V650">
            <v>0</v>
          </cell>
          <cell r="W650">
            <v>0</v>
          </cell>
        </row>
        <row r="651">
          <cell r="B651">
            <v>3</v>
          </cell>
          <cell r="C651" t="str">
            <v>VENDA</v>
          </cell>
          <cell r="D651" t="str">
            <v>001 *** Vendas OS Emitidas</v>
          </cell>
          <cell r="F651" t="str">
            <v>0030 PROMOÇÃO FUNCIONÁRIO</v>
          </cell>
          <cell r="G651" t="str">
            <v>0171 EM001</v>
          </cell>
          <cell r="I651">
            <v>1</v>
          </cell>
          <cell r="J651">
            <v>1</v>
          </cell>
          <cell r="K651">
            <v>0</v>
          </cell>
          <cell r="L651">
            <v>1</v>
          </cell>
          <cell r="M651">
            <v>0</v>
          </cell>
          <cell r="N651">
            <v>0</v>
          </cell>
          <cell r="O651">
            <v>1</v>
          </cell>
          <cell r="P651">
            <v>1</v>
          </cell>
          <cell r="Q651">
            <v>0</v>
          </cell>
          <cell r="R651">
            <v>1</v>
          </cell>
          <cell r="S651">
            <v>0</v>
          </cell>
          <cell r="T651">
            <v>0</v>
          </cell>
          <cell r="U651">
            <v>0</v>
          </cell>
          <cell r="V651">
            <v>1</v>
          </cell>
          <cell r="W651">
            <v>0</v>
          </cell>
        </row>
        <row r="652">
          <cell r="B652">
            <v>3</v>
          </cell>
          <cell r="C652" t="str">
            <v>VENDA</v>
          </cell>
          <cell r="D652" t="str">
            <v>001 *** Vendas OS Emitidas</v>
          </cell>
          <cell r="F652" t="str">
            <v>0031 JÁ TEVE O PRODUTO</v>
          </cell>
          <cell r="I652">
            <v>21</v>
          </cell>
          <cell r="J652">
            <v>21</v>
          </cell>
          <cell r="K652">
            <v>0</v>
          </cell>
          <cell r="L652">
            <v>21</v>
          </cell>
          <cell r="M652">
            <v>0</v>
          </cell>
          <cell r="N652">
            <v>0</v>
          </cell>
          <cell r="O652">
            <v>21</v>
          </cell>
          <cell r="P652">
            <v>21</v>
          </cell>
          <cell r="Q652">
            <v>0</v>
          </cell>
          <cell r="R652">
            <v>21</v>
          </cell>
          <cell r="S652">
            <v>0</v>
          </cell>
          <cell r="T652">
            <v>0</v>
          </cell>
          <cell r="U652">
            <v>0</v>
          </cell>
          <cell r="V652">
            <v>21</v>
          </cell>
          <cell r="W652">
            <v>0</v>
          </cell>
        </row>
        <row r="653">
          <cell r="B653">
            <v>3</v>
          </cell>
          <cell r="C653" t="str">
            <v>VENDA</v>
          </cell>
          <cell r="D653" t="str">
            <v>001 *** Vendas OS Emitidas</v>
          </cell>
          <cell r="E653" t="str">
            <v>MALA DIRETA</v>
          </cell>
          <cell r="F653" t="str">
            <v>0009 MALA DIRETA</v>
          </cell>
          <cell r="G653" t="str">
            <v>0008 Não Identificado</v>
          </cell>
          <cell r="I653">
            <v>5</v>
          </cell>
          <cell r="J653">
            <v>5</v>
          </cell>
          <cell r="K653">
            <v>0</v>
          </cell>
          <cell r="L653">
            <v>5</v>
          </cell>
          <cell r="M653">
            <v>0</v>
          </cell>
          <cell r="N653">
            <v>0</v>
          </cell>
          <cell r="O653">
            <v>5</v>
          </cell>
          <cell r="P653">
            <v>5</v>
          </cell>
          <cell r="Q653">
            <v>0</v>
          </cell>
          <cell r="R653">
            <v>5</v>
          </cell>
          <cell r="S653">
            <v>0</v>
          </cell>
          <cell r="T653">
            <v>0</v>
          </cell>
          <cell r="U653">
            <v>0</v>
          </cell>
          <cell r="V653">
            <v>5</v>
          </cell>
          <cell r="W653">
            <v>0</v>
          </cell>
        </row>
        <row r="654">
          <cell r="B654">
            <v>3</v>
          </cell>
          <cell r="C654" t="str">
            <v>VENDA</v>
          </cell>
          <cell r="D654" t="str">
            <v>001 *** Vendas OS Emitidas</v>
          </cell>
          <cell r="E654" t="str">
            <v>MALA DIRETA</v>
          </cell>
          <cell r="F654" t="str">
            <v>0009 MALA DIRETA</v>
          </cell>
          <cell r="G654" t="str">
            <v>0173 CA0103</v>
          </cell>
          <cell r="I654">
            <v>1</v>
          </cell>
          <cell r="J654">
            <v>1</v>
          </cell>
          <cell r="K654">
            <v>0</v>
          </cell>
          <cell r="L654">
            <v>1</v>
          </cell>
          <cell r="M654">
            <v>0</v>
          </cell>
          <cell r="N654">
            <v>0</v>
          </cell>
          <cell r="O654">
            <v>1</v>
          </cell>
          <cell r="P654">
            <v>1</v>
          </cell>
          <cell r="Q654">
            <v>0</v>
          </cell>
          <cell r="R654">
            <v>1</v>
          </cell>
          <cell r="S654">
            <v>0</v>
          </cell>
          <cell r="T654">
            <v>0</v>
          </cell>
          <cell r="U654">
            <v>0</v>
          </cell>
          <cell r="V654">
            <v>1</v>
          </cell>
          <cell r="W654">
            <v>0</v>
          </cell>
        </row>
        <row r="655">
          <cell r="B655">
            <v>3</v>
          </cell>
          <cell r="C655" t="str">
            <v>VENDA</v>
          </cell>
          <cell r="D655" t="str">
            <v>001 *** Vendas OS Emitidas</v>
          </cell>
          <cell r="E655" t="str">
            <v>MALA DIRETA</v>
          </cell>
          <cell r="F655" t="str">
            <v>0009 MALA DIRETA</v>
          </cell>
          <cell r="G655" t="str">
            <v>0572 MD-05</v>
          </cell>
          <cell r="I655">
            <v>9</v>
          </cell>
          <cell r="J655">
            <v>9</v>
          </cell>
          <cell r="K655">
            <v>0</v>
          </cell>
          <cell r="L655">
            <v>9</v>
          </cell>
          <cell r="M655">
            <v>0</v>
          </cell>
          <cell r="N655">
            <v>0</v>
          </cell>
          <cell r="O655">
            <v>9</v>
          </cell>
          <cell r="P655">
            <v>9</v>
          </cell>
          <cell r="Q655">
            <v>0</v>
          </cell>
          <cell r="R655">
            <v>9</v>
          </cell>
          <cell r="S655">
            <v>0</v>
          </cell>
          <cell r="T655">
            <v>0</v>
          </cell>
          <cell r="U655">
            <v>0</v>
          </cell>
          <cell r="V655">
            <v>9</v>
          </cell>
          <cell r="W655">
            <v>0</v>
          </cell>
        </row>
        <row r="656">
          <cell r="B656">
            <v>3</v>
          </cell>
          <cell r="C656" t="str">
            <v>VENDA</v>
          </cell>
          <cell r="D656" t="str">
            <v>001 *** Vendas OS Emitidas</v>
          </cell>
          <cell r="E656" t="str">
            <v>MALA DIRETA</v>
          </cell>
          <cell r="F656" t="str">
            <v>0010 ENCARTE EM FATURA</v>
          </cell>
          <cell r="I656">
            <v>5</v>
          </cell>
          <cell r="J656">
            <v>5</v>
          </cell>
          <cell r="K656">
            <v>0</v>
          </cell>
          <cell r="L656">
            <v>5</v>
          </cell>
          <cell r="M656">
            <v>0</v>
          </cell>
          <cell r="N656">
            <v>0</v>
          </cell>
          <cell r="O656">
            <v>5</v>
          </cell>
          <cell r="P656">
            <v>5</v>
          </cell>
          <cell r="Q656">
            <v>0</v>
          </cell>
          <cell r="R656">
            <v>5</v>
          </cell>
          <cell r="S656">
            <v>0</v>
          </cell>
          <cell r="T656">
            <v>0</v>
          </cell>
          <cell r="U656">
            <v>0</v>
          </cell>
          <cell r="V656">
            <v>5</v>
          </cell>
          <cell r="W656">
            <v>0</v>
          </cell>
        </row>
        <row r="657">
          <cell r="B657">
            <v>3</v>
          </cell>
          <cell r="C657" t="str">
            <v>VENDA</v>
          </cell>
          <cell r="D657" t="str">
            <v>001 *** Vendas OS Emitidas</v>
          </cell>
          <cell r="E657" t="str">
            <v>NÃO INFORMADO</v>
          </cell>
          <cell r="F657" t="str">
            <v>0016 NÃO INFORMADO</v>
          </cell>
          <cell r="I657">
            <v>18</v>
          </cell>
          <cell r="J657">
            <v>18</v>
          </cell>
          <cell r="K657">
            <v>0</v>
          </cell>
          <cell r="L657">
            <v>18</v>
          </cell>
          <cell r="M657">
            <v>0</v>
          </cell>
          <cell r="N657">
            <v>0</v>
          </cell>
          <cell r="O657">
            <v>18</v>
          </cell>
          <cell r="P657">
            <v>18</v>
          </cell>
          <cell r="Q657">
            <v>0</v>
          </cell>
          <cell r="R657">
            <v>18</v>
          </cell>
          <cell r="S657">
            <v>0</v>
          </cell>
          <cell r="T657">
            <v>0</v>
          </cell>
          <cell r="U657">
            <v>0</v>
          </cell>
          <cell r="V657">
            <v>18</v>
          </cell>
          <cell r="W657">
            <v>0</v>
          </cell>
        </row>
        <row r="658">
          <cell r="B658">
            <v>3</v>
          </cell>
          <cell r="C658" t="str">
            <v>VENDA</v>
          </cell>
          <cell r="D658" t="str">
            <v>001 *** Vendas OS Emitidas</v>
          </cell>
          <cell r="E658" t="str">
            <v>OUTRAS MÍDIAS</v>
          </cell>
          <cell r="F658" t="str">
            <v>0002 INDICAÇÃO DE AMIGOS</v>
          </cell>
          <cell r="I658">
            <v>152</v>
          </cell>
          <cell r="J658">
            <v>152</v>
          </cell>
          <cell r="K658">
            <v>0</v>
          </cell>
          <cell r="L658">
            <v>152</v>
          </cell>
          <cell r="M658">
            <v>0</v>
          </cell>
          <cell r="N658">
            <v>0</v>
          </cell>
          <cell r="O658">
            <v>152</v>
          </cell>
          <cell r="P658">
            <v>152</v>
          </cell>
          <cell r="Q658">
            <v>0</v>
          </cell>
          <cell r="R658">
            <v>152</v>
          </cell>
          <cell r="S658">
            <v>0</v>
          </cell>
          <cell r="T658">
            <v>0</v>
          </cell>
          <cell r="U658">
            <v>0</v>
          </cell>
          <cell r="V658">
            <v>152</v>
          </cell>
          <cell r="W658">
            <v>0</v>
          </cell>
        </row>
        <row r="659">
          <cell r="B659">
            <v>3</v>
          </cell>
          <cell r="C659" t="str">
            <v>VENDA</v>
          </cell>
          <cell r="D659" t="str">
            <v>001 *** Vendas OS Emitidas</v>
          </cell>
          <cell r="E659" t="str">
            <v>OUTRAS MÍDIAS</v>
          </cell>
          <cell r="F659" t="str">
            <v>0003 104</v>
          </cell>
          <cell r="I659">
            <v>8</v>
          </cell>
          <cell r="J659">
            <v>8</v>
          </cell>
          <cell r="K659">
            <v>0</v>
          </cell>
          <cell r="L659">
            <v>8</v>
          </cell>
          <cell r="M659">
            <v>0</v>
          </cell>
          <cell r="N659">
            <v>0</v>
          </cell>
          <cell r="O659">
            <v>8</v>
          </cell>
          <cell r="P659">
            <v>8</v>
          </cell>
          <cell r="Q659">
            <v>0</v>
          </cell>
          <cell r="R659">
            <v>8</v>
          </cell>
          <cell r="S659">
            <v>0</v>
          </cell>
          <cell r="T659">
            <v>0</v>
          </cell>
          <cell r="U659">
            <v>0</v>
          </cell>
          <cell r="V659">
            <v>8</v>
          </cell>
          <cell r="W659">
            <v>0</v>
          </cell>
        </row>
        <row r="660">
          <cell r="B660">
            <v>3</v>
          </cell>
          <cell r="C660" t="str">
            <v>VENDA</v>
          </cell>
          <cell r="D660" t="str">
            <v>001 *** Vendas OS Emitidas</v>
          </cell>
          <cell r="E660" t="str">
            <v>OUTRAS MÍDIAS</v>
          </cell>
          <cell r="F660" t="str">
            <v>0013 INTERNET</v>
          </cell>
          <cell r="G660" t="str">
            <v>0056 OUTROS</v>
          </cell>
          <cell r="I660">
            <v>8</v>
          </cell>
          <cell r="J660">
            <v>8</v>
          </cell>
          <cell r="K660">
            <v>0</v>
          </cell>
          <cell r="L660">
            <v>8</v>
          </cell>
          <cell r="M660">
            <v>0</v>
          </cell>
          <cell r="N660">
            <v>0</v>
          </cell>
          <cell r="O660">
            <v>8</v>
          </cell>
          <cell r="P660">
            <v>8</v>
          </cell>
          <cell r="Q660">
            <v>0</v>
          </cell>
          <cell r="R660">
            <v>8</v>
          </cell>
          <cell r="S660">
            <v>0</v>
          </cell>
          <cell r="T660">
            <v>0</v>
          </cell>
          <cell r="U660">
            <v>0</v>
          </cell>
          <cell r="V660">
            <v>8</v>
          </cell>
          <cell r="W660">
            <v>0</v>
          </cell>
        </row>
        <row r="661">
          <cell r="B661">
            <v>3</v>
          </cell>
          <cell r="C661" t="str">
            <v>VENDA</v>
          </cell>
          <cell r="D661" t="str">
            <v>001 *** Vendas OS Emitidas</v>
          </cell>
          <cell r="E661" t="str">
            <v>OUTRAS MÍDIAS</v>
          </cell>
          <cell r="F661" t="str">
            <v>0013 INTERNET</v>
          </cell>
          <cell r="G661" t="str">
            <v>0170 SITE SPEEDY</v>
          </cell>
          <cell r="I661">
            <v>12</v>
          </cell>
          <cell r="J661">
            <v>12</v>
          </cell>
          <cell r="K661">
            <v>0</v>
          </cell>
          <cell r="L661">
            <v>12</v>
          </cell>
          <cell r="M661">
            <v>0</v>
          </cell>
          <cell r="N661">
            <v>0</v>
          </cell>
          <cell r="O661">
            <v>12</v>
          </cell>
          <cell r="P661">
            <v>12</v>
          </cell>
          <cell r="Q661">
            <v>0</v>
          </cell>
          <cell r="R661">
            <v>12</v>
          </cell>
          <cell r="S661">
            <v>0</v>
          </cell>
          <cell r="T661">
            <v>0</v>
          </cell>
          <cell r="U661">
            <v>0</v>
          </cell>
          <cell r="V661">
            <v>12</v>
          </cell>
          <cell r="W661">
            <v>0</v>
          </cell>
        </row>
        <row r="662">
          <cell r="B662">
            <v>3</v>
          </cell>
          <cell r="C662" t="str">
            <v>VENDA</v>
          </cell>
          <cell r="D662" t="str">
            <v>001 *** Vendas OS Emitidas</v>
          </cell>
          <cell r="E662" t="str">
            <v>OUTRAS MÍDIAS</v>
          </cell>
          <cell r="F662" t="str">
            <v>0018 CONTATADO PELO TLMKT</v>
          </cell>
          <cell r="I662">
            <v>13</v>
          </cell>
          <cell r="J662">
            <v>13</v>
          </cell>
          <cell r="K662">
            <v>0</v>
          </cell>
          <cell r="L662">
            <v>13</v>
          </cell>
          <cell r="M662">
            <v>0</v>
          </cell>
          <cell r="N662">
            <v>0</v>
          </cell>
          <cell r="O662">
            <v>13</v>
          </cell>
          <cell r="P662">
            <v>13</v>
          </cell>
          <cell r="Q662">
            <v>0</v>
          </cell>
          <cell r="R662">
            <v>13</v>
          </cell>
          <cell r="S662">
            <v>0</v>
          </cell>
          <cell r="T662">
            <v>0</v>
          </cell>
          <cell r="U662">
            <v>0</v>
          </cell>
          <cell r="V662">
            <v>13</v>
          </cell>
          <cell r="W662">
            <v>0</v>
          </cell>
        </row>
        <row r="663">
          <cell r="B663">
            <v>3</v>
          </cell>
          <cell r="C663" t="str">
            <v>VENDA</v>
          </cell>
          <cell r="D663" t="str">
            <v>001 *** Vendas OS Emitidas</v>
          </cell>
          <cell r="E663" t="str">
            <v>OUTRAS MÍDIAS</v>
          </cell>
          <cell r="F663" t="str">
            <v>0019 INDICAÇÃO DO PROVEDOR</v>
          </cell>
          <cell r="I663">
            <v>1</v>
          </cell>
          <cell r="J663">
            <v>1</v>
          </cell>
          <cell r="K663">
            <v>0</v>
          </cell>
          <cell r="L663">
            <v>1</v>
          </cell>
          <cell r="M663">
            <v>0</v>
          </cell>
          <cell r="N663">
            <v>0</v>
          </cell>
          <cell r="O663">
            <v>1</v>
          </cell>
          <cell r="P663">
            <v>1</v>
          </cell>
          <cell r="Q663">
            <v>0</v>
          </cell>
          <cell r="R663">
            <v>1</v>
          </cell>
          <cell r="S663">
            <v>0</v>
          </cell>
          <cell r="T663">
            <v>0</v>
          </cell>
          <cell r="U663">
            <v>0</v>
          </cell>
          <cell r="V663">
            <v>1</v>
          </cell>
          <cell r="W663">
            <v>0</v>
          </cell>
        </row>
        <row r="664">
          <cell r="B664">
            <v>3</v>
          </cell>
          <cell r="C664" t="str">
            <v>VENDA</v>
          </cell>
          <cell r="D664" t="str">
            <v>001 *** Vendas OS Emitidas</v>
          </cell>
          <cell r="E664" t="str">
            <v>OUTRAS MÍDIAS</v>
          </cell>
          <cell r="F664" t="str">
            <v>0020 JÁ POSSUI</v>
          </cell>
          <cell r="I664">
            <v>23</v>
          </cell>
          <cell r="J664">
            <v>23</v>
          </cell>
          <cell r="K664">
            <v>0</v>
          </cell>
          <cell r="L664">
            <v>23</v>
          </cell>
          <cell r="M664">
            <v>0</v>
          </cell>
          <cell r="N664">
            <v>0</v>
          </cell>
          <cell r="O664">
            <v>23</v>
          </cell>
          <cell r="P664">
            <v>23</v>
          </cell>
          <cell r="Q664">
            <v>0</v>
          </cell>
          <cell r="R664">
            <v>23</v>
          </cell>
          <cell r="S664">
            <v>0</v>
          </cell>
          <cell r="T664">
            <v>0</v>
          </cell>
          <cell r="U664">
            <v>0</v>
          </cell>
          <cell r="V664">
            <v>23</v>
          </cell>
          <cell r="W664">
            <v>0</v>
          </cell>
        </row>
        <row r="665">
          <cell r="B665">
            <v>3</v>
          </cell>
          <cell r="C665" t="str">
            <v>VENDA</v>
          </cell>
          <cell r="D665" t="str">
            <v>001 *** Vendas OS Emitidas</v>
          </cell>
          <cell r="E665" t="str">
            <v>TELEVISÃO</v>
          </cell>
          <cell r="F665" t="str">
            <v>0001 TELEVISÃO</v>
          </cell>
          <cell r="G665" t="str">
            <v>0006 GLOBO</v>
          </cell>
          <cell r="H665" t="str">
            <v>0020 FANTÁSTICO</v>
          </cell>
          <cell r="I665">
            <v>1</v>
          </cell>
          <cell r="J665">
            <v>1</v>
          </cell>
          <cell r="K665">
            <v>0</v>
          </cell>
          <cell r="L665">
            <v>1</v>
          </cell>
          <cell r="M665">
            <v>0</v>
          </cell>
          <cell r="N665">
            <v>0</v>
          </cell>
          <cell r="O665">
            <v>1</v>
          </cell>
          <cell r="P665">
            <v>1</v>
          </cell>
          <cell r="Q665">
            <v>0</v>
          </cell>
          <cell r="R665">
            <v>1</v>
          </cell>
          <cell r="S665">
            <v>0</v>
          </cell>
          <cell r="T665">
            <v>0</v>
          </cell>
          <cell r="U665">
            <v>0</v>
          </cell>
          <cell r="V665">
            <v>1</v>
          </cell>
          <cell r="W665">
            <v>0</v>
          </cell>
        </row>
        <row r="666">
          <cell r="B666">
            <v>3</v>
          </cell>
          <cell r="C666" t="str">
            <v>VENDA</v>
          </cell>
          <cell r="D666" t="str">
            <v>001 *** Vendas OS Emitidas</v>
          </cell>
          <cell r="E666" t="str">
            <v>TELEVISÃO</v>
          </cell>
          <cell r="F666" t="str">
            <v>0001 TELEVISÃO</v>
          </cell>
          <cell r="G666" t="str">
            <v>0006 GLOBO</v>
          </cell>
          <cell r="H666" t="str">
            <v>0023 JORNAL HOJE</v>
          </cell>
          <cell r="I666">
            <v>2</v>
          </cell>
          <cell r="J666">
            <v>2</v>
          </cell>
          <cell r="K666">
            <v>0</v>
          </cell>
          <cell r="L666">
            <v>2</v>
          </cell>
          <cell r="M666">
            <v>0</v>
          </cell>
          <cell r="N666">
            <v>0</v>
          </cell>
          <cell r="O666">
            <v>2</v>
          </cell>
          <cell r="P666">
            <v>2</v>
          </cell>
          <cell r="Q666">
            <v>0</v>
          </cell>
          <cell r="R666">
            <v>2</v>
          </cell>
          <cell r="S666">
            <v>0</v>
          </cell>
          <cell r="T666">
            <v>0</v>
          </cell>
          <cell r="U666">
            <v>0</v>
          </cell>
          <cell r="V666">
            <v>2</v>
          </cell>
          <cell r="W666">
            <v>0</v>
          </cell>
        </row>
        <row r="667">
          <cell r="B667">
            <v>3</v>
          </cell>
          <cell r="C667" t="str">
            <v>VENDA</v>
          </cell>
          <cell r="D667" t="str">
            <v>001 *** Vendas OS Emitidas</v>
          </cell>
          <cell r="E667" t="str">
            <v>TELEVISÃO</v>
          </cell>
          <cell r="F667" t="str">
            <v>0001 TELEVISÃO</v>
          </cell>
          <cell r="G667" t="str">
            <v>0006 GLOBO</v>
          </cell>
          <cell r="H667" t="str">
            <v>0024 JORNAL NACIONAL</v>
          </cell>
          <cell r="I667">
            <v>3</v>
          </cell>
          <cell r="J667">
            <v>3</v>
          </cell>
          <cell r="K667">
            <v>0</v>
          </cell>
          <cell r="L667">
            <v>3</v>
          </cell>
          <cell r="M667">
            <v>0</v>
          </cell>
          <cell r="N667">
            <v>0</v>
          </cell>
          <cell r="O667">
            <v>3</v>
          </cell>
          <cell r="P667">
            <v>3</v>
          </cell>
          <cell r="Q667">
            <v>0</v>
          </cell>
          <cell r="R667">
            <v>3</v>
          </cell>
          <cell r="S667">
            <v>0</v>
          </cell>
          <cell r="T667">
            <v>0</v>
          </cell>
          <cell r="U667">
            <v>0</v>
          </cell>
          <cell r="V667">
            <v>3</v>
          </cell>
          <cell r="W667">
            <v>0</v>
          </cell>
        </row>
        <row r="668">
          <cell r="B668">
            <v>3</v>
          </cell>
          <cell r="C668" t="str">
            <v>VENDA</v>
          </cell>
          <cell r="D668" t="str">
            <v>001 *** Vendas OS Emitidas</v>
          </cell>
          <cell r="E668" t="str">
            <v>TELEVISÃO</v>
          </cell>
          <cell r="F668" t="str">
            <v>0001 TELEVISÃO</v>
          </cell>
          <cell r="G668" t="str">
            <v>0006 GLOBO</v>
          </cell>
          <cell r="H668" t="str">
            <v>0026 NOVELA I</v>
          </cell>
          <cell r="I668">
            <v>1</v>
          </cell>
          <cell r="J668">
            <v>1</v>
          </cell>
          <cell r="K668">
            <v>0</v>
          </cell>
          <cell r="L668">
            <v>1</v>
          </cell>
          <cell r="M668">
            <v>0</v>
          </cell>
          <cell r="N668">
            <v>0</v>
          </cell>
          <cell r="O668">
            <v>1</v>
          </cell>
          <cell r="P668">
            <v>1</v>
          </cell>
          <cell r="Q668">
            <v>0</v>
          </cell>
          <cell r="R668">
            <v>1</v>
          </cell>
          <cell r="S668">
            <v>0</v>
          </cell>
          <cell r="T668">
            <v>0</v>
          </cell>
          <cell r="U668">
            <v>0</v>
          </cell>
          <cell r="V668">
            <v>1</v>
          </cell>
          <cell r="W668">
            <v>0</v>
          </cell>
        </row>
        <row r="669">
          <cell r="B669">
            <v>3</v>
          </cell>
          <cell r="C669" t="str">
            <v>VENDA</v>
          </cell>
          <cell r="D669" t="str">
            <v>001 *** Vendas OS Emitidas</v>
          </cell>
          <cell r="E669" t="str">
            <v>TELEVISÃO</v>
          </cell>
          <cell r="F669" t="str">
            <v>0001 TELEVISÃO</v>
          </cell>
          <cell r="G669" t="str">
            <v>0006 GLOBO</v>
          </cell>
          <cell r="H669" t="str">
            <v>0032 TELA QUENTE</v>
          </cell>
          <cell r="I669">
            <v>1</v>
          </cell>
          <cell r="J669">
            <v>1</v>
          </cell>
          <cell r="K669">
            <v>0</v>
          </cell>
          <cell r="L669">
            <v>1</v>
          </cell>
          <cell r="M669">
            <v>0</v>
          </cell>
          <cell r="N669">
            <v>0</v>
          </cell>
          <cell r="O669">
            <v>1</v>
          </cell>
          <cell r="P669">
            <v>1</v>
          </cell>
          <cell r="Q669">
            <v>0</v>
          </cell>
          <cell r="R669">
            <v>1</v>
          </cell>
          <cell r="S669">
            <v>0</v>
          </cell>
          <cell r="T669">
            <v>0</v>
          </cell>
          <cell r="U669">
            <v>0</v>
          </cell>
          <cell r="V669">
            <v>1</v>
          </cell>
          <cell r="W669">
            <v>0</v>
          </cell>
        </row>
        <row r="670">
          <cell r="B670">
            <v>3</v>
          </cell>
          <cell r="C670" t="str">
            <v>VENDA</v>
          </cell>
          <cell r="D670" t="str">
            <v>001 *** Vendas OS Emitidas</v>
          </cell>
          <cell r="E670" t="str">
            <v>TELEVISÃO</v>
          </cell>
          <cell r="F670" t="str">
            <v>0001 TELEVISÃO</v>
          </cell>
          <cell r="G670" t="str">
            <v>0006 GLOBO</v>
          </cell>
          <cell r="H670" t="str">
            <v>3825 NÃO INFORMADO</v>
          </cell>
          <cell r="I670">
            <v>11</v>
          </cell>
          <cell r="J670">
            <v>11</v>
          </cell>
          <cell r="K670">
            <v>0</v>
          </cell>
          <cell r="L670">
            <v>11</v>
          </cell>
          <cell r="M670">
            <v>0</v>
          </cell>
          <cell r="N670">
            <v>0</v>
          </cell>
          <cell r="O670">
            <v>11</v>
          </cell>
          <cell r="P670">
            <v>11</v>
          </cell>
          <cell r="Q670">
            <v>0</v>
          </cell>
          <cell r="R670">
            <v>11</v>
          </cell>
          <cell r="S670">
            <v>0</v>
          </cell>
          <cell r="T670">
            <v>0</v>
          </cell>
          <cell r="U670">
            <v>0</v>
          </cell>
          <cell r="V670">
            <v>11</v>
          </cell>
          <cell r="W670">
            <v>0</v>
          </cell>
        </row>
        <row r="671">
          <cell r="B671">
            <v>3</v>
          </cell>
          <cell r="C671" t="str">
            <v>VENDA</v>
          </cell>
          <cell r="D671" t="str">
            <v>001 *** Vendas OS Emitidas</v>
          </cell>
          <cell r="E671" t="str">
            <v>TELEVISÃO</v>
          </cell>
          <cell r="F671" t="str">
            <v>0001 TELEVISÃO</v>
          </cell>
          <cell r="G671" t="str">
            <v>0062 NÃO INFORMOU</v>
          </cell>
          <cell r="I671">
            <v>44</v>
          </cell>
          <cell r="J671">
            <v>44</v>
          </cell>
          <cell r="K671">
            <v>0</v>
          </cell>
          <cell r="L671">
            <v>44</v>
          </cell>
          <cell r="M671">
            <v>0</v>
          </cell>
          <cell r="N671">
            <v>0</v>
          </cell>
          <cell r="O671">
            <v>44</v>
          </cell>
          <cell r="P671">
            <v>44</v>
          </cell>
          <cell r="Q671">
            <v>0</v>
          </cell>
          <cell r="R671">
            <v>44</v>
          </cell>
          <cell r="S671">
            <v>0</v>
          </cell>
          <cell r="T671">
            <v>0</v>
          </cell>
          <cell r="U671">
            <v>0</v>
          </cell>
          <cell r="V671">
            <v>44</v>
          </cell>
          <cell r="W671">
            <v>0</v>
          </cell>
        </row>
        <row r="672">
          <cell r="B672">
            <v>3</v>
          </cell>
          <cell r="C672" t="str">
            <v>VENDA</v>
          </cell>
          <cell r="D672" t="str">
            <v>022 Sem IP Dinâmico disponível na Área</v>
          </cell>
          <cell r="F672" t="str">
            <v>0031 JÁ TEVE O PRODUTO</v>
          </cell>
          <cell r="I672">
            <v>1</v>
          </cell>
          <cell r="J672">
            <v>1</v>
          </cell>
          <cell r="K672">
            <v>0</v>
          </cell>
          <cell r="L672">
            <v>1</v>
          </cell>
          <cell r="M672">
            <v>0</v>
          </cell>
          <cell r="N672">
            <v>0</v>
          </cell>
          <cell r="O672">
            <v>1</v>
          </cell>
          <cell r="P672">
            <v>1</v>
          </cell>
          <cell r="Q672">
            <v>0</v>
          </cell>
          <cell r="R672">
            <v>1</v>
          </cell>
          <cell r="S672">
            <v>0</v>
          </cell>
          <cell r="T672">
            <v>0</v>
          </cell>
          <cell r="U672">
            <v>0</v>
          </cell>
          <cell r="V672">
            <v>1</v>
          </cell>
          <cell r="W672">
            <v>0</v>
          </cell>
        </row>
        <row r="673">
          <cell r="B673">
            <v>3</v>
          </cell>
          <cell r="C673" t="str">
            <v>VENDA</v>
          </cell>
          <cell r="D673" t="str">
            <v>022 Sem IP Dinâmico disponível na Área</v>
          </cell>
          <cell r="E673" t="str">
            <v>MALA DIRETA</v>
          </cell>
          <cell r="F673" t="str">
            <v>0009 MALA DIRETA</v>
          </cell>
          <cell r="G673" t="str">
            <v>0008 Não Identificado</v>
          </cell>
          <cell r="I673">
            <v>1</v>
          </cell>
          <cell r="J673">
            <v>1</v>
          </cell>
          <cell r="K673">
            <v>0</v>
          </cell>
          <cell r="L673">
            <v>1</v>
          </cell>
          <cell r="M673">
            <v>0</v>
          </cell>
          <cell r="N673">
            <v>0</v>
          </cell>
          <cell r="O673">
            <v>1</v>
          </cell>
          <cell r="P673">
            <v>1</v>
          </cell>
          <cell r="Q673">
            <v>0</v>
          </cell>
          <cell r="R673">
            <v>1</v>
          </cell>
          <cell r="S673">
            <v>0</v>
          </cell>
          <cell r="T673">
            <v>0</v>
          </cell>
          <cell r="U673">
            <v>0</v>
          </cell>
          <cell r="V673">
            <v>1</v>
          </cell>
          <cell r="W673">
            <v>0</v>
          </cell>
        </row>
        <row r="674">
          <cell r="B674">
            <v>3</v>
          </cell>
          <cell r="C674" t="str">
            <v>VENDA</v>
          </cell>
          <cell r="D674" t="str">
            <v>022 Sem IP Dinâmico disponível na Área</v>
          </cell>
          <cell r="E674" t="str">
            <v>MALA DIRETA</v>
          </cell>
          <cell r="F674" t="str">
            <v>0009 MALA DIRETA</v>
          </cell>
          <cell r="G674" t="str">
            <v>0173 CA0103</v>
          </cell>
          <cell r="I674">
            <v>2</v>
          </cell>
          <cell r="J674">
            <v>2</v>
          </cell>
          <cell r="K674">
            <v>0</v>
          </cell>
          <cell r="L674">
            <v>2</v>
          </cell>
          <cell r="M674">
            <v>0</v>
          </cell>
          <cell r="N674">
            <v>0</v>
          </cell>
          <cell r="O674">
            <v>2</v>
          </cell>
          <cell r="P674">
            <v>2</v>
          </cell>
          <cell r="Q674">
            <v>0</v>
          </cell>
          <cell r="R674">
            <v>2</v>
          </cell>
          <cell r="S674">
            <v>0</v>
          </cell>
          <cell r="T674">
            <v>0</v>
          </cell>
          <cell r="U674">
            <v>0</v>
          </cell>
          <cell r="V674">
            <v>2</v>
          </cell>
          <cell r="W674">
            <v>0</v>
          </cell>
        </row>
        <row r="675">
          <cell r="B675">
            <v>3</v>
          </cell>
          <cell r="C675" t="str">
            <v>VENDA</v>
          </cell>
          <cell r="D675" t="str">
            <v>022 Sem IP Dinâmico disponível na Área</v>
          </cell>
          <cell r="E675" t="str">
            <v>MALA DIRETA</v>
          </cell>
          <cell r="F675" t="str">
            <v>0010 ENCARTE EM FATURA</v>
          </cell>
          <cell r="I675">
            <v>1</v>
          </cell>
          <cell r="J675">
            <v>1</v>
          </cell>
          <cell r="K675">
            <v>0</v>
          </cell>
          <cell r="L675">
            <v>1</v>
          </cell>
          <cell r="M675">
            <v>0</v>
          </cell>
          <cell r="N675">
            <v>0</v>
          </cell>
          <cell r="O675">
            <v>1</v>
          </cell>
          <cell r="P675">
            <v>1</v>
          </cell>
          <cell r="Q675">
            <v>0</v>
          </cell>
          <cell r="R675">
            <v>1</v>
          </cell>
          <cell r="S675">
            <v>0</v>
          </cell>
          <cell r="T675">
            <v>0</v>
          </cell>
          <cell r="U675">
            <v>0</v>
          </cell>
          <cell r="V675">
            <v>1</v>
          </cell>
          <cell r="W675">
            <v>0</v>
          </cell>
        </row>
        <row r="676">
          <cell r="B676">
            <v>3</v>
          </cell>
          <cell r="C676" t="str">
            <v>VENDA</v>
          </cell>
          <cell r="D676" t="str">
            <v>022 Sem IP Dinâmico disponível na Área</v>
          </cell>
          <cell r="E676" t="str">
            <v>OUTRAS MÍDIAS</v>
          </cell>
          <cell r="F676" t="str">
            <v>0002 INDICAÇÃO DE AMIGOS</v>
          </cell>
          <cell r="I676">
            <v>14</v>
          </cell>
          <cell r="J676">
            <v>14</v>
          </cell>
          <cell r="K676">
            <v>0</v>
          </cell>
          <cell r="L676">
            <v>14</v>
          </cell>
          <cell r="M676">
            <v>0</v>
          </cell>
          <cell r="N676">
            <v>0</v>
          </cell>
          <cell r="O676">
            <v>14</v>
          </cell>
          <cell r="P676">
            <v>14</v>
          </cell>
          <cell r="Q676">
            <v>0</v>
          </cell>
          <cell r="R676">
            <v>14</v>
          </cell>
          <cell r="S676">
            <v>0</v>
          </cell>
          <cell r="T676">
            <v>0</v>
          </cell>
          <cell r="U676">
            <v>0</v>
          </cell>
          <cell r="V676">
            <v>14</v>
          </cell>
          <cell r="W676">
            <v>0</v>
          </cell>
        </row>
        <row r="677">
          <cell r="B677">
            <v>3</v>
          </cell>
          <cell r="C677" t="str">
            <v>VENDA</v>
          </cell>
          <cell r="D677" t="str">
            <v>022 Sem IP Dinâmico disponível na Área</v>
          </cell>
          <cell r="E677" t="str">
            <v>OUTRAS MÍDIAS</v>
          </cell>
          <cell r="F677" t="str">
            <v>0003 104</v>
          </cell>
          <cell r="I677">
            <v>1</v>
          </cell>
          <cell r="J677">
            <v>1</v>
          </cell>
          <cell r="K677">
            <v>0</v>
          </cell>
          <cell r="L677">
            <v>1</v>
          </cell>
          <cell r="M677">
            <v>0</v>
          </cell>
          <cell r="N677">
            <v>0</v>
          </cell>
          <cell r="O677">
            <v>1</v>
          </cell>
          <cell r="P677">
            <v>1</v>
          </cell>
          <cell r="Q677">
            <v>0</v>
          </cell>
          <cell r="R677">
            <v>1</v>
          </cell>
          <cell r="S677">
            <v>0</v>
          </cell>
          <cell r="T677">
            <v>0</v>
          </cell>
          <cell r="U677">
            <v>0</v>
          </cell>
          <cell r="V677">
            <v>1</v>
          </cell>
          <cell r="W677">
            <v>0</v>
          </cell>
        </row>
        <row r="678">
          <cell r="B678">
            <v>3</v>
          </cell>
          <cell r="C678" t="str">
            <v>VENDA</v>
          </cell>
          <cell r="D678" t="str">
            <v>022 Sem IP Dinâmico disponível na Área</v>
          </cell>
          <cell r="E678" t="str">
            <v>OUTRAS MÍDIAS</v>
          </cell>
          <cell r="F678" t="str">
            <v>0013 INTERNET</v>
          </cell>
          <cell r="G678" t="str">
            <v>0170 SITE SPEEDY</v>
          </cell>
          <cell r="I678">
            <v>1</v>
          </cell>
          <cell r="J678">
            <v>1</v>
          </cell>
          <cell r="K678">
            <v>0</v>
          </cell>
          <cell r="L678">
            <v>1</v>
          </cell>
          <cell r="M678">
            <v>0</v>
          </cell>
          <cell r="N678">
            <v>0</v>
          </cell>
          <cell r="O678">
            <v>1</v>
          </cell>
          <cell r="P678">
            <v>1</v>
          </cell>
          <cell r="Q678">
            <v>0</v>
          </cell>
          <cell r="R678">
            <v>1</v>
          </cell>
          <cell r="S678">
            <v>0</v>
          </cell>
          <cell r="T678">
            <v>0</v>
          </cell>
          <cell r="U678">
            <v>0</v>
          </cell>
          <cell r="V678">
            <v>1</v>
          </cell>
          <cell r="W678">
            <v>0</v>
          </cell>
        </row>
        <row r="679">
          <cell r="B679">
            <v>3</v>
          </cell>
          <cell r="C679" t="str">
            <v>VENDA</v>
          </cell>
          <cell r="D679" t="str">
            <v>022 Sem IP Dinâmico disponível na Área</v>
          </cell>
          <cell r="E679" t="str">
            <v>OUTRAS MÍDIAS</v>
          </cell>
          <cell r="F679" t="str">
            <v>0020 JÁ POSSUI</v>
          </cell>
          <cell r="I679">
            <v>2</v>
          </cell>
          <cell r="J679">
            <v>2</v>
          </cell>
          <cell r="K679">
            <v>0</v>
          </cell>
          <cell r="L679">
            <v>2</v>
          </cell>
          <cell r="M679">
            <v>0</v>
          </cell>
          <cell r="N679">
            <v>0</v>
          </cell>
          <cell r="O679">
            <v>2</v>
          </cell>
          <cell r="P679">
            <v>2</v>
          </cell>
          <cell r="Q679">
            <v>0</v>
          </cell>
          <cell r="R679">
            <v>2</v>
          </cell>
          <cell r="S679">
            <v>0</v>
          </cell>
          <cell r="T679">
            <v>0</v>
          </cell>
          <cell r="U679">
            <v>0</v>
          </cell>
          <cell r="V679">
            <v>2</v>
          </cell>
          <cell r="W679">
            <v>0</v>
          </cell>
        </row>
        <row r="680">
          <cell r="B680">
            <v>3</v>
          </cell>
          <cell r="C680" t="str">
            <v>VENDA</v>
          </cell>
          <cell r="D680" t="str">
            <v>022 Sem IP Dinâmico disponível na Área</v>
          </cell>
          <cell r="E680" t="str">
            <v>TELEVISÃO</v>
          </cell>
          <cell r="F680" t="str">
            <v>0001 TELEVISÃO</v>
          </cell>
          <cell r="G680" t="str">
            <v>0006 GLOBO</v>
          </cell>
          <cell r="H680" t="str">
            <v>0023 JORNAL HOJE</v>
          </cell>
          <cell r="I680">
            <v>2</v>
          </cell>
          <cell r="J680">
            <v>2</v>
          </cell>
          <cell r="K680">
            <v>0</v>
          </cell>
          <cell r="L680">
            <v>2</v>
          </cell>
          <cell r="M680">
            <v>0</v>
          </cell>
          <cell r="N680">
            <v>0</v>
          </cell>
          <cell r="O680">
            <v>2</v>
          </cell>
          <cell r="P680">
            <v>2</v>
          </cell>
          <cell r="Q680">
            <v>0</v>
          </cell>
          <cell r="R680">
            <v>2</v>
          </cell>
          <cell r="S680">
            <v>0</v>
          </cell>
          <cell r="T680">
            <v>0</v>
          </cell>
          <cell r="U680">
            <v>0</v>
          </cell>
          <cell r="V680">
            <v>2</v>
          </cell>
          <cell r="W680">
            <v>0</v>
          </cell>
        </row>
        <row r="681">
          <cell r="B681">
            <v>3</v>
          </cell>
          <cell r="C681" t="str">
            <v>VENDA</v>
          </cell>
          <cell r="D681" t="str">
            <v>022 Sem IP Dinâmico disponível na Área</v>
          </cell>
          <cell r="E681" t="str">
            <v>TELEVISÃO</v>
          </cell>
          <cell r="F681" t="str">
            <v>0001 TELEVISÃO</v>
          </cell>
          <cell r="G681" t="str">
            <v>0006 GLOBO</v>
          </cell>
          <cell r="H681" t="str">
            <v>0026 NOVELA I</v>
          </cell>
          <cell r="I681">
            <v>1</v>
          </cell>
          <cell r="J681">
            <v>1</v>
          </cell>
          <cell r="K681">
            <v>0</v>
          </cell>
          <cell r="L681">
            <v>1</v>
          </cell>
          <cell r="M681">
            <v>0</v>
          </cell>
          <cell r="N681">
            <v>0</v>
          </cell>
          <cell r="O681">
            <v>1</v>
          </cell>
          <cell r="P681">
            <v>1</v>
          </cell>
          <cell r="Q681">
            <v>0</v>
          </cell>
          <cell r="R681">
            <v>1</v>
          </cell>
          <cell r="S681">
            <v>0</v>
          </cell>
          <cell r="T681">
            <v>0</v>
          </cell>
          <cell r="U681">
            <v>0</v>
          </cell>
          <cell r="V681">
            <v>1</v>
          </cell>
          <cell r="W681">
            <v>0</v>
          </cell>
        </row>
        <row r="682">
          <cell r="B682">
            <v>3</v>
          </cell>
          <cell r="C682" t="str">
            <v>VENDA</v>
          </cell>
          <cell r="D682" t="str">
            <v>022 Sem IP Dinâmico disponível na Área</v>
          </cell>
          <cell r="E682" t="str">
            <v>TELEVISÃO</v>
          </cell>
          <cell r="F682" t="str">
            <v>0001 TELEVISÃO</v>
          </cell>
          <cell r="G682" t="str">
            <v>0006 GLOBO</v>
          </cell>
          <cell r="H682" t="str">
            <v>3825 NÃO INFORMADO</v>
          </cell>
          <cell r="I682">
            <v>1</v>
          </cell>
          <cell r="J682">
            <v>1</v>
          </cell>
          <cell r="K682">
            <v>0</v>
          </cell>
          <cell r="L682">
            <v>1</v>
          </cell>
          <cell r="M682">
            <v>0</v>
          </cell>
          <cell r="N682">
            <v>0</v>
          </cell>
          <cell r="O682">
            <v>1</v>
          </cell>
          <cell r="P682">
            <v>1</v>
          </cell>
          <cell r="Q682">
            <v>0</v>
          </cell>
          <cell r="R682">
            <v>1</v>
          </cell>
          <cell r="S682">
            <v>0</v>
          </cell>
          <cell r="T682">
            <v>0</v>
          </cell>
          <cell r="U682">
            <v>0</v>
          </cell>
          <cell r="V682">
            <v>1</v>
          </cell>
          <cell r="W682">
            <v>0</v>
          </cell>
        </row>
        <row r="683">
          <cell r="B683">
            <v>3</v>
          </cell>
          <cell r="C683" t="str">
            <v>VENDA</v>
          </cell>
          <cell r="D683" t="str">
            <v>022 Sem IP Dinâmico disponível na Área</v>
          </cell>
          <cell r="E683" t="str">
            <v>TELEVISÃO</v>
          </cell>
          <cell r="F683" t="str">
            <v>0001 TELEVISÃO</v>
          </cell>
          <cell r="G683" t="str">
            <v>0062 NÃO INFORMOU</v>
          </cell>
          <cell r="I683">
            <v>3</v>
          </cell>
          <cell r="J683">
            <v>3</v>
          </cell>
          <cell r="K683">
            <v>0</v>
          </cell>
          <cell r="L683">
            <v>3</v>
          </cell>
          <cell r="M683">
            <v>0</v>
          </cell>
          <cell r="N683">
            <v>0</v>
          </cell>
          <cell r="O683">
            <v>3</v>
          </cell>
          <cell r="P683">
            <v>3</v>
          </cell>
          <cell r="Q683">
            <v>0</v>
          </cell>
          <cell r="R683">
            <v>3</v>
          </cell>
          <cell r="S683">
            <v>0</v>
          </cell>
          <cell r="T683">
            <v>0</v>
          </cell>
          <cell r="U683">
            <v>0</v>
          </cell>
          <cell r="V683">
            <v>3</v>
          </cell>
          <cell r="W683">
            <v>0</v>
          </cell>
        </row>
        <row r="684">
          <cell r="B684">
            <v>3</v>
          </cell>
          <cell r="C684" t="str">
            <v>VENDA</v>
          </cell>
          <cell r="D684" t="str">
            <v>035 Conta Pendente menor que 30 dias</v>
          </cell>
          <cell r="F684" t="str">
            <v>0031 JÁ TEVE O PRODUTO</v>
          </cell>
          <cell r="I684">
            <v>1</v>
          </cell>
          <cell r="J684">
            <v>1</v>
          </cell>
          <cell r="K684">
            <v>0</v>
          </cell>
          <cell r="L684">
            <v>1</v>
          </cell>
          <cell r="M684">
            <v>0</v>
          </cell>
          <cell r="N684">
            <v>0</v>
          </cell>
          <cell r="O684">
            <v>1</v>
          </cell>
          <cell r="P684">
            <v>1</v>
          </cell>
          <cell r="Q684">
            <v>0</v>
          </cell>
          <cell r="R684">
            <v>1</v>
          </cell>
          <cell r="S684">
            <v>0</v>
          </cell>
          <cell r="T684">
            <v>0</v>
          </cell>
          <cell r="U684">
            <v>0</v>
          </cell>
          <cell r="V684">
            <v>1</v>
          </cell>
          <cell r="W684">
            <v>0</v>
          </cell>
        </row>
        <row r="685">
          <cell r="B685">
            <v>3</v>
          </cell>
          <cell r="C685" t="str">
            <v>VENDA</v>
          </cell>
          <cell r="D685" t="str">
            <v>035 Conta Pendente menor que 30 dias</v>
          </cell>
          <cell r="E685" t="str">
            <v>MALA DIRETA</v>
          </cell>
          <cell r="F685" t="str">
            <v>0009 MALA DIRETA</v>
          </cell>
          <cell r="G685" t="str">
            <v>0173 CA0103</v>
          </cell>
          <cell r="I685">
            <v>1</v>
          </cell>
          <cell r="J685">
            <v>1</v>
          </cell>
          <cell r="K685">
            <v>0</v>
          </cell>
          <cell r="L685">
            <v>1</v>
          </cell>
          <cell r="M685">
            <v>0</v>
          </cell>
          <cell r="N685">
            <v>0</v>
          </cell>
          <cell r="O685">
            <v>1</v>
          </cell>
          <cell r="P685">
            <v>1</v>
          </cell>
          <cell r="Q685">
            <v>0</v>
          </cell>
          <cell r="R685">
            <v>1</v>
          </cell>
          <cell r="S685">
            <v>0</v>
          </cell>
          <cell r="T685">
            <v>0</v>
          </cell>
          <cell r="U685">
            <v>0</v>
          </cell>
          <cell r="V685">
            <v>1</v>
          </cell>
          <cell r="W685">
            <v>0</v>
          </cell>
        </row>
        <row r="686">
          <cell r="B686">
            <v>3</v>
          </cell>
          <cell r="C686" t="str">
            <v>VENDA</v>
          </cell>
          <cell r="D686" t="str">
            <v>035 Conta Pendente menor que 30 dias</v>
          </cell>
          <cell r="E686" t="str">
            <v>OUTRAS MÍDIAS</v>
          </cell>
          <cell r="F686" t="str">
            <v>0002 INDICAÇÃO DE AMIGOS</v>
          </cell>
          <cell r="I686">
            <v>2</v>
          </cell>
          <cell r="J686">
            <v>2</v>
          </cell>
          <cell r="K686">
            <v>0</v>
          </cell>
          <cell r="L686">
            <v>2</v>
          </cell>
          <cell r="M686">
            <v>0</v>
          </cell>
          <cell r="N686">
            <v>0</v>
          </cell>
          <cell r="O686">
            <v>2</v>
          </cell>
          <cell r="P686">
            <v>2</v>
          </cell>
          <cell r="Q686">
            <v>0</v>
          </cell>
          <cell r="R686">
            <v>2</v>
          </cell>
          <cell r="S686">
            <v>0</v>
          </cell>
          <cell r="T686">
            <v>0</v>
          </cell>
          <cell r="U686">
            <v>0</v>
          </cell>
          <cell r="V686">
            <v>2</v>
          </cell>
          <cell r="W686">
            <v>0</v>
          </cell>
        </row>
        <row r="687">
          <cell r="B687">
            <v>3</v>
          </cell>
          <cell r="C687" t="str">
            <v>VENDA</v>
          </cell>
          <cell r="D687" t="str">
            <v>035 Conta Pendente menor que 30 dias</v>
          </cell>
          <cell r="E687" t="str">
            <v>OUTRAS MÍDIAS</v>
          </cell>
          <cell r="F687" t="str">
            <v>0018 CONTATADO PELO TLMKT</v>
          </cell>
          <cell r="I687">
            <v>1</v>
          </cell>
          <cell r="J687">
            <v>1</v>
          </cell>
          <cell r="K687">
            <v>0</v>
          </cell>
          <cell r="L687">
            <v>1</v>
          </cell>
          <cell r="M687">
            <v>0</v>
          </cell>
          <cell r="N687">
            <v>0</v>
          </cell>
          <cell r="O687">
            <v>1</v>
          </cell>
          <cell r="P687">
            <v>1</v>
          </cell>
          <cell r="Q687">
            <v>0</v>
          </cell>
          <cell r="R687">
            <v>1</v>
          </cell>
          <cell r="S687">
            <v>0</v>
          </cell>
          <cell r="T687">
            <v>0</v>
          </cell>
          <cell r="U687">
            <v>0</v>
          </cell>
          <cell r="V687">
            <v>1</v>
          </cell>
          <cell r="W687">
            <v>0</v>
          </cell>
        </row>
        <row r="688">
          <cell r="B688">
            <v>3</v>
          </cell>
          <cell r="C688" t="str">
            <v>VENDA</v>
          </cell>
          <cell r="D688" t="str">
            <v>035 Conta Pendente menor que 30 dias</v>
          </cell>
          <cell r="E688" t="str">
            <v>OUTRAS MÍDIAS</v>
          </cell>
          <cell r="F688" t="str">
            <v>0020 JÁ POSSUI</v>
          </cell>
          <cell r="I688">
            <v>1</v>
          </cell>
          <cell r="J688">
            <v>1</v>
          </cell>
          <cell r="K688">
            <v>0</v>
          </cell>
          <cell r="L688">
            <v>1</v>
          </cell>
          <cell r="M688">
            <v>0</v>
          </cell>
          <cell r="N688">
            <v>0</v>
          </cell>
          <cell r="O688">
            <v>1</v>
          </cell>
          <cell r="P688">
            <v>1</v>
          </cell>
          <cell r="Q688">
            <v>0</v>
          </cell>
          <cell r="R688">
            <v>1</v>
          </cell>
          <cell r="S688">
            <v>0</v>
          </cell>
          <cell r="T688">
            <v>0</v>
          </cell>
          <cell r="U688">
            <v>0</v>
          </cell>
          <cell r="V688">
            <v>1</v>
          </cell>
          <cell r="W688">
            <v>0</v>
          </cell>
        </row>
        <row r="689">
          <cell r="B689">
            <v>3</v>
          </cell>
          <cell r="C689" t="str">
            <v>VENDA</v>
          </cell>
          <cell r="D689" t="str">
            <v>035 Conta Pendente menor que 30 dias</v>
          </cell>
          <cell r="E689" t="str">
            <v>TELEVISÃO</v>
          </cell>
          <cell r="F689" t="str">
            <v>0001 TELEVISÃO</v>
          </cell>
          <cell r="G689" t="str">
            <v>0006 GLOBO</v>
          </cell>
          <cell r="H689" t="str">
            <v>0023 JORNAL HOJE</v>
          </cell>
          <cell r="I689">
            <v>1</v>
          </cell>
          <cell r="J689">
            <v>1</v>
          </cell>
          <cell r="K689">
            <v>0</v>
          </cell>
          <cell r="L689">
            <v>1</v>
          </cell>
          <cell r="M689">
            <v>0</v>
          </cell>
          <cell r="N689">
            <v>0</v>
          </cell>
          <cell r="O689">
            <v>1</v>
          </cell>
          <cell r="P689">
            <v>1</v>
          </cell>
          <cell r="Q689">
            <v>0</v>
          </cell>
          <cell r="R689">
            <v>1</v>
          </cell>
          <cell r="S689">
            <v>0</v>
          </cell>
          <cell r="T689">
            <v>0</v>
          </cell>
          <cell r="U689">
            <v>0</v>
          </cell>
          <cell r="V689">
            <v>1</v>
          </cell>
          <cell r="W689">
            <v>0</v>
          </cell>
        </row>
        <row r="690">
          <cell r="B690">
            <v>3</v>
          </cell>
          <cell r="C690" t="str">
            <v>VENDA</v>
          </cell>
          <cell r="D690" t="str">
            <v>035 Conta Pendente menor que 30 dias</v>
          </cell>
          <cell r="E690" t="str">
            <v>TELEVISÃO</v>
          </cell>
          <cell r="F690" t="str">
            <v>0001 TELEVISÃO</v>
          </cell>
          <cell r="G690" t="str">
            <v>0006 GLOBO</v>
          </cell>
          <cell r="H690" t="str">
            <v>3825 NÃO INFORMADO</v>
          </cell>
          <cell r="I690">
            <v>1</v>
          </cell>
          <cell r="J690">
            <v>1</v>
          </cell>
          <cell r="K690">
            <v>0</v>
          </cell>
          <cell r="L690">
            <v>1</v>
          </cell>
          <cell r="M690">
            <v>0</v>
          </cell>
          <cell r="N690">
            <v>0</v>
          </cell>
          <cell r="O690">
            <v>1</v>
          </cell>
          <cell r="P690">
            <v>1</v>
          </cell>
          <cell r="Q690">
            <v>0</v>
          </cell>
          <cell r="R690">
            <v>1</v>
          </cell>
          <cell r="S690">
            <v>0</v>
          </cell>
          <cell r="T690">
            <v>0</v>
          </cell>
          <cell r="U690">
            <v>0</v>
          </cell>
          <cell r="V690">
            <v>1</v>
          </cell>
          <cell r="W690">
            <v>0</v>
          </cell>
        </row>
        <row r="691">
          <cell r="B691">
            <v>3</v>
          </cell>
          <cell r="C691" t="str">
            <v>VENDA</v>
          </cell>
          <cell r="D691" t="str">
            <v>035 Conta Pendente menor que 30 dias</v>
          </cell>
          <cell r="E691" t="str">
            <v>TELEVISÃO</v>
          </cell>
          <cell r="F691" t="str">
            <v>0001 TELEVISÃO</v>
          </cell>
          <cell r="G691" t="str">
            <v>0062 NÃO INFORMOU</v>
          </cell>
          <cell r="I691">
            <v>1</v>
          </cell>
          <cell r="J691">
            <v>1</v>
          </cell>
          <cell r="K691">
            <v>0</v>
          </cell>
          <cell r="L691">
            <v>1</v>
          </cell>
          <cell r="M691">
            <v>0</v>
          </cell>
          <cell r="N691">
            <v>0</v>
          </cell>
          <cell r="O691">
            <v>1</v>
          </cell>
          <cell r="P691">
            <v>1</v>
          </cell>
          <cell r="Q691">
            <v>0</v>
          </cell>
          <cell r="R691">
            <v>1</v>
          </cell>
          <cell r="S691">
            <v>0</v>
          </cell>
          <cell r="T691">
            <v>0</v>
          </cell>
          <cell r="U691">
            <v>0</v>
          </cell>
          <cell r="V691">
            <v>1</v>
          </cell>
          <cell r="W691">
            <v>0</v>
          </cell>
        </row>
        <row r="692">
          <cell r="B692">
            <v>3</v>
          </cell>
          <cell r="C692" t="str">
            <v>VENDA</v>
          </cell>
          <cell r="D692" t="str">
            <v>038 Sem disponibilidade de agenda</v>
          </cell>
          <cell r="F692" t="str">
            <v>0031 JÁ TEVE O PRODUTO</v>
          </cell>
          <cell r="I692">
            <v>1</v>
          </cell>
          <cell r="J692">
            <v>1</v>
          </cell>
          <cell r="K692">
            <v>0</v>
          </cell>
          <cell r="L692">
            <v>1</v>
          </cell>
          <cell r="M692">
            <v>0</v>
          </cell>
          <cell r="N692">
            <v>0</v>
          </cell>
          <cell r="O692">
            <v>1</v>
          </cell>
          <cell r="P692">
            <v>1</v>
          </cell>
          <cell r="Q692">
            <v>0</v>
          </cell>
          <cell r="R692">
            <v>1</v>
          </cell>
          <cell r="S692">
            <v>0</v>
          </cell>
          <cell r="T692">
            <v>0</v>
          </cell>
          <cell r="U692">
            <v>0</v>
          </cell>
          <cell r="V692">
            <v>1</v>
          </cell>
          <cell r="W692">
            <v>0</v>
          </cell>
        </row>
        <row r="693">
          <cell r="B693">
            <v>3</v>
          </cell>
          <cell r="C693" t="str">
            <v>VENDA</v>
          </cell>
          <cell r="D693" t="str">
            <v>038 Sem disponibilidade de agenda</v>
          </cell>
          <cell r="E693" t="str">
            <v>MALA DIRETA</v>
          </cell>
          <cell r="F693" t="str">
            <v>0009 MALA DIRETA</v>
          </cell>
          <cell r="G693" t="str">
            <v>0008 Não Identificado</v>
          </cell>
          <cell r="I693">
            <v>1</v>
          </cell>
          <cell r="J693">
            <v>1</v>
          </cell>
          <cell r="K693">
            <v>0</v>
          </cell>
          <cell r="L693">
            <v>1</v>
          </cell>
          <cell r="M693">
            <v>0</v>
          </cell>
          <cell r="N693">
            <v>0</v>
          </cell>
          <cell r="O693">
            <v>1</v>
          </cell>
          <cell r="P693">
            <v>1</v>
          </cell>
          <cell r="Q693">
            <v>0</v>
          </cell>
          <cell r="R693">
            <v>1</v>
          </cell>
          <cell r="S693">
            <v>0</v>
          </cell>
          <cell r="T693">
            <v>0</v>
          </cell>
          <cell r="U693">
            <v>0</v>
          </cell>
          <cell r="V693">
            <v>1</v>
          </cell>
          <cell r="W693">
            <v>0</v>
          </cell>
        </row>
        <row r="694">
          <cell r="B694">
            <v>3</v>
          </cell>
          <cell r="C694" t="str">
            <v>VENDA</v>
          </cell>
          <cell r="D694" t="str">
            <v>038 Sem disponibilidade de agenda</v>
          </cell>
          <cell r="E694" t="str">
            <v>MALA DIRETA</v>
          </cell>
          <cell r="F694" t="str">
            <v>0009 MALA DIRETA</v>
          </cell>
          <cell r="G694" t="str">
            <v>0173 CA0103</v>
          </cell>
          <cell r="I694">
            <v>1</v>
          </cell>
          <cell r="J694">
            <v>1</v>
          </cell>
          <cell r="K694">
            <v>0</v>
          </cell>
          <cell r="L694">
            <v>1</v>
          </cell>
          <cell r="M694">
            <v>0</v>
          </cell>
          <cell r="N694">
            <v>0</v>
          </cell>
          <cell r="O694">
            <v>1</v>
          </cell>
          <cell r="P694">
            <v>1</v>
          </cell>
          <cell r="Q694">
            <v>0</v>
          </cell>
          <cell r="R694">
            <v>1</v>
          </cell>
          <cell r="S694">
            <v>0</v>
          </cell>
          <cell r="T694">
            <v>0</v>
          </cell>
          <cell r="U694">
            <v>0</v>
          </cell>
          <cell r="V694">
            <v>1</v>
          </cell>
          <cell r="W694">
            <v>0</v>
          </cell>
        </row>
        <row r="695">
          <cell r="B695">
            <v>3</v>
          </cell>
          <cell r="C695" t="str">
            <v>VENDA</v>
          </cell>
          <cell r="D695" t="str">
            <v>038 Sem disponibilidade de agenda</v>
          </cell>
          <cell r="E695" t="str">
            <v>MALA DIRETA</v>
          </cell>
          <cell r="F695" t="str">
            <v>0009 MALA DIRETA</v>
          </cell>
          <cell r="G695" t="str">
            <v>0572 MD-05</v>
          </cell>
          <cell r="I695">
            <v>2</v>
          </cell>
          <cell r="J695">
            <v>2</v>
          </cell>
          <cell r="K695">
            <v>0</v>
          </cell>
          <cell r="L695">
            <v>2</v>
          </cell>
          <cell r="M695">
            <v>0</v>
          </cell>
          <cell r="N695">
            <v>0</v>
          </cell>
          <cell r="O695">
            <v>2</v>
          </cell>
          <cell r="P695">
            <v>2</v>
          </cell>
          <cell r="Q695">
            <v>0</v>
          </cell>
          <cell r="R695">
            <v>2</v>
          </cell>
          <cell r="S695">
            <v>0</v>
          </cell>
          <cell r="T695">
            <v>0</v>
          </cell>
          <cell r="U695">
            <v>0</v>
          </cell>
          <cell r="V695">
            <v>2</v>
          </cell>
          <cell r="W695">
            <v>0</v>
          </cell>
        </row>
        <row r="696">
          <cell r="B696">
            <v>3</v>
          </cell>
          <cell r="C696" t="str">
            <v>VENDA</v>
          </cell>
          <cell r="D696" t="str">
            <v>038 Sem disponibilidade de agenda</v>
          </cell>
          <cell r="E696" t="str">
            <v>NÃO INFORMADO</v>
          </cell>
          <cell r="F696" t="str">
            <v>0016 NÃO INFORMADO</v>
          </cell>
          <cell r="I696">
            <v>1</v>
          </cell>
          <cell r="J696">
            <v>1</v>
          </cell>
          <cell r="K696">
            <v>0</v>
          </cell>
          <cell r="L696">
            <v>1</v>
          </cell>
          <cell r="M696">
            <v>0</v>
          </cell>
          <cell r="N696">
            <v>0</v>
          </cell>
          <cell r="O696">
            <v>1</v>
          </cell>
          <cell r="P696">
            <v>1</v>
          </cell>
          <cell r="Q696">
            <v>0</v>
          </cell>
          <cell r="R696">
            <v>1</v>
          </cell>
          <cell r="S696">
            <v>0</v>
          </cell>
          <cell r="T696">
            <v>0</v>
          </cell>
          <cell r="U696">
            <v>0</v>
          </cell>
          <cell r="V696">
            <v>1</v>
          </cell>
          <cell r="W696">
            <v>0</v>
          </cell>
        </row>
        <row r="697">
          <cell r="B697">
            <v>3</v>
          </cell>
          <cell r="C697" t="str">
            <v>VENDA</v>
          </cell>
          <cell r="D697" t="str">
            <v>038 Sem disponibilidade de agenda</v>
          </cell>
          <cell r="E697" t="str">
            <v>OUTRAS MÍDIAS</v>
          </cell>
          <cell r="F697" t="str">
            <v>0002 INDICAÇÃO DE AMIGOS</v>
          </cell>
          <cell r="I697">
            <v>28</v>
          </cell>
          <cell r="J697">
            <v>28</v>
          </cell>
          <cell r="K697">
            <v>0</v>
          </cell>
          <cell r="L697">
            <v>28</v>
          </cell>
          <cell r="M697">
            <v>0</v>
          </cell>
          <cell r="N697">
            <v>0</v>
          </cell>
          <cell r="O697">
            <v>28</v>
          </cell>
          <cell r="P697">
            <v>28</v>
          </cell>
          <cell r="Q697">
            <v>0</v>
          </cell>
          <cell r="R697">
            <v>28</v>
          </cell>
          <cell r="S697">
            <v>0</v>
          </cell>
          <cell r="T697">
            <v>0</v>
          </cell>
          <cell r="U697">
            <v>0</v>
          </cell>
          <cell r="V697">
            <v>28</v>
          </cell>
          <cell r="W697">
            <v>0</v>
          </cell>
        </row>
        <row r="698">
          <cell r="B698">
            <v>3</v>
          </cell>
          <cell r="C698" t="str">
            <v>VENDA</v>
          </cell>
          <cell r="D698" t="str">
            <v>038 Sem disponibilidade de agenda</v>
          </cell>
          <cell r="E698" t="str">
            <v>OUTRAS MÍDIAS</v>
          </cell>
          <cell r="F698" t="str">
            <v>0013 INTERNET</v>
          </cell>
          <cell r="G698" t="str">
            <v>0056 OUTROS</v>
          </cell>
          <cell r="I698">
            <v>1</v>
          </cell>
          <cell r="J698">
            <v>1</v>
          </cell>
          <cell r="K698">
            <v>0</v>
          </cell>
          <cell r="L698">
            <v>1</v>
          </cell>
          <cell r="M698">
            <v>0</v>
          </cell>
          <cell r="N698">
            <v>0</v>
          </cell>
          <cell r="O698">
            <v>1</v>
          </cell>
          <cell r="P698">
            <v>1</v>
          </cell>
          <cell r="Q698">
            <v>0</v>
          </cell>
          <cell r="R698">
            <v>1</v>
          </cell>
          <cell r="S698">
            <v>0</v>
          </cell>
          <cell r="T698">
            <v>0</v>
          </cell>
          <cell r="U698">
            <v>0</v>
          </cell>
          <cell r="V698">
            <v>1</v>
          </cell>
          <cell r="W698">
            <v>0</v>
          </cell>
        </row>
        <row r="699">
          <cell r="B699">
            <v>3</v>
          </cell>
          <cell r="C699" t="str">
            <v>VENDA</v>
          </cell>
          <cell r="D699" t="str">
            <v>038 Sem disponibilidade de agenda</v>
          </cell>
          <cell r="E699" t="str">
            <v>OUTRAS MÍDIAS</v>
          </cell>
          <cell r="F699" t="str">
            <v>0013 INTERNET</v>
          </cell>
          <cell r="G699" t="str">
            <v>0170 SITE SPEEDY</v>
          </cell>
          <cell r="I699">
            <v>2</v>
          </cell>
          <cell r="J699">
            <v>2</v>
          </cell>
          <cell r="K699">
            <v>0</v>
          </cell>
          <cell r="L699">
            <v>2</v>
          </cell>
          <cell r="M699">
            <v>0</v>
          </cell>
          <cell r="N699">
            <v>0</v>
          </cell>
          <cell r="O699">
            <v>2</v>
          </cell>
          <cell r="P699">
            <v>2</v>
          </cell>
          <cell r="Q699">
            <v>0</v>
          </cell>
          <cell r="R699">
            <v>2</v>
          </cell>
          <cell r="S699">
            <v>0</v>
          </cell>
          <cell r="T699">
            <v>0</v>
          </cell>
          <cell r="U699">
            <v>0</v>
          </cell>
          <cell r="V699">
            <v>2</v>
          </cell>
          <cell r="W699">
            <v>0</v>
          </cell>
        </row>
        <row r="700">
          <cell r="B700">
            <v>3</v>
          </cell>
          <cell r="C700" t="str">
            <v>VENDA</v>
          </cell>
          <cell r="D700" t="str">
            <v>038 Sem disponibilidade de agenda</v>
          </cell>
          <cell r="E700" t="str">
            <v>OUTRAS MÍDIAS</v>
          </cell>
          <cell r="F700" t="str">
            <v>0018 CONTATADO PELO TLMKT</v>
          </cell>
          <cell r="I700">
            <v>4</v>
          </cell>
          <cell r="J700">
            <v>4</v>
          </cell>
          <cell r="K700">
            <v>0</v>
          </cell>
          <cell r="L700">
            <v>4</v>
          </cell>
          <cell r="M700">
            <v>0</v>
          </cell>
          <cell r="N700">
            <v>0</v>
          </cell>
          <cell r="O700">
            <v>4</v>
          </cell>
          <cell r="P700">
            <v>4</v>
          </cell>
          <cell r="Q700">
            <v>0</v>
          </cell>
          <cell r="R700">
            <v>4</v>
          </cell>
          <cell r="S700">
            <v>0</v>
          </cell>
          <cell r="T700">
            <v>0</v>
          </cell>
          <cell r="U700">
            <v>0</v>
          </cell>
          <cell r="V700">
            <v>4</v>
          </cell>
          <cell r="W700">
            <v>0</v>
          </cell>
        </row>
        <row r="701">
          <cell r="B701">
            <v>3</v>
          </cell>
          <cell r="C701" t="str">
            <v>VENDA</v>
          </cell>
          <cell r="D701" t="str">
            <v>038 Sem disponibilidade de agenda</v>
          </cell>
          <cell r="E701" t="str">
            <v>OUTRAS MÍDIAS</v>
          </cell>
          <cell r="F701" t="str">
            <v>0019 INDICAÇÃO DO PROVEDOR</v>
          </cell>
          <cell r="I701">
            <v>1</v>
          </cell>
          <cell r="J701">
            <v>1</v>
          </cell>
          <cell r="K701">
            <v>0</v>
          </cell>
          <cell r="L701">
            <v>1</v>
          </cell>
          <cell r="M701">
            <v>0</v>
          </cell>
          <cell r="N701">
            <v>0</v>
          </cell>
          <cell r="O701">
            <v>1</v>
          </cell>
          <cell r="P701">
            <v>1</v>
          </cell>
          <cell r="Q701">
            <v>0</v>
          </cell>
          <cell r="R701">
            <v>1</v>
          </cell>
          <cell r="S701">
            <v>0</v>
          </cell>
          <cell r="T701">
            <v>0</v>
          </cell>
          <cell r="U701">
            <v>0</v>
          </cell>
          <cell r="V701">
            <v>1</v>
          </cell>
          <cell r="W701">
            <v>0</v>
          </cell>
        </row>
        <row r="702">
          <cell r="B702">
            <v>3</v>
          </cell>
          <cell r="C702" t="str">
            <v>VENDA</v>
          </cell>
          <cell r="D702" t="str">
            <v>038 Sem disponibilidade de agenda</v>
          </cell>
          <cell r="E702" t="str">
            <v>OUTRAS MÍDIAS</v>
          </cell>
          <cell r="F702" t="str">
            <v>0020 JÁ POSSUI</v>
          </cell>
          <cell r="I702">
            <v>7</v>
          </cell>
          <cell r="J702">
            <v>7</v>
          </cell>
          <cell r="K702">
            <v>0</v>
          </cell>
          <cell r="L702">
            <v>7</v>
          </cell>
          <cell r="M702">
            <v>0</v>
          </cell>
          <cell r="N702">
            <v>0</v>
          </cell>
          <cell r="O702">
            <v>7</v>
          </cell>
          <cell r="P702">
            <v>7</v>
          </cell>
          <cell r="Q702">
            <v>0</v>
          </cell>
          <cell r="R702">
            <v>7</v>
          </cell>
          <cell r="S702">
            <v>0</v>
          </cell>
          <cell r="T702">
            <v>0</v>
          </cell>
          <cell r="U702">
            <v>0</v>
          </cell>
          <cell r="V702">
            <v>7</v>
          </cell>
          <cell r="W702">
            <v>0</v>
          </cell>
        </row>
        <row r="703">
          <cell r="B703">
            <v>3</v>
          </cell>
          <cell r="C703" t="str">
            <v>VENDA</v>
          </cell>
          <cell r="D703" t="str">
            <v>038 Sem disponibilidade de agenda</v>
          </cell>
          <cell r="E703" t="str">
            <v>TELEVISÃO</v>
          </cell>
          <cell r="F703" t="str">
            <v>0001 TELEVISÃO</v>
          </cell>
          <cell r="G703" t="str">
            <v>0006 GLOBO</v>
          </cell>
          <cell r="H703" t="str">
            <v>0026 NOVELA I</v>
          </cell>
          <cell r="I703">
            <v>1</v>
          </cell>
          <cell r="J703">
            <v>1</v>
          </cell>
          <cell r="K703">
            <v>0</v>
          </cell>
          <cell r="L703">
            <v>1</v>
          </cell>
          <cell r="M703">
            <v>0</v>
          </cell>
          <cell r="N703">
            <v>0</v>
          </cell>
          <cell r="O703">
            <v>1</v>
          </cell>
          <cell r="P703">
            <v>1</v>
          </cell>
          <cell r="Q703">
            <v>0</v>
          </cell>
          <cell r="R703">
            <v>1</v>
          </cell>
          <cell r="S703">
            <v>0</v>
          </cell>
          <cell r="T703">
            <v>0</v>
          </cell>
          <cell r="U703">
            <v>0</v>
          </cell>
          <cell r="V703">
            <v>1</v>
          </cell>
          <cell r="W703">
            <v>0</v>
          </cell>
        </row>
        <row r="704">
          <cell r="B704">
            <v>3</v>
          </cell>
          <cell r="C704" t="str">
            <v>VENDA</v>
          </cell>
          <cell r="D704" t="str">
            <v>038 Sem disponibilidade de agenda</v>
          </cell>
          <cell r="E704" t="str">
            <v>TELEVISÃO</v>
          </cell>
          <cell r="F704" t="str">
            <v>0001 TELEVISÃO</v>
          </cell>
          <cell r="G704" t="str">
            <v>0006 GLOBO</v>
          </cell>
          <cell r="H704" t="str">
            <v>3825 NÃO INFORMADO</v>
          </cell>
          <cell r="I704">
            <v>2</v>
          </cell>
          <cell r="J704">
            <v>2</v>
          </cell>
          <cell r="K704">
            <v>0</v>
          </cell>
          <cell r="L704">
            <v>2</v>
          </cell>
          <cell r="M704">
            <v>0</v>
          </cell>
          <cell r="N704">
            <v>0</v>
          </cell>
          <cell r="O704">
            <v>2</v>
          </cell>
          <cell r="P704">
            <v>2</v>
          </cell>
          <cell r="Q704">
            <v>0</v>
          </cell>
          <cell r="R704">
            <v>2</v>
          </cell>
          <cell r="S704">
            <v>0</v>
          </cell>
          <cell r="T704">
            <v>0</v>
          </cell>
          <cell r="U704">
            <v>0</v>
          </cell>
          <cell r="V704">
            <v>2</v>
          </cell>
          <cell r="W704">
            <v>0</v>
          </cell>
        </row>
        <row r="705">
          <cell r="B705">
            <v>3</v>
          </cell>
          <cell r="C705" t="str">
            <v>VENDA</v>
          </cell>
          <cell r="D705" t="str">
            <v>038 Sem disponibilidade de agenda</v>
          </cell>
          <cell r="E705" t="str">
            <v>TELEVISÃO</v>
          </cell>
          <cell r="F705" t="str">
            <v>0001 TELEVISÃO</v>
          </cell>
          <cell r="G705" t="str">
            <v>0062 NÃO INFORMOU</v>
          </cell>
          <cell r="I705">
            <v>6</v>
          </cell>
          <cell r="J705">
            <v>6</v>
          </cell>
          <cell r="K705">
            <v>0</v>
          </cell>
          <cell r="L705">
            <v>6</v>
          </cell>
          <cell r="M705">
            <v>0</v>
          </cell>
          <cell r="N705">
            <v>0</v>
          </cell>
          <cell r="O705">
            <v>6</v>
          </cell>
          <cell r="P705">
            <v>6</v>
          </cell>
          <cell r="Q705">
            <v>0</v>
          </cell>
          <cell r="R705">
            <v>6</v>
          </cell>
          <cell r="S705">
            <v>0</v>
          </cell>
          <cell r="T705">
            <v>0</v>
          </cell>
          <cell r="U705">
            <v>0</v>
          </cell>
          <cell r="V705">
            <v>6</v>
          </cell>
          <cell r="W705">
            <v>0</v>
          </cell>
        </row>
        <row r="706">
          <cell r="B706">
            <v>3</v>
          </cell>
          <cell r="C706" t="str">
            <v>VENDA</v>
          </cell>
          <cell r="D706" t="str">
            <v>055 Classe de serviço inválida</v>
          </cell>
          <cell r="E706" t="str">
            <v>NÃO INFORMADO</v>
          </cell>
          <cell r="F706" t="str">
            <v>0016 NÃO INFORMADO</v>
          </cell>
          <cell r="I706">
            <v>1</v>
          </cell>
          <cell r="J706">
            <v>1</v>
          </cell>
          <cell r="K706">
            <v>0</v>
          </cell>
          <cell r="L706">
            <v>1</v>
          </cell>
          <cell r="M706">
            <v>0</v>
          </cell>
          <cell r="N706">
            <v>0</v>
          </cell>
          <cell r="O706">
            <v>1</v>
          </cell>
          <cell r="P706">
            <v>1</v>
          </cell>
          <cell r="Q706">
            <v>0</v>
          </cell>
          <cell r="R706">
            <v>1</v>
          </cell>
          <cell r="S706">
            <v>0</v>
          </cell>
          <cell r="T706">
            <v>0</v>
          </cell>
          <cell r="U706">
            <v>0</v>
          </cell>
          <cell r="V706">
            <v>1</v>
          </cell>
          <cell r="W706">
            <v>0</v>
          </cell>
        </row>
        <row r="707">
          <cell r="B707">
            <v>3</v>
          </cell>
          <cell r="C707" t="str">
            <v>VENDA</v>
          </cell>
          <cell r="D707" t="str">
            <v>055 Classe de serviço inválida</v>
          </cell>
          <cell r="E707" t="str">
            <v>OUTRAS MÍDIAS</v>
          </cell>
          <cell r="F707" t="str">
            <v>0002 INDICAÇÃO DE AMIGOS</v>
          </cell>
          <cell r="I707">
            <v>3</v>
          </cell>
          <cell r="J707">
            <v>3</v>
          </cell>
          <cell r="K707">
            <v>0</v>
          </cell>
          <cell r="L707">
            <v>3</v>
          </cell>
          <cell r="M707">
            <v>0</v>
          </cell>
          <cell r="N707">
            <v>0</v>
          </cell>
          <cell r="O707">
            <v>3</v>
          </cell>
          <cell r="P707">
            <v>3</v>
          </cell>
          <cell r="Q707">
            <v>0</v>
          </cell>
          <cell r="R707">
            <v>3</v>
          </cell>
          <cell r="S707">
            <v>0</v>
          </cell>
          <cell r="T707">
            <v>0</v>
          </cell>
          <cell r="U707">
            <v>0</v>
          </cell>
          <cell r="V707">
            <v>3</v>
          </cell>
          <cell r="W707">
            <v>0</v>
          </cell>
        </row>
        <row r="708">
          <cell r="B708">
            <v>3</v>
          </cell>
          <cell r="C708" t="str">
            <v>VENDA</v>
          </cell>
          <cell r="D708" t="str">
            <v>055 Classe de serviço inválida</v>
          </cell>
          <cell r="E708" t="str">
            <v>OUTRAS MÍDIAS</v>
          </cell>
          <cell r="F708" t="str">
            <v>0020 JÁ POSSUI</v>
          </cell>
          <cell r="I708">
            <v>1</v>
          </cell>
          <cell r="J708">
            <v>1</v>
          </cell>
          <cell r="K708">
            <v>0</v>
          </cell>
          <cell r="L708">
            <v>1</v>
          </cell>
          <cell r="M708">
            <v>0</v>
          </cell>
          <cell r="N708">
            <v>0</v>
          </cell>
          <cell r="O708">
            <v>1</v>
          </cell>
          <cell r="P708">
            <v>1</v>
          </cell>
          <cell r="Q708">
            <v>0</v>
          </cell>
          <cell r="R708">
            <v>1</v>
          </cell>
          <cell r="S708">
            <v>0</v>
          </cell>
          <cell r="T708">
            <v>0</v>
          </cell>
          <cell r="U708">
            <v>0</v>
          </cell>
          <cell r="V708">
            <v>1</v>
          </cell>
          <cell r="W708">
            <v>0</v>
          </cell>
        </row>
        <row r="709">
          <cell r="B709">
            <v>3</v>
          </cell>
          <cell r="C709" t="str">
            <v>VENDA</v>
          </cell>
          <cell r="D709" t="str">
            <v>055 Classe de serviço inválida</v>
          </cell>
          <cell r="E709" t="str">
            <v>TELEVISÃO</v>
          </cell>
          <cell r="F709" t="str">
            <v>0001 TELEVISÃO</v>
          </cell>
          <cell r="G709" t="str">
            <v>0062 NÃO INFORMOU</v>
          </cell>
          <cell r="I709">
            <v>1</v>
          </cell>
          <cell r="J709">
            <v>1</v>
          </cell>
          <cell r="K709">
            <v>0</v>
          </cell>
          <cell r="L709">
            <v>1</v>
          </cell>
          <cell r="M709">
            <v>0</v>
          </cell>
          <cell r="N709">
            <v>0</v>
          </cell>
          <cell r="O709">
            <v>1</v>
          </cell>
          <cell r="P709">
            <v>1</v>
          </cell>
          <cell r="Q709">
            <v>0</v>
          </cell>
          <cell r="R709">
            <v>1</v>
          </cell>
          <cell r="S709">
            <v>0</v>
          </cell>
          <cell r="T709">
            <v>0</v>
          </cell>
          <cell r="U709">
            <v>0</v>
          </cell>
          <cell r="V709">
            <v>1</v>
          </cell>
          <cell r="W709">
            <v>0</v>
          </cell>
        </row>
        <row r="710">
          <cell r="B710">
            <v>3</v>
          </cell>
          <cell r="C710" t="str">
            <v>VENDA</v>
          </cell>
          <cell r="D710" t="str">
            <v>057 Busca</v>
          </cell>
          <cell r="E710" t="str">
            <v>OUTRAS MÍDIAS</v>
          </cell>
          <cell r="F710" t="str">
            <v>0002 INDICAÇÃO DE AMIGOS</v>
          </cell>
          <cell r="I710">
            <v>1</v>
          </cell>
          <cell r="J710">
            <v>1</v>
          </cell>
          <cell r="K710">
            <v>0</v>
          </cell>
          <cell r="L710">
            <v>1</v>
          </cell>
          <cell r="M710">
            <v>0</v>
          </cell>
          <cell r="N710">
            <v>0</v>
          </cell>
          <cell r="O710">
            <v>1</v>
          </cell>
          <cell r="P710">
            <v>1</v>
          </cell>
          <cell r="Q710">
            <v>0</v>
          </cell>
          <cell r="R710">
            <v>1</v>
          </cell>
          <cell r="S710">
            <v>0</v>
          </cell>
          <cell r="T710">
            <v>0</v>
          </cell>
          <cell r="U710">
            <v>0</v>
          </cell>
          <cell r="V710">
            <v>1</v>
          </cell>
          <cell r="W710">
            <v>0</v>
          </cell>
        </row>
        <row r="711">
          <cell r="B711">
            <v>3</v>
          </cell>
          <cell r="C711" t="str">
            <v>VENDA</v>
          </cell>
          <cell r="D711" t="str">
            <v>070 Endereço Divergente</v>
          </cell>
          <cell r="F711" t="str">
            <v>0031 JÁ TEVE O PRODUTO</v>
          </cell>
          <cell r="I711">
            <v>1</v>
          </cell>
          <cell r="J711">
            <v>1</v>
          </cell>
          <cell r="K711">
            <v>0</v>
          </cell>
          <cell r="L711">
            <v>1</v>
          </cell>
          <cell r="M711">
            <v>0</v>
          </cell>
          <cell r="N711">
            <v>0</v>
          </cell>
          <cell r="O711">
            <v>1</v>
          </cell>
          <cell r="P711">
            <v>1</v>
          </cell>
          <cell r="Q711">
            <v>0</v>
          </cell>
          <cell r="R711">
            <v>1</v>
          </cell>
          <cell r="S711">
            <v>0</v>
          </cell>
          <cell r="T711">
            <v>0</v>
          </cell>
          <cell r="U711">
            <v>0</v>
          </cell>
          <cell r="V711">
            <v>1</v>
          </cell>
          <cell r="W711">
            <v>0</v>
          </cell>
        </row>
        <row r="712">
          <cell r="B712">
            <v>3</v>
          </cell>
          <cell r="C712" t="str">
            <v>VENDA</v>
          </cell>
          <cell r="D712" t="str">
            <v>070 Endereço Divergente</v>
          </cell>
          <cell r="E712" t="str">
            <v>NÃO INFORMADO</v>
          </cell>
          <cell r="F712" t="str">
            <v>0016 NÃO INFORMADO</v>
          </cell>
          <cell r="I712">
            <v>1</v>
          </cell>
          <cell r="J712">
            <v>1</v>
          </cell>
          <cell r="K712">
            <v>0</v>
          </cell>
          <cell r="L712">
            <v>1</v>
          </cell>
          <cell r="M712">
            <v>0</v>
          </cell>
          <cell r="N712">
            <v>0</v>
          </cell>
          <cell r="O712">
            <v>1</v>
          </cell>
          <cell r="P712">
            <v>1</v>
          </cell>
          <cell r="Q712">
            <v>0</v>
          </cell>
          <cell r="R712">
            <v>1</v>
          </cell>
          <cell r="S712">
            <v>0</v>
          </cell>
          <cell r="T712">
            <v>0</v>
          </cell>
          <cell r="U712">
            <v>0</v>
          </cell>
          <cell r="V712">
            <v>1</v>
          </cell>
          <cell r="W712">
            <v>0</v>
          </cell>
        </row>
        <row r="713">
          <cell r="B713">
            <v>3</v>
          </cell>
          <cell r="C713" t="str">
            <v>VENDA</v>
          </cell>
          <cell r="D713" t="str">
            <v>070 Endereço Divergente</v>
          </cell>
          <cell r="E713" t="str">
            <v>OUTRAS MÍDIAS</v>
          </cell>
          <cell r="F713" t="str">
            <v>0002 INDICAÇÃO DE AMIGOS</v>
          </cell>
          <cell r="I713">
            <v>1</v>
          </cell>
          <cell r="J713">
            <v>1</v>
          </cell>
          <cell r="K713">
            <v>0</v>
          </cell>
          <cell r="L713">
            <v>1</v>
          </cell>
          <cell r="M713">
            <v>0</v>
          </cell>
          <cell r="N713">
            <v>0</v>
          </cell>
          <cell r="O713">
            <v>1</v>
          </cell>
          <cell r="P713">
            <v>1</v>
          </cell>
          <cell r="Q713">
            <v>0</v>
          </cell>
          <cell r="R713">
            <v>1</v>
          </cell>
          <cell r="S713">
            <v>0</v>
          </cell>
          <cell r="T713">
            <v>0</v>
          </cell>
          <cell r="U713">
            <v>0</v>
          </cell>
          <cell r="V713">
            <v>1</v>
          </cell>
          <cell r="W713">
            <v>0</v>
          </cell>
        </row>
        <row r="714">
          <cell r="B714">
            <v>3</v>
          </cell>
          <cell r="C714" t="str">
            <v>VENDA</v>
          </cell>
          <cell r="D714" t="str">
            <v>070 Endereço Divergente</v>
          </cell>
          <cell r="E714" t="str">
            <v>OUTRAS MÍDIAS</v>
          </cell>
          <cell r="F714" t="str">
            <v>0019 INDICAÇÃO DO PROVEDOR</v>
          </cell>
          <cell r="I714">
            <v>1</v>
          </cell>
          <cell r="J714">
            <v>1</v>
          </cell>
          <cell r="K714">
            <v>0</v>
          </cell>
          <cell r="L714">
            <v>1</v>
          </cell>
          <cell r="M714">
            <v>0</v>
          </cell>
          <cell r="N714">
            <v>0</v>
          </cell>
          <cell r="O714">
            <v>1</v>
          </cell>
          <cell r="P714">
            <v>1</v>
          </cell>
          <cell r="Q714">
            <v>0</v>
          </cell>
          <cell r="R714">
            <v>1</v>
          </cell>
          <cell r="S714">
            <v>0</v>
          </cell>
          <cell r="T714">
            <v>0</v>
          </cell>
          <cell r="U714">
            <v>0</v>
          </cell>
          <cell r="V714">
            <v>1</v>
          </cell>
          <cell r="W714">
            <v>0</v>
          </cell>
        </row>
        <row r="715">
          <cell r="B715">
            <v>3</v>
          </cell>
          <cell r="C715" t="str">
            <v>VENDA</v>
          </cell>
          <cell r="D715" t="str">
            <v>070 Endereço Divergente</v>
          </cell>
          <cell r="E715" t="str">
            <v>OUTRAS MÍDIAS</v>
          </cell>
          <cell r="F715" t="str">
            <v>0020 JÁ POSSUI</v>
          </cell>
          <cell r="I715">
            <v>1</v>
          </cell>
          <cell r="J715">
            <v>1</v>
          </cell>
          <cell r="K715">
            <v>0</v>
          </cell>
          <cell r="L715">
            <v>1</v>
          </cell>
          <cell r="M715">
            <v>0</v>
          </cell>
          <cell r="N715">
            <v>0</v>
          </cell>
          <cell r="O715">
            <v>1</v>
          </cell>
          <cell r="P715">
            <v>1</v>
          </cell>
          <cell r="Q715">
            <v>0</v>
          </cell>
          <cell r="R715">
            <v>1</v>
          </cell>
          <cell r="S715">
            <v>0</v>
          </cell>
          <cell r="T715">
            <v>0</v>
          </cell>
          <cell r="U715">
            <v>0</v>
          </cell>
          <cell r="V715">
            <v>1</v>
          </cell>
          <cell r="W715">
            <v>0</v>
          </cell>
        </row>
        <row r="716">
          <cell r="B716">
            <v>3</v>
          </cell>
          <cell r="C716" t="str">
            <v>VENDA</v>
          </cell>
          <cell r="D716" t="str">
            <v>070 Endereço Divergente</v>
          </cell>
          <cell r="E716" t="str">
            <v>TELEVISÃO</v>
          </cell>
          <cell r="F716" t="str">
            <v>0001 TELEVISÃO</v>
          </cell>
          <cell r="G716" t="str">
            <v>0062 NÃO INFORMOU</v>
          </cell>
          <cell r="I716">
            <v>1</v>
          </cell>
          <cell r="J716">
            <v>1</v>
          </cell>
          <cell r="K716">
            <v>0</v>
          </cell>
          <cell r="L716">
            <v>1</v>
          </cell>
          <cell r="M716">
            <v>0</v>
          </cell>
          <cell r="N716">
            <v>0</v>
          </cell>
          <cell r="O716">
            <v>1</v>
          </cell>
          <cell r="P716">
            <v>1</v>
          </cell>
          <cell r="Q716">
            <v>0</v>
          </cell>
          <cell r="R716">
            <v>1</v>
          </cell>
          <cell r="S716">
            <v>0</v>
          </cell>
          <cell r="T716">
            <v>0</v>
          </cell>
          <cell r="U716">
            <v>0</v>
          </cell>
          <cell r="V716">
            <v>1</v>
          </cell>
          <cell r="W716">
            <v>0</v>
          </cell>
        </row>
        <row r="717">
          <cell r="B717">
            <v>4</v>
          </cell>
          <cell r="C717" t="str">
            <v>INVALIDAS - ABANDONO</v>
          </cell>
          <cell r="D717" t="str">
            <v>052 Ligações não completadas</v>
          </cell>
          <cell r="I717">
            <v>42</v>
          </cell>
          <cell r="J717">
            <v>0</v>
          </cell>
          <cell r="K717">
            <v>42</v>
          </cell>
          <cell r="L717">
            <v>0</v>
          </cell>
          <cell r="M717">
            <v>0</v>
          </cell>
          <cell r="N717">
            <v>0</v>
          </cell>
          <cell r="O717">
            <v>42</v>
          </cell>
          <cell r="P717">
            <v>0</v>
          </cell>
          <cell r="Q717">
            <v>42</v>
          </cell>
          <cell r="R717">
            <v>0</v>
          </cell>
          <cell r="S717">
            <v>0</v>
          </cell>
          <cell r="T717">
            <v>0</v>
          </cell>
          <cell r="U717">
            <v>42</v>
          </cell>
          <cell r="V717">
            <v>0</v>
          </cell>
          <cell r="W717">
            <v>0</v>
          </cell>
        </row>
        <row r="718">
          <cell r="B718">
            <v>4</v>
          </cell>
          <cell r="C718" t="str">
            <v>INVALIDAS - ABANDONO</v>
          </cell>
          <cell r="D718" t="str">
            <v>052 Ligações não completadas</v>
          </cell>
          <cell r="E718" t="str">
            <v>OUTRAS MÍDIAS</v>
          </cell>
          <cell r="F718" t="str">
            <v>0002 INDICAÇÃO DE AMIGOS</v>
          </cell>
          <cell r="I718">
            <v>1</v>
          </cell>
          <cell r="J718">
            <v>0</v>
          </cell>
          <cell r="K718">
            <v>1</v>
          </cell>
          <cell r="L718">
            <v>0</v>
          </cell>
          <cell r="M718">
            <v>0</v>
          </cell>
          <cell r="N718">
            <v>0</v>
          </cell>
          <cell r="O718">
            <v>1</v>
          </cell>
          <cell r="P718">
            <v>0</v>
          </cell>
          <cell r="Q718">
            <v>1</v>
          </cell>
          <cell r="R718">
            <v>0</v>
          </cell>
          <cell r="S718">
            <v>0</v>
          </cell>
          <cell r="T718">
            <v>0</v>
          </cell>
          <cell r="U718">
            <v>1</v>
          </cell>
          <cell r="V718">
            <v>0</v>
          </cell>
          <cell r="W718">
            <v>0</v>
          </cell>
        </row>
        <row r="719">
          <cell r="B719">
            <v>4</v>
          </cell>
          <cell r="C719" t="str">
            <v>INVALIDAS - ABANDONO</v>
          </cell>
          <cell r="D719" t="str">
            <v>224 Linha Muda</v>
          </cell>
          <cell r="I719">
            <v>178</v>
          </cell>
          <cell r="J719">
            <v>0</v>
          </cell>
          <cell r="K719">
            <v>178</v>
          </cell>
          <cell r="L719">
            <v>0</v>
          </cell>
          <cell r="M719">
            <v>0</v>
          </cell>
          <cell r="N719">
            <v>0</v>
          </cell>
          <cell r="O719">
            <v>178</v>
          </cell>
          <cell r="P719">
            <v>0</v>
          </cell>
          <cell r="Q719">
            <v>178</v>
          </cell>
          <cell r="R719">
            <v>0</v>
          </cell>
          <cell r="S719">
            <v>0</v>
          </cell>
          <cell r="T719">
            <v>0</v>
          </cell>
          <cell r="U719">
            <v>178</v>
          </cell>
          <cell r="V719">
            <v>0</v>
          </cell>
          <cell r="W719">
            <v>0</v>
          </cell>
        </row>
        <row r="720">
          <cell r="B720">
            <v>4</v>
          </cell>
          <cell r="C720" t="str">
            <v>INVALIDAS - ABANDONO</v>
          </cell>
          <cell r="D720" t="str">
            <v>410 Ligação Caiu</v>
          </cell>
          <cell r="I720">
            <v>54</v>
          </cell>
          <cell r="J720">
            <v>0</v>
          </cell>
          <cell r="K720">
            <v>54</v>
          </cell>
          <cell r="L720">
            <v>0</v>
          </cell>
          <cell r="M720">
            <v>0</v>
          </cell>
          <cell r="N720">
            <v>0</v>
          </cell>
          <cell r="O720">
            <v>54</v>
          </cell>
          <cell r="P720">
            <v>0</v>
          </cell>
          <cell r="Q720">
            <v>54</v>
          </cell>
          <cell r="R720">
            <v>0</v>
          </cell>
          <cell r="S720">
            <v>0</v>
          </cell>
          <cell r="T720">
            <v>0</v>
          </cell>
          <cell r="U720">
            <v>54</v>
          </cell>
          <cell r="V720">
            <v>0</v>
          </cell>
          <cell r="W720">
            <v>0</v>
          </cell>
        </row>
        <row r="721">
          <cell r="B721">
            <v>4</v>
          </cell>
          <cell r="C721" t="str">
            <v>INVALIDAS - ABANDONO</v>
          </cell>
          <cell r="D721" t="str">
            <v>410 Ligação Caiu</v>
          </cell>
          <cell r="E721" t="str">
            <v>NÃO INFORMADO</v>
          </cell>
          <cell r="F721" t="str">
            <v>0016 NÃO INFORMADO</v>
          </cell>
          <cell r="I721">
            <v>2</v>
          </cell>
          <cell r="J721">
            <v>0</v>
          </cell>
          <cell r="K721">
            <v>2</v>
          </cell>
          <cell r="L721">
            <v>0</v>
          </cell>
          <cell r="M721">
            <v>0</v>
          </cell>
          <cell r="N721">
            <v>0</v>
          </cell>
          <cell r="O721">
            <v>2</v>
          </cell>
          <cell r="P721">
            <v>0</v>
          </cell>
          <cell r="Q721">
            <v>2</v>
          </cell>
          <cell r="R721">
            <v>0</v>
          </cell>
          <cell r="S721">
            <v>0</v>
          </cell>
          <cell r="T721">
            <v>0</v>
          </cell>
          <cell r="U721">
            <v>2</v>
          </cell>
          <cell r="V721">
            <v>0</v>
          </cell>
          <cell r="W721">
            <v>0</v>
          </cell>
        </row>
        <row r="722">
          <cell r="B722">
            <v>4</v>
          </cell>
          <cell r="C722" t="str">
            <v>INVALIDAS - ABANDONO</v>
          </cell>
          <cell r="D722" t="str">
            <v>410 Ligação Caiu</v>
          </cell>
          <cell r="E722" t="str">
            <v>OUTRAS MÍDIAS</v>
          </cell>
          <cell r="F722" t="str">
            <v>0002 INDICAÇÃO DE AMIGOS</v>
          </cell>
          <cell r="I722">
            <v>2</v>
          </cell>
          <cell r="J722">
            <v>0</v>
          </cell>
          <cell r="K722">
            <v>2</v>
          </cell>
          <cell r="L722">
            <v>0</v>
          </cell>
          <cell r="M722">
            <v>0</v>
          </cell>
          <cell r="N722">
            <v>0</v>
          </cell>
          <cell r="O722">
            <v>2</v>
          </cell>
          <cell r="P722">
            <v>0</v>
          </cell>
          <cell r="Q722">
            <v>2</v>
          </cell>
          <cell r="R722">
            <v>0</v>
          </cell>
          <cell r="S722">
            <v>0</v>
          </cell>
          <cell r="T722">
            <v>0</v>
          </cell>
          <cell r="U722">
            <v>2</v>
          </cell>
          <cell r="V722">
            <v>0</v>
          </cell>
          <cell r="W722">
            <v>0</v>
          </cell>
        </row>
        <row r="723">
          <cell r="B723">
            <v>4</v>
          </cell>
          <cell r="C723" t="str">
            <v>INVALIDAS - ABANDONO</v>
          </cell>
          <cell r="D723" t="str">
            <v>410 Ligação Caiu</v>
          </cell>
          <cell r="E723" t="str">
            <v>OUTRAS MÍDIAS</v>
          </cell>
          <cell r="F723" t="str">
            <v>0003 104</v>
          </cell>
          <cell r="I723">
            <v>1</v>
          </cell>
          <cell r="J723">
            <v>0</v>
          </cell>
          <cell r="K723">
            <v>1</v>
          </cell>
          <cell r="L723">
            <v>0</v>
          </cell>
          <cell r="M723">
            <v>0</v>
          </cell>
          <cell r="N723">
            <v>0</v>
          </cell>
          <cell r="O723">
            <v>1</v>
          </cell>
          <cell r="P723">
            <v>0</v>
          </cell>
          <cell r="Q723">
            <v>1</v>
          </cell>
          <cell r="R723">
            <v>0</v>
          </cell>
          <cell r="S723">
            <v>0</v>
          </cell>
          <cell r="T723">
            <v>0</v>
          </cell>
          <cell r="U723">
            <v>1</v>
          </cell>
          <cell r="V723">
            <v>0</v>
          </cell>
          <cell r="W723">
            <v>0</v>
          </cell>
        </row>
        <row r="724">
          <cell r="B724">
            <v>4</v>
          </cell>
          <cell r="C724" t="str">
            <v>INVALIDAS - ABANDONO</v>
          </cell>
          <cell r="D724" t="str">
            <v>410 Ligação Caiu</v>
          </cell>
          <cell r="E724" t="str">
            <v>OUTRAS MÍDIAS</v>
          </cell>
          <cell r="F724" t="str">
            <v>0013 INTERNET</v>
          </cell>
          <cell r="G724" t="str">
            <v>0056 OUTROS</v>
          </cell>
          <cell r="I724">
            <v>1</v>
          </cell>
          <cell r="J724">
            <v>0</v>
          </cell>
          <cell r="K724">
            <v>1</v>
          </cell>
          <cell r="L724">
            <v>0</v>
          </cell>
          <cell r="M724">
            <v>0</v>
          </cell>
          <cell r="N724">
            <v>0</v>
          </cell>
          <cell r="O724">
            <v>1</v>
          </cell>
          <cell r="P724">
            <v>0</v>
          </cell>
          <cell r="Q724">
            <v>1</v>
          </cell>
          <cell r="R724">
            <v>0</v>
          </cell>
          <cell r="S724">
            <v>0</v>
          </cell>
          <cell r="T724">
            <v>0</v>
          </cell>
          <cell r="U724">
            <v>1</v>
          </cell>
          <cell r="V724">
            <v>0</v>
          </cell>
          <cell r="W724">
            <v>0</v>
          </cell>
        </row>
        <row r="725">
          <cell r="B725">
            <v>4</v>
          </cell>
          <cell r="C725" t="str">
            <v>INVALIDAS - ABANDONO</v>
          </cell>
          <cell r="D725" t="str">
            <v>410 Ligação Caiu</v>
          </cell>
          <cell r="E725" t="str">
            <v>TELEVISÃO</v>
          </cell>
          <cell r="F725" t="str">
            <v>0001 TELEVISÃO</v>
          </cell>
          <cell r="G725" t="str">
            <v>0062 NÃO INFORMOU</v>
          </cell>
          <cell r="I725">
            <v>1</v>
          </cell>
          <cell r="J725">
            <v>0</v>
          </cell>
          <cell r="K725">
            <v>1</v>
          </cell>
          <cell r="L725">
            <v>0</v>
          </cell>
          <cell r="M725">
            <v>0</v>
          </cell>
          <cell r="N725">
            <v>0</v>
          </cell>
          <cell r="O725">
            <v>1</v>
          </cell>
          <cell r="P725">
            <v>0</v>
          </cell>
          <cell r="Q725">
            <v>1</v>
          </cell>
          <cell r="R725">
            <v>0</v>
          </cell>
          <cell r="S725">
            <v>0</v>
          </cell>
          <cell r="T725">
            <v>0</v>
          </cell>
          <cell r="U725">
            <v>1</v>
          </cell>
          <cell r="V725">
            <v>0</v>
          </cell>
          <cell r="W725">
            <v>0</v>
          </cell>
        </row>
        <row r="726">
          <cell r="B726">
            <v>4</v>
          </cell>
          <cell r="C726" t="str">
            <v>INVALIDAS - INVÁLIDAS</v>
          </cell>
          <cell r="D726" t="str">
            <v>016 Já Foi Contatado</v>
          </cell>
          <cell r="I726">
            <v>11</v>
          </cell>
          <cell r="J726">
            <v>0</v>
          </cell>
          <cell r="K726">
            <v>11</v>
          </cell>
          <cell r="L726">
            <v>0</v>
          </cell>
          <cell r="M726">
            <v>0</v>
          </cell>
          <cell r="N726">
            <v>0</v>
          </cell>
          <cell r="O726">
            <v>11</v>
          </cell>
          <cell r="P726">
            <v>0</v>
          </cell>
          <cell r="Q726">
            <v>11</v>
          </cell>
          <cell r="R726">
            <v>0</v>
          </cell>
          <cell r="S726">
            <v>0</v>
          </cell>
          <cell r="T726">
            <v>0</v>
          </cell>
          <cell r="U726">
            <v>11</v>
          </cell>
          <cell r="V726">
            <v>0</v>
          </cell>
          <cell r="W726">
            <v>0</v>
          </cell>
        </row>
        <row r="727">
          <cell r="B727">
            <v>4</v>
          </cell>
          <cell r="C727" t="str">
            <v>INVALIDAS - INVÁLIDAS</v>
          </cell>
          <cell r="D727" t="str">
            <v>061 Sisitema Inoperante</v>
          </cell>
          <cell r="I727">
            <v>141</v>
          </cell>
          <cell r="J727">
            <v>0</v>
          </cell>
          <cell r="K727">
            <v>141</v>
          </cell>
          <cell r="L727">
            <v>0</v>
          </cell>
          <cell r="M727">
            <v>0</v>
          </cell>
          <cell r="N727">
            <v>0</v>
          </cell>
          <cell r="O727">
            <v>141</v>
          </cell>
          <cell r="P727">
            <v>0</v>
          </cell>
          <cell r="Q727">
            <v>141</v>
          </cell>
          <cell r="R727">
            <v>0</v>
          </cell>
          <cell r="S727">
            <v>0</v>
          </cell>
          <cell r="T727">
            <v>0</v>
          </cell>
          <cell r="U727">
            <v>141</v>
          </cell>
          <cell r="V727">
            <v>0</v>
          </cell>
          <cell r="W727">
            <v>0</v>
          </cell>
        </row>
        <row r="728">
          <cell r="B728">
            <v>4</v>
          </cell>
          <cell r="C728" t="str">
            <v>INVALIDAS - INVÁLIDAS</v>
          </cell>
          <cell r="D728" t="str">
            <v>061 Sisitema Inoperante</v>
          </cell>
          <cell r="E728" t="str">
            <v>OUTRAS MÍDIAS</v>
          </cell>
          <cell r="F728" t="str">
            <v>0002 INDICAÇÃO DE AMIGOS</v>
          </cell>
          <cell r="I728">
            <v>1</v>
          </cell>
          <cell r="J728">
            <v>0</v>
          </cell>
          <cell r="K728">
            <v>1</v>
          </cell>
          <cell r="L728">
            <v>0</v>
          </cell>
          <cell r="M728">
            <v>0</v>
          </cell>
          <cell r="N728">
            <v>0</v>
          </cell>
          <cell r="O728">
            <v>1</v>
          </cell>
          <cell r="P728">
            <v>0</v>
          </cell>
          <cell r="Q728">
            <v>1</v>
          </cell>
          <cell r="R728">
            <v>0</v>
          </cell>
          <cell r="S728">
            <v>0</v>
          </cell>
          <cell r="T728">
            <v>0</v>
          </cell>
          <cell r="U728">
            <v>1</v>
          </cell>
          <cell r="V728">
            <v>0</v>
          </cell>
          <cell r="W728">
            <v>0</v>
          </cell>
        </row>
        <row r="729">
          <cell r="B729">
            <v>4</v>
          </cell>
          <cell r="C729" t="str">
            <v>INVALIDAS - INVÁLIDAS</v>
          </cell>
          <cell r="D729" t="str">
            <v>188 Fora do Estado</v>
          </cell>
          <cell r="I729">
            <v>9</v>
          </cell>
          <cell r="J729">
            <v>0</v>
          </cell>
          <cell r="K729">
            <v>9</v>
          </cell>
          <cell r="L729">
            <v>0</v>
          </cell>
          <cell r="M729">
            <v>0</v>
          </cell>
          <cell r="N729">
            <v>0</v>
          </cell>
          <cell r="O729">
            <v>9</v>
          </cell>
          <cell r="P729">
            <v>0</v>
          </cell>
          <cell r="Q729">
            <v>9</v>
          </cell>
          <cell r="R729">
            <v>0</v>
          </cell>
          <cell r="S729">
            <v>0</v>
          </cell>
          <cell r="T729">
            <v>0</v>
          </cell>
          <cell r="U729">
            <v>9</v>
          </cell>
          <cell r="V729">
            <v>0</v>
          </cell>
          <cell r="W729">
            <v>0</v>
          </cell>
        </row>
        <row r="730">
          <cell r="B730">
            <v>4</v>
          </cell>
          <cell r="C730" t="str">
            <v>INVALIDAS - INVÁLIDAS</v>
          </cell>
          <cell r="D730" t="str">
            <v>188 Fora do Estado</v>
          </cell>
          <cell r="E730" t="str">
            <v>OUTRAS MÍDIAS</v>
          </cell>
          <cell r="F730" t="str">
            <v>0003 104</v>
          </cell>
          <cell r="I730">
            <v>1</v>
          </cell>
          <cell r="J730">
            <v>0</v>
          </cell>
          <cell r="K730">
            <v>1</v>
          </cell>
          <cell r="L730">
            <v>0</v>
          </cell>
          <cell r="M730">
            <v>0</v>
          </cell>
          <cell r="N730">
            <v>0</v>
          </cell>
          <cell r="O730">
            <v>1</v>
          </cell>
          <cell r="P730">
            <v>0</v>
          </cell>
          <cell r="Q730">
            <v>1</v>
          </cell>
          <cell r="R730">
            <v>0</v>
          </cell>
          <cell r="S730">
            <v>0</v>
          </cell>
          <cell r="T730">
            <v>0</v>
          </cell>
          <cell r="U730">
            <v>1</v>
          </cell>
          <cell r="V730">
            <v>0</v>
          </cell>
          <cell r="W730">
            <v>0</v>
          </cell>
        </row>
        <row r="731">
          <cell r="B731">
            <v>4</v>
          </cell>
          <cell r="C731" t="str">
            <v>INVALIDAS - INVÁLIDAS</v>
          </cell>
          <cell r="D731" t="str">
            <v>219 Trote</v>
          </cell>
          <cell r="I731">
            <v>22</v>
          </cell>
          <cell r="J731">
            <v>0</v>
          </cell>
          <cell r="K731">
            <v>22</v>
          </cell>
          <cell r="L731">
            <v>0</v>
          </cell>
          <cell r="M731">
            <v>0</v>
          </cell>
          <cell r="N731">
            <v>0</v>
          </cell>
          <cell r="O731">
            <v>22</v>
          </cell>
          <cell r="P731">
            <v>0</v>
          </cell>
          <cell r="Q731">
            <v>22</v>
          </cell>
          <cell r="R731">
            <v>0</v>
          </cell>
          <cell r="S731">
            <v>0</v>
          </cell>
          <cell r="T731">
            <v>0</v>
          </cell>
          <cell r="U731">
            <v>22</v>
          </cell>
          <cell r="V731">
            <v>0</v>
          </cell>
          <cell r="W731">
            <v>0</v>
          </cell>
        </row>
        <row r="732">
          <cell r="B732">
            <v>4</v>
          </cell>
          <cell r="C732" t="str">
            <v>INVALIDAS - INVÁLIDAS</v>
          </cell>
          <cell r="D732" t="str">
            <v>221 Engano</v>
          </cell>
          <cell r="I732">
            <v>171</v>
          </cell>
          <cell r="J732">
            <v>0</v>
          </cell>
          <cell r="K732">
            <v>171</v>
          </cell>
          <cell r="L732">
            <v>0</v>
          </cell>
          <cell r="M732">
            <v>0</v>
          </cell>
          <cell r="N732">
            <v>0</v>
          </cell>
          <cell r="O732">
            <v>171</v>
          </cell>
          <cell r="P732">
            <v>0</v>
          </cell>
          <cell r="Q732">
            <v>171</v>
          </cell>
          <cell r="R732">
            <v>0</v>
          </cell>
          <cell r="S732">
            <v>0</v>
          </cell>
          <cell r="T732">
            <v>0</v>
          </cell>
          <cell r="U732">
            <v>171</v>
          </cell>
          <cell r="V732">
            <v>0</v>
          </cell>
          <cell r="W732">
            <v>0</v>
          </cell>
        </row>
        <row r="733">
          <cell r="B733">
            <v>4</v>
          </cell>
          <cell r="C733" t="str">
            <v>INVALIDAS - INVÁLIDAS</v>
          </cell>
          <cell r="D733" t="str">
            <v>221 Engano</v>
          </cell>
          <cell r="E733" t="str">
            <v>OUTRAS MÍDIAS</v>
          </cell>
          <cell r="F733" t="str">
            <v>0002 INDICAÇÃO DE AMIGOS</v>
          </cell>
          <cell r="I733">
            <v>4</v>
          </cell>
          <cell r="J733">
            <v>0</v>
          </cell>
          <cell r="K733">
            <v>4</v>
          </cell>
          <cell r="L733">
            <v>0</v>
          </cell>
          <cell r="M733">
            <v>0</v>
          </cell>
          <cell r="N733">
            <v>0</v>
          </cell>
          <cell r="O733">
            <v>4</v>
          </cell>
          <cell r="P733">
            <v>0</v>
          </cell>
          <cell r="Q733">
            <v>4</v>
          </cell>
          <cell r="R733">
            <v>0</v>
          </cell>
          <cell r="S733">
            <v>0</v>
          </cell>
          <cell r="T733">
            <v>0</v>
          </cell>
          <cell r="U733">
            <v>4</v>
          </cell>
          <cell r="V733">
            <v>0</v>
          </cell>
          <cell r="W733">
            <v>0</v>
          </cell>
        </row>
        <row r="734">
          <cell r="B734">
            <v>4</v>
          </cell>
          <cell r="C734" t="str">
            <v>INVALIDAS - INVÁLIDAS</v>
          </cell>
          <cell r="D734" t="str">
            <v>221 Engano</v>
          </cell>
          <cell r="E734" t="str">
            <v>TELEVISÃO</v>
          </cell>
          <cell r="F734" t="str">
            <v>0001 TELEVISÃO</v>
          </cell>
          <cell r="G734" t="str">
            <v>0062 NÃO INFORMOU</v>
          </cell>
          <cell r="I734">
            <v>1</v>
          </cell>
          <cell r="J734">
            <v>0</v>
          </cell>
          <cell r="K734">
            <v>1</v>
          </cell>
          <cell r="L734">
            <v>0</v>
          </cell>
          <cell r="M734">
            <v>0</v>
          </cell>
          <cell r="N734">
            <v>0</v>
          </cell>
          <cell r="O734">
            <v>1</v>
          </cell>
          <cell r="P734">
            <v>0</v>
          </cell>
          <cell r="Q734">
            <v>1</v>
          </cell>
          <cell r="R734">
            <v>0</v>
          </cell>
          <cell r="S734">
            <v>0</v>
          </cell>
          <cell r="T734">
            <v>0</v>
          </cell>
          <cell r="U734">
            <v>1</v>
          </cell>
          <cell r="V734">
            <v>0</v>
          </cell>
          <cell r="W734">
            <v>0</v>
          </cell>
        </row>
        <row r="735">
          <cell r="B735">
            <v>4</v>
          </cell>
          <cell r="C735" t="str">
            <v>INVALIDAS - INVÁLIDAS</v>
          </cell>
          <cell r="D735" t="str">
            <v>310 Retorno sem Sucesso</v>
          </cell>
          <cell r="I735">
            <v>19</v>
          </cell>
          <cell r="J735">
            <v>0</v>
          </cell>
          <cell r="K735">
            <v>19</v>
          </cell>
          <cell r="L735">
            <v>0</v>
          </cell>
          <cell r="M735">
            <v>0</v>
          </cell>
          <cell r="N735">
            <v>0</v>
          </cell>
          <cell r="O735">
            <v>19</v>
          </cell>
          <cell r="P735">
            <v>0</v>
          </cell>
          <cell r="Q735">
            <v>19</v>
          </cell>
          <cell r="R735">
            <v>0</v>
          </cell>
          <cell r="S735">
            <v>0</v>
          </cell>
          <cell r="T735">
            <v>0</v>
          </cell>
          <cell r="U735">
            <v>19</v>
          </cell>
          <cell r="V735">
            <v>0</v>
          </cell>
          <cell r="W735">
            <v>0</v>
          </cell>
        </row>
        <row r="736">
          <cell r="B736">
            <v>4</v>
          </cell>
          <cell r="C736" t="str">
            <v>INVALIDAS - INVÁLIDAS</v>
          </cell>
          <cell r="D736" t="str">
            <v>405 Papa Fila</v>
          </cell>
          <cell r="I736">
            <v>673</v>
          </cell>
          <cell r="J736">
            <v>0</v>
          </cell>
          <cell r="K736">
            <v>673</v>
          </cell>
          <cell r="L736">
            <v>0</v>
          </cell>
          <cell r="M736">
            <v>0</v>
          </cell>
          <cell r="N736">
            <v>0</v>
          </cell>
          <cell r="O736">
            <v>673</v>
          </cell>
          <cell r="P736">
            <v>0</v>
          </cell>
          <cell r="Q736">
            <v>673</v>
          </cell>
          <cell r="R736">
            <v>0</v>
          </cell>
          <cell r="S736">
            <v>0</v>
          </cell>
          <cell r="T736">
            <v>0</v>
          </cell>
          <cell r="U736">
            <v>673</v>
          </cell>
          <cell r="V736">
            <v>0</v>
          </cell>
          <cell r="W736">
            <v>0</v>
          </cell>
        </row>
        <row r="737">
          <cell r="B737">
            <v>4</v>
          </cell>
          <cell r="C737" t="str">
            <v>INVALIDAS - INVÁLIDAS</v>
          </cell>
          <cell r="D737" t="str">
            <v>405 Papa Fila</v>
          </cell>
          <cell r="E737" t="str">
            <v>OUTRAS MÍDIAS</v>
          </cell>
          <cell r="F737" t="str">
            <v>0002 INDICAÇÃO DE AMIGOS</v>
          </cell>
          <cell r="I737">
            <v>4</v>
          </cell>
          <cell r="J737">
            <v>0</v>
          </cell>
          <cell r="K737">
            <v>4</v>
          </cell>
          <cell r="L737">
            <v>0</v>
          </cell>
          <cell r="M737">
            <v>0</v>
          </cell>
          <cell r="N737">
            <v>0</v>
          </cell>
          <cell r="O737">
            <v>4</v>
          </cell>
          <cell r="P737">
            <v>0</v>
          </cell>
          <cell r="Q737">
            <v>4</v>
          </cell>
          <cell r="R737">
            <v>0</v>
          </cell>
          <cell r="S737">
            <v>0</v>
          </cell>
          <cell r="T737">
            <v>0</v>
          </cell>
          <cell r="U737">
            <v>4</v>
          </cell>
          <cell r="V737">
            <v>0</v>
          </cell>
          <cell r="W737">
            <v>0</v>
          </cell>
        </row>
        <row r="738">
          <cell r="B738">
            <v>4</v>
          </cell>
          <cell r="C738" t="str">
            <v>INVALIDAS - INVÁLIDAS</v>
          </cell>
          <cell r="D738" t="str">
            <v>405 Papa Fila</v>
          </cell>
          <cell r="E738" t="str">
            <v>TELEVISÃO</v>
          </cell>
          <cell r="F738" t="str">
            <v>0001 TELEVISÃO</v>
          </cell>
          <cell r="G738" t="str">
            <v>0062 NÃO INFORMOU</v>
          </cell>
          <cell r="I738">
            <v>1</v>
          </cell>
          <cell r="J738">
            <v>0</v>
          </cell>
          <cell r="K738">
            <v>1</v>
          </cell>
          <cell r="L738">
            <v>0</v>
          </cell>
          <cell r="M738">
            <v>0</v>
          </cell>
          <cell r="N738">
            <v>0</v>
          </cell>
          <cell r="O738">
            <v>1</v>
          </cell>
          <cell r="P738">
            <v>0</v>
          </cell>
          <cell r="Q738">
            <v>1</v>
          </cell>
          <cell r="R738">
            <v>0</v>
          </cell>
          <cell r="S738">
            <v>0</v>
          </cell>
          <cell r="T738">
            <v>0</v>
          </cell>
          <cell r="U738">
            <v>1</v>
          </cell>
          <cell r="V738">
            <v>0</v>
          </cell>
          <cell r="W738">
            <v>0</v>
          </cell>
        </row>
        <row r="739">
          <cell r="B739">
            <v>4</v>
          </cell>
          <cell r="C739" t="str">
            <v>INVALIDAS - INVÁLIDAS</v>
          </cell>
          <cell r="D739" t="str">
            <v>406 Transferência Auditoria</v>
          </cell>
          <cell r="I739">
            <v>8</v>
          </cell>
          <cell r="J739">
            <v>0</v>
          </cell>
          <cell r="K739">
            <v>8</v>
          </cell>
          <cell r="L739">
            <v>0</v>
          </cell>
          <cell r="M739">
            <v>0</v>
          </cell>
          <cell r="N739">
            <v>0</v>
          </cell>
          <cell r="O739">
            <v>8</v>
          </cell>
          <cell r="P739">
            <v>0</v>
          </cell>
          <cell r="Q739">
            <v>8</v>
          </cell>
          <cell r="R739">
            <v>0</v>
          </cell>
          <cell r="S739">
            <v>0</v>
          </cell>
          <cell r="T739">
            <v>0</v>
          </cell>
          <cell r="U739">
            <v>8</v>
          </cell>
          <cell r="V739">
            <v>0</v>
          </cell>
          <cell r="W739">
            <v>0</v>
          </cell>
        </row>
        <row r="740">
          <cell r="B740">
            <v>4</v>
          </cell>
          <cell r="C740" t="str">
            <v>INVALIDAS - INVÁLIDAS</v>
          </cell>
          <cell r="D740" t="str">
            <v>409 Transferência Condomínio</v>
          </cell>
          <cell r="I740">
            <v>3</v>
          </cell>
          <cell r="J740">
            <v>0</v>
          </cell>
          <cell r="K740">
            <v>3</v>
          </cell>
          <cell r="L740">
            <v>0</v>
          </cell>
          <cell r="M740">
            <v>0</v>
          </cell>
          <cell r="N740">
            <v>0</v>
          </cell>
          <cell r="O740">
            <v>3</v>
          </cell>
          <cell r="P740">
            <v>0</v>
          </cell>
          <cell r="Q740">
            <v>3</v>
          </cell>
          <cell r="R740">
            <v>0</v>
          </cell>
          <cell r="S740">
            <v>0</v>
          </cell>
          <cell r="T740">
            <v>0</v>
          </cell>
          <cell r="U740">
            <v>3</v>
          </cell>
          <cell r="V740">
            <v>0</v>
          </cell>
          <cell r="W740">
            <v>0</v>
          </cell>
        </row>
        <row r="741">
          <cell r="B741">
            <v>4</v>
          </cell>
          <cell r="C741" t="str">
            <v>INVALIDAS - TRANSFERIDAS</v>
          </cell>
          <cell r="D741" t="str">
            <v>073 Transferência Retenção</v>
          </cell>
          <cell r="I741">
            <v>26</v>
          </cell>
          <cell r="J741">
            <v>0</v>
          </cell>
          <cell r="K741">
            <v>26</v>
          </cell>
          <cell r="L741">
            <v>0</v>
          </cell>
          <cell r="M741">
            <v>0</v>
          </cell>
          <cell r="N741">
            <v>0</v>
          </cell>
          <cell r="O741">
            <v>26</v>
          </cell>
          <cell r="P741">
            <v>0</v>
          </cell>
          <cell r="Q741">
            <v>26</v>
          </cell>
          <cell r="R741">
            <v>0</v>
          </cell>
          <cell r="S741">
            <v>0</v>
          </cell>
          <cell r="T741">
            <v>0</v>
          </cell>
          <cell r="U741">
            <v>26</v>
          </cell>
          <cell r="V741">
            <v>0</v>
          </cell>
          <cell r="W741">
            <v>0</v>
          </cell>
        </row>
        <row r="742">
          <cell r="B742">
            <v>4</v>
          </cell>
          <cell r="C742" t="str">
            <v>INVALIDAS - TRANSFERIDAS</v>
          </cell>
          <cell r="D742" t="str">
            <v>220 Transferência 70100 (104)</v>
          </cell>
          <cell r="I742">
            <v>866</v>
          </cell>
          <cell r="J742">
            <v>0</v>
          </cell>
          <cell r="K742">
            <v>866</v>
          </cell>
          <cell r="L742">
            <v>0</v>
          </cell>
          <cell r="M742">
            <v>0</v>
          </cell>
          <cell r="N742">
            <v>0</v>
          </cell>
          <cell r="O742">
            <v>866</v>
          </cell>
          <cell r="P742">
            <v>0</v>
          </cell>
          <cell r="Q742">
            <v>866</v>
          </cell>
          <cell r="R742">
            <v>0</v>
          </cell>
          <cell r="S742">
            <v>0</v>
          </cell>
          <cell r="T742">
            <v>0</v>
          </cell>
          <cell r="U742">
            <v>866</v>
          </cell>
          <cell r="V742">
            <v>0</v>
          </cell>
          <cell r="W742">
            <v>0</v>
          </cell>
        </row>
        <row r="743">
          <cell r="B743">
            <v>4</v>
          </cell>
          <cell r="C743" t="str">
            <v>INVALIDAS - TRANSFERIDAS</v>
          </cell>
          <cell r="D743" t="str">
            <v>220 Transferência 70100 (104)</v>
          </cell>
          <cell r="E743" t="str">
            <v>NÃO INFORMADO</v>
          </cell>
          <cell r="F743" t="str">
            <v>0016 NÃO INFORMADO</v>
          </cell>
          <cell r="I743">
            <v>1</v>
          </cell>
          <cell r="J743">
            <v>0</v>
          </cell>
          <cell r="K743">
            <v>1</v>
          </cell>
          <cell r="L743">
            <v>0</v>
          </cell>
          <cell r="M743">
            <v>0</v>
          </cell>
          <cell r="N743">
            <v>0</v>
          </cell>
          <cell r="O743">
            <v>1</v>
          </cell>
          <cell r="P743">
            <v>0</v>
          </cell>
          <cell r="Q743">
            <v>1</v>
          </cell>
          <cell r="R743">
            <v>0</v>
          </cell>
          <cell r="S743">
            <v>0</v>
          </cell>
          <cell r="T743">
            <v>0</v>
          </cell>
          <cell r="U743">
            <v>1</v>
          </cell>
          <cell r="V743">
            <v>0</v>
          </cell>
          <cell r="W743">
            <v>0</v>
          </cell>
        </row>
        <row r="744">
          <cell r="B744">
            <v>4</v>
          </cell>
          <cell r="C744" t="str">
            <v>INVALIDAS - TRANSFERIDAS</v>
          </cell>
          <cell r="D744" t="str">
            <v>220 Transferência 70100 (104)</v>
          </cell>
          <cell r="E744" t="str">
            <v>OUTRAS MÍDIAS</v>
          </cell>
          <cell r="F744" t="str">
            <v>0002 INDICAÇÃO DE AMIGOS</v>
          </cell>
          <cell r="I744">
            <v>8</v>
          </cell>
          <cell r="J744">
            <v>0</v>
          </cell>
          <cell r="K744">
            <v>8</v>
          </cell>
          <cell r="L744">
            <v>0</v>
          </cell>
          <cell r="M744">
            <v>0</v>
          </cell>
          <cell r="N744">
            <v>0</v>
          </cell>
          <cell r="O744">
            <v>8</v>
          </cell>
          <cell r="P744">
            <v>0</v>
          </cell>
          <cell r="Q744">
            <v>8</v>
          </cell>
          <cell r="R744">
            <v>0</v>
          </cell>
          <cell r="S744">
            <v>0</v>
          </cell>
          <cell r="T744">
            <v>0</v>
          </cell>
          <cell r="U744">
            <v>8</v>
          </cell>
          <cell r="V744">
            <v>0</v>
          </cell>
          <cell r="W744">
            <v>0</v>
          </cell>
        </row>
        <row r="745">
          <cell r="B745">
            <v>4</v>
          </cell>
          <cell r="C745" t="str">
            <v>INVALIDAS - TRANSFERIDAS</v>
          </cell>
          <cell r="D745" t="str">
            <v>220 Transferência 70100 (104)</v>
          </cell>
          <cell r="E745" t="str">
            <v>OUTRAS MÍDIAS</v>
          </cell>
          <cell r="F745" t="str">
            <v>0003 104</v>
          </cell>
          <cell r="I745">
            <v>2</v>
          </cell>
          <cell r="J745">
            <v>0</v>
          </cell>
          <cell r="K745">
            <v>2</v>
          </cell>
          <cell r="L745">
            <v>0</v>
          </cell>
          <cell r="M745">
            <v>0</v>
          </cell>
          <cell r="N745">
            <v>0</v>
          </cell>
          <cell r="O745">
            <v>2</v>
          </cell>
          <cell r="P745">
            <v>0</v>
          </cell>
          <cell r="Q745">
            <v>2</v>
          </cell>
          <cell r="R745">
            <v>0</v>
          </cell>
          <cell r="S745">
            <v>0</v>
          </cell>
          <cell r="T745">
            <v>0</v>
          </cell>
          <cell r="U745">
            <v>2</v>
          </cell>
          <cell r="V745">
            <v>0</v>
          </cell>
          <cell r="W745">
            <v>0</v>
          </cell>
        </row>
        <row r="746">
          <cell r="B746">
            <v>4</v>
          </cell>
          <cell r="C746" t="str">
            <v>INVALIDAS - TRANSFERIDAS</v>
          </cell>
          <cell r="D746" t="str">
            <v>220 Transferência 70100 (104)</v>
          </cell>
          <cell r="E746" t="str">
            <v>OUTRAS MÍDIAS</v>
          </cell>
          <cell r="F746" t="str">
            <v>0020 JÁ POSSUI</v>
          </cell>
          <cell r="I746">
            <v>1</v>
          </cell>
          <cell r="J746">
            <v>0</v>
          </cell>
          <cell r="K746">
            <v>1</v>
          </cell>
          <cell r="L746">
            <v>0</v>
          </cell>
          <cell r="M746">
            <v>0</v>
          </cell>
          <cell r="N746">
            <v>0</v>
          </cell>
          <cell r="O746">
            <v>1</v>
          </cell>
          <cell r="P746">
            <v>0</v>
          </cell>
          <cell r="Q746">
            <v>1</v>
          </cell>
          <cell r="R746">
            <v>0</v>
          </cell>
          <cell r="S746">
            <v>0</v>
          </cell>
          <cell r="T746">
            <v>0</v>
          </cell>
          <cell r="U746">
            <v>1</v>
          </cell>
          <cell r="V746">
            <v>0</v>
          </cell>
          <cell r="W746">
            <v>0</v>
          </cell>
        </row>
        <row r="747">
          <cell r="B747">
            <v>4</v>
          </cell>
          <cell r="C747" t="str">
            <v>INVALIDAS - TRANSFERIDAS</v>
          </cell>
          <cell r="D747" t="str">
            <v>220 Transferência 70100 (104)</v>
          </cell>
          <cell r="E747" t="str">
            <v>TELEVISÃO</v>
          </cell>
          <cell r="F747" t="str">
            <v>0001 TELEVISÃO</v>
          </cell>
          <cell r="G747" t="str">
            <v>0062 NÃO INFORMOU</v>
          </cell>
          <cell r="I747">
            <v>1</v>
          </cell>
          <cell r="J747">
            <v>0</v>
          </cell>
          <cell r="K747">
            <v>1</v>
          </cell>
          <cell r="L747">
            <v>0</v>
          </cell>
          <cell r="M747">
            <v>0</v>
          </cell>
          <cell r="N747">
            <v>0</v>
          </cell>
          <cell r="O747">
            <v>1</v>
          </cell>
          <cell r="P747">
            <v>0</v>
          </cell>
          <cell r="Q747">
            <v>1</v>
          </cell>
          <cell r="R747">
            <v>0</v>
          </cell>
          <cell r="S747">
            <v>0</v>
          </cell>
          <cell r="T747">
            <v>0</v>
          </cell>
          <cell r="U747">
            <v>1</v>
          </cell>
          <cell r="V747">
            <v>0</v>
          </cell>
          <cell r="W747">
            <v>0</v>
          </cell>
        </row>
        <row r="748">
          <cell r="B748">
            <v>4</v>
          </cell>
          <cell r="C748" t="str">
            <v>REST CLIENTE - INFORMAÇÕES</v>
          </cell>
          <cell r="D748" t="str">
            <v>003 Não Informou</v>
          </cell>
          <cell r="E748" t="str">
            <v>NÃO INFORMADO</v>
          </cell>
          <cell r="F748" t="str">
            <v>0016 NÃO INFORMADO</v>
          </cell>
          <cell r="I748">
            <v>1</v>
          </cell>
          <cell r="J748">
            <v>1</v>
          </cell>
          <cell r="K748">
            <v>0</v>
          </cell>
          <cell r="L748">
            <v>1</v>
          </cell>
          <cell r="M748">
            <v>0</v>
          </cell>
          <cell r="N748">
            <v>1</v>
          </cell>
          <cell r="O748">
            <v>1</v>
          </cell>
          <cell r="P748">
            <v>1</v>
          </cell>
          <cell r="Q748">
            <v>0</v>
          </cell>
          <cell r="R748">
            <v>1</v>
          </cell>
          <cell r="S748">
            <v>0</v>
          </cell>
          <cell r="T748">
            <v>1</v>
          </cell>
          <cell r="U748">
            <v>1</v>
          </cell>
          <cell r="V748">
            <v>0</v>
          </cell>
          <cell r="W748">
            <v>0</v>
          </cell>
        </row>
        <row r="749">
          <cell r="B749">
            <v>4</v>
          </cell>
          <cell r="C749" t="str">
            <v>REST CLIENTE - INFORMAÇÕES</v>
          </cell>
          <cell r="D749" t="str">
            <v>003 Não Informou</v>
          </cell>
          <cell r="E749" t="str">
            <v>OUTRAS MÍDIAS</v>
          </cell>
          <cell r="F749" t="str">
            <v>0002 INDICAÇÃO DE AMIGOS</v>
          </cell>
          <cell r="I749">
            <v>4</v>
          </cell>
          <cell r="J749">
            <v>4</v>
          </cell>
          <cell r="K749">
            <v>0</v>
          </cell>
          <cell r="L749">
            <v>4</v>
          </cell>
          <cell r="M749">
            <v>0</v>
          </cell>
          <cell r="N749">
            <v>4</v>
          </cell>
          <cell r="O749">
            <v>4</v>
          </cell>
          <cell r="P749">
            <v>4</v>
          </cell>
          <cell r="Q749">
            <v>0</v>
          </cell>
          <cell r="R749">
            <v>4</v>
          </cell>
          <cell r="S749">
            <v>0</v>
          </cell>
          <cell r="T749">
            <v>4</v>
          </cell>
          <cell r="U749">
            <v>4</v>
          </cell>
          <cell r="V749">
            <v>0</v>
          </cell>
          <cell r="W749">
            <v>0</v>
          </cell>
        </row>
        <row r="750">
          <cell r="B750">
            <v>4</v>
          </cell>
          <cell r="C750" t="str">
            <v>REST CLIENTE - INFORMAÇÕES</v>
          </cell>
          <cell r="D750" t="str">
            <v>003 Não Informou</v>
          </cell>
          <cell r="E750" t="str">
            <v>OUTRAS MÍDIAS</v>
          </cell>
          <cell r="F750" t="str">
            <v>0018 CONTATADO PELO TLMKT</v>
          </cell>
          <cell r="I750">
            <v>2</v>
          </cell>
          <cell r="J750">
            <v>2</v>
          </cell>
          <cell r="K750">
            <v>0</v>
          </cell>
          <cell r="L750">
            <v>2</v>
          </cell>
          <cell r="M750">
            <v>0</v>
          </cell>
          <cell r="N750">
            <v>2</v>
          </cell>
          <cell r="O750">
            <v>2</v>
          </cell>
          <cell r="P750">
            <v>2</v>
          </cell>
          <cell r="Q750">
            <v>0</v>
          </cell>
          <cell r="R750">
            <v>2</v>
          </cell>
          <cell r="S750">
            <v>0</v>
          </cell>
          <cell r="T750">
            <v>2</v>
          </cell>
          <cell r="U750">
            <v>2</v>
          </cell>
          <cell r="V750">
            <v>0</v>
          </cell>
          <cell r="W750">
            <v>0</v>
          </cell>
        </row>
        <row r="751">
          <cell r="B751">
            <v>4</v>
          </cell>
          <cell r="C751" t="str">
            <v>REST CLIENTE - INFORMAÇÕES</v>
          </cell>
          <cell r="D751" t="str">
            <v>003 Não Informou</v>
          </cell>
          <cell r="E751" t="str">
            <v>TELEVISÃO</v>
          </cell>
          <cell r="F751" t="str">
            <v>0001 TELEVISÃO</v>
          </cell>
          <cell r="G751" t="str">
            <v>0062 NÃO INFORMOU</v>
          </cell>
          <cell r="I751">
            <v>1</v>
          </cell>
          <cell r="J751">
            <v>1</v>
          </cell>
          <cell r="K751">
            <v>0</v>
          </cell>
          <cell r="L751">
            <v>1</v>
          </cell>
          <cell r="M751">
            <v>0</v>
          </cell>
          <cell r="N751">
            <v>1</v>
          </cell>
          <cell r="O751">
            <v>1</v>
          </cell>
          <cell r="P751">
            <v>1</v>
          </cell>
          <cell r="Q751">
            <v>0</v>
          </cell>
          <cell r="R751">
            <v>1</v>
          </cell>
          <cell r="S751">
            <v>0</v>
          </cell>
          <cell r="T751">
            <v>1</v>
          </cell>
          <cell r="U751">
            <v>1</v>
          </cell>
          <cell r="V751">
            <v>0</v>
          </cell>
          <cell r="W751">
            <v>0</v>
          </cell>
        </row>
        <row r="752">
          <cell r="B752">
            <v>4</v>
          </cell>
          <cell r="C752" t="str">
            <v>REST CLIENTE - INFORMAÇÕES</v>
          </cell>
          <cell r="D752" t="str">
            <v>012 Informações</v>
          </cell>
          <cell r="F752" t="str">
            <v>0031 JÁ TEVE O PRODUTO</v>
          </cell>
          <cell r="I752">
            <v>3</v>
          </cell>
          <cell r="J752">
            <v>3</v>
          </cell>
          <cell r="K752">
            <v>0</v>
          </cell>
          <cell r="L752">
            <v>3</v>
          </cell>
          <cell r="M752">
            <v>0</v>
          </cell>
          <cell r="N752">
            <v>3</v>
          </cell>
          <cell r="O752">
            <v>3</v>
          </cell>
          <cell r="P752">
            <v>3</v>
          </cell>
          <cell r="Q752">
            <v>0</v>
          </cell>
          <cell r="R752">
            <v>3</v>
          </cell>
          <cell r="S752">
            <v>0</v>
          </cell>
          <cell r="T752">
            <v>3</v>
          </cell>
          <cell r="U752">
            <v>3</v>
          </cell>
          <cell r="V752">
            <v>0</v>
          </cell>
          <cell r="W752">
            <v>0</v>
          </cell>
        </row>
        <row r="753">
          <cell r="B753">
            <v>4</v>
          </cell>
          <cell r="C753" t="str">
            <v>REST CLIENTE - INFORMAÇÕES</v>
          </cell>
          <cell r="D753" t="str">
            <v>012 Informações</v>
          </cell>
          <cell r="E753" t="str">
            <v>MALA DIRETA</v>
          </cell>
          <cell r="F753" t="str">
            <v>0009 MALA DIRETA</v>
          </cell>
          <cell r="G753" t="str">
            <v>0008 Não Identificado</v>
          </cell>
          <cell r="I753">
            <v>2</v>
          </cell>
          <cell r="J753">
            <v>2</v>
          </cell>
          <cell r="K753">
            <v>0</v>
          </cell>
          <cell r="L753">
            <v>2</v>
          </cell>
          <cell r="M753">
            <v>0</v>
          </cell>
          <cell r="N753">
            <v>2</v>
          </cell>
          <cell r="O753">
            <v>2</v>
          </cell>
          <cell r="P753">
            <v>2</v>
          </cell>
          <cell r="Q753">
            <v>0</v>
          </cell>
          <cell r="R753">
            <v>2</v>
          </cell>
          <cell r="S753">
            <v>0</v>
          </cell>
          <cell r="T753">
            <v>2</v>
          </cell>
          <cell r="U753">
            <v>2</v>
          </cell>
          <cell r="V753">
            <v>0</v>
          </cell>
          <cell r="W753">
            <v>0</v>
          </cell>
        </row>
        <row r="754">
          <cell r="B754">
            <v>4</v>
          </cell>
          <cell r="C754" t="str">
            <v>REST CLIENTE - INFORMAÇÕES</v>
          </cell>
          <cell r="D754" t="str">
            <v>012 Informações</v>
          </cell>
          <cell r="E754" t="str">
            <v>MALA DIRETA</v>
          </cell>
          <cell r="F754" t="str">
            <v>0009 MALA DIRETA</v>
          </cell>
          <cell r="G754" t="str">
            <v>0173 CA0103</v>
          </cell>
          <cell r="I754">
            <v>1</v>
          </cell>
          <cell r="J754">
            <v>1</v>
          </cell>
          <cell r="K754">
            <v>0</v>
          </cell>
          <cell r="L754">
            <v>1</v>
          </cell>
          <cell r="M754">
            <v>0</v>
          </cell>
          <cell r="N754">
            <v>1</v>
          </cell>
          <cell r="O754">
            <v>1</v>
          </cell>
          <cell r="P754">
            <v>1</v>
          </cell>
          <cell r="Q754">
            <v>0</v>
          </cell>
          <cell r="R754">
            <v>1</v>
          </cell>
          <cell r="S754">
            <v>0</v>
          </cell>
          <cell r="T754">
            <v>1</v>
          </cell>
          <cell r="U754">
            <v>1</v>
          </cell>
          <cell r="V754">
            <v>0</v>
          </cell>
          <cell r="W754">
            <v>0</v>
          </cell>
        </row>
        <row r="755">
          <cell r="B755">
            <v>4</v>
          </cell>
          <cell r="C755" t="str">
            <v>REST CLIENTE - INFORMAÇÕES</v>
          </cell>
          <cell r="D755" t="str">
            <v>012 Informações</v>
          </cell>
          <cell r="E755" t="str">
            <v>NÃO INFORMADO</v>
          </cell>
          <cell r="F755" t="str">
            <v>0016 NÃO INFORMADO</v>
          </cell>
          <cell r="I755">
            <v>5</v>
          </cell>
          <cell r="J755">
            <v>5</v>
          </cell>
          <cell r="K755">
            <v>0</v>
          </cell>
          <cell r="L755">
            <v>5</v>
          </cell>
          <cell r="M755">
            <v>0</v>
          </cell>
          <cell r="N755">
            <v>5</v>
          </cell>
          <cell r="O755">
            <v>5</v>
          </cell>
          <cell r="P755">
            <v>5</v>
          </cell>
          <cell r="Q755">
            <v>0</v>
          </cell>
          <cell r="R755">
            <v>5</v>
          </cell>
          <cell r="S755">
            <v>0</v>
          </cell>
          <cell r="T755">
            <v>5</v>
          </cell>
          <cell r="U755">
            <v>5</v>
          </cell>
          <cell r="V755">
            <v>0</v>
          </cell>
          <cell r="W755">
            <v>0</v>
          </cell>
        </row>
        <row r="756">
          <cell r="B756">
            <v>4</v>
          </cell>
          <cell r="C756" t="str">
            <v>REST CLIENTE - INFORMAÇÕES</v>
          </cell>
          <cell r="D756" t="str">
            <v>012 Informações</v>
          </cell>
          <cell r="E756" t="str">
            <v>OUTRAS MÍDIAS</v>
          </cell>
          <cell r="F756" t="str">
            <v>0002 INDICAÇÃO DE AMIGOS</v>
          </cell>
          <cell r="I756">
            <v>28</v>
          </cell>
          <cell r="J756">
            <v>28</v>
          </cell>
          <cell r="K756">
            <v>0</v>
          </cell>
          <cell r="L756">
            <v>28</v>
          </cell>
          <cell r="M756">
            <v>0</v>
          </cell>
          <cell r="N756">
            <v>28</v>
          </cell>
          <cell r="O756">
            <v>28</v>
          </cell>
          <cell r="P756">
            <v>28</v>
          </cell>
          <cell r="Q756">
            <v>0</v>
          </cell>
          <cell r="R756">
            <v>28</v>
          </cell>
          <cell r="S756">
            <v>0</v>
          </cell>
          <cell r="T756">
            <v>28</v>
          </cell>
          <cell r="U756">
            <v>28</v>
          </cell>
          <cell r="V756">
            <v>0</v>
          </cell>
          <cell r="W756">
            <v>0</v>
          </cell>
        </row>
        <row r="757">
          <cell r="B757">
            <v>4</v>
          </cell>
          <cell r="C757" t="str">
            <v>REST CLIENTE - INFORMAÇÕES</v>
          </cell>
          <cell r="D757" t="str">
            <v>012 Informações</v>
          </cell>
          <cell r="E757" t="str">
            <v>OUTRAS MÍDIAS</v>
          </cell>
          <cell r="F757" t="str">
            <v>0013 INTERNET</v>
          </cell>
          <cell r="G757" t="str">
            <v>0056 OUTROS</v>
          </cell>
          <cell r="I757">
            <v>1</v>
          </cell>
          <cell r="J757">
            <v>1</v>
          </cell>
          <cell r="K757">
            <v>0</v>
          </cell>
          <cell r="L757">
            <v>1</v>
          </cell>
          <cell r="M757">
            <v>0</v>
          </cell>
          <cell r="N757">
            <v>1</v>
          </cell>
          <cell r="O757">
            <v>1</v>
          </cell>
          <cell r="P757">
            <v>1</v>
          </cell>
          <cell r="Q757">
            <v>0</v>
          </cell>
          <cell r="R757">
            <v>1</v>
          </cell>
          <cell r="S757">
            <v>0</v>
          </cell>
          <cell r="T757">
            <v>1</v>
          </cell>
          <cell r="U757">
            <v>1</v>
          </cell>
          <cell r="V757">
            <v>0</v>
          </cell>
          <cell r="W757">
            <v>0</v>
          </cell>
        </row>
        <row r="758">
          <cell r="B758">
            <v>4</v>
          </cell>
          <cell r="C758" t="str">
            <v>REST CLIENTE - INFORMAÇÕES</v>
          </cell>
          <cell r="D758" t="str">
            <v>012 Informações</v>
          </cell>
          <cell r="E758" t="str">
            <v>OUTRAS MÍDIAS</v>
          </cell>
          <cell r="F758" t="str">
            <v>0013 INTERNET</v>
          </cell>
          <cell r="G758" t="str">
            <v>0170 SITE SPEEDY</v>
          </cell>
          <cell r="I758">
            <v>1</v>
          </cell>
          <cell r="J758">
            <v>1</v>
          </cell>
          <cell r="K758">
            <v>0</v>
          </cell>
          <cell r="L758">
            <v>1</v>
          </cell>
          <cell r="M758">
            <v>0</v>
          </cell>
          <cell r="N758">
            <v>1</v>
          </cell>
          <cell r="O758">
            <v>1</v>
          </cell>
          <cell r="P758">
            <v>1</v>
          </cell>
          <cell r="Q758">
            <v>0</v>
          </cell>
          <cell r="R758">
            <v>1</v>
          </cell>
          <cell r="S758">
            <v>0</v>
          </cell>
          <cell r="T758">
            <v>1</v>
          </cell>
          <cell r="U758">
            <v>1</v>
          </cell>
          <cell r="V758">
            <v>0</v>
          </cell>
          <cell r="W758">
            <v>0</v>
          </cell>
        </row>
        <row r="759">
          <cell r="B759">
            <v>4</v>
          </cell>
          <cell r="C759" t="str">
            <v>REST CLIENTE - INFORMAÇÕES</v>
          </cell>
          <cell r="D759" t="str">
            <v>012 Informações</v>
          </cell>
          <cell r="E759" t="str">
            <v>OUTRAS MÍDIAS</v>
          </cell>
          <cell r="F759" t="str">
            <v>0020 JÁ POSSUI</v>
          </cell>
          <cell r="I759">
            <v>6</v>
          </cell>
          <cell r="J759">
            <v>6</v>
          </cell>
          <cell r="K759">
            <v>0</v>
          </cell>
          <cell r="L759">
            <v>6</v>
          </cell>
          <cell r="M759">
            <v>0</v>
          </cell>
          <cell r="N759">
            <v>6</v>
          </cell>
          <cell r="O759">
            <v>6</v>
          </cell>
          <cell r="P759">
            <v>6</v>
          </cell>
          <cell r="Q759">
            <v>0</v>
          </cell>
          <cell r="R759">
            <v>6</v>
          </cell>
          <cell r="S759">
            <v>0</v>
          </cell>
          <cell r="T759">
            <v>6</v>
          </cell>
          <cell r="U759">
            <v>6</v>
          </cell>
          <cell r="V759">
            <v>0</v>
          </cell>
          <cell r="W759">
            <v>0</v>
          </cell>
        </row>
        <row r="760">
          <cell r="B760">
            <v>4</v>
          </cell>
          <cell r="C760" t="str">
            <v>REST CLIENTE - INFORMAÇÕES</v>
          </cell>
          <cell r="D760" t="str">
            <v>012 Informações</v>
          </cell>
          <cell r="E760" t="str">
            <v>TELEVISÃO</v>
          </cell>
          <cell r="F760" t="str">
            <v>0001 TELEVISÃO</v>
          </cell>
          <cell r="G760" t="str">
            <v>0006 GLOBO</v>
          </cell>
          <cell r="H760" t="str">
            <v>0020 FANTÁSTICO</v>
          </cell>
          <cell r="I760">
            <v>1</v>
          </cell>
          <cell r="J760">
            <v>1</v>
          </cell>
          <cell r="K760">
            <v>0</v>
          </cell>
          <cell r="L760">
            <v>1</v>
          </cell>
          <cell r="M760">
            <v>0</v>
          </cell>
          <cell r="N760">
            <v>1</v>
          </cell>
          <cell r="O760">
            <v>1</v>
          </cell>
          <cell r="P760">
            <v>1</v>
          </cell>
          <cell r="Q760">
            <v>0</v>
          </cell>
          <cell r="R760">
            <v>1</v>
          </cell>
          <cell r="S760">
            <v>0</v>
          </cell>
          <cell r="T760">
            <v>1</v>
          </cell>
          <cell r="U760">
            <v>1</v>
          </cell>
          <cell r="V760">
            <v>0</v>
          </cell>
          <cell r="W760">
            <v>0</v>
          </cell>
        </row>
        <row r="761">
          <cell r="B761">
            <v>4</v>
          </cell>
          <cell r="C761" t="str">
            <v>REST CLIENTE - INFORMAÇÕES</v>
          </cell>
          <cell r="D761" t="str">
            <v>012 Informações</v>
          </cell>
          <cell r="E761" t="str">
            <v>TELEVISÃO</v>
          </cell>
          <cell r="F761" t="str">
            <v>0001 TELEVISÃO</v>
          </cell>
          <cell r="G761" t="str">
            <v>0006 GLOBO</v>
          </cell>
          <cell r="H761" t="str">
            <v>0033 VÍDEO SHOW</v>
          </cell>
          <cell r="I761">
            <v>1</v>
          </cell>
          <cell r="J761">
            <v>1</v>
          </cell>
          <cell r="K761">
            <v>0</v>
          </cell>
          <cell r="L761">
            <v>1</v>
          </cell>
          <cell r="M761">
            <v>0</v>
          </cell>
          <cell r="N761">
            <v>1</v>
          </cell>
          <cell r="O761">
            <v>1</v>
          </cell>
          <cell r="P761">
            <v>1</v>
          </cell>
          <cell r="Q761">
            <v>0</v>
          </cell>
          <cell r="R761">
            <v>1</v>
          </cell>
          <cell r="S761">
            <v>0</v>
          </cell>
          <cell r="T761">
            <v>1</v>
          </cell>
          <cell r="U761">
            <v>1</v>
          </cell>
          <cell r="V761">
            <v>0</v>
          </cell>
          <cell r="W761">
            <v>0</v>
          </cell>
        </row>
        <row r="762">
          <cell r="B762">
            <v>4</v>
          </cell>
          <cell r="C762" t="str">
            <v>REST CLIENTE - INFORMAÇÕES</v>
          </cell>
          <cell r="D762" t="str">
            <v>012 Informações</v>
          </cell>
          <cell r="E762" t="str">
            <v>TELEVISÃO</v>
          </cell>
          <cell r="F762" t="str">
            <v>0001 TELEVISÃO</v>
          </cell>
          <cell r="G762" t="str">
            <v>0006 GLOBO</v>
          </cell>
          <cell r="H762" t="str">
            <v>3825 NÃO INFORMADO</v>
          </cell>
          <cell r="I762">
            <v>4</v>
          </cell>
          <cell r="J762">
            <v>4</v>
          </cell>
          <cell r="K762">
            <v>0</v>
          </cell>
          <cell r="L762">
            <v>4</v>
          </cell>
          <cell r="M762">
            <v>0</v>
          </cell>
          <cell r="N762">
            <v>4</v>
          </cell>
          <cell r="O762">
            <v>4</v>
          </cell>
          <cell r="P762">
            <v>4</v>
          </cell>
          <cell r="Q762">
            <v>0</v>
          </cell>
          <cell r="R762">
            <v>4</v>
          </cell>
          <cell r="S762">
            <v>0</v>
          </cell>
          <cell r="T762">
            <v>4</v>
          </cell>
          <cell r="U762">
            <v>4</v>
          </cell>
          <cell r="V762">
            <v>0</v>
          </cell>
          <cell r="W762">
            <v>0</v>
          </cell>
        </row>
        <row r="763">
          <cell r="B763">
            <v>4</v>
          </cell>
          <cell r="C763" t="str">
            <v>REST CLIENTE - INFORMAÇÕES</v>
          </cell>
          <cell r="D763" t="str">
            <v>012 Informações</v>
          </cell>
          <cell r="E763" t="str">
            <v>TELEVISÃO</v>
          </cell>
          <cell r="F763" t="str">
            <v>0001 TELEVISÃO</v>
          </cell>
          <cell r="G763" t="str">
            <v>0062 NÃO INFORMOU</v>
          </cell>
          <cell r="I763">
            <v>11</v>
          </cell>
          <cell r="J763">
            <v>11</v>
          </cell>
          <cell r="K763">
            <v>0</v>
          </cell>
          <cell r="L763">
            <v>11</v>
          </cell>
          <cell r="M763">
            <v>0</v>
          </cell>
          <cell r="N763">
            <v>11</v>
          </cell>
          <cell r="O763">
            <v>11</v>
          </cell>
          <cell r="P763">
            <v>11</v>
          </cell>
          <cell r="Q763">
            <v>0</v>
          </cell>
          <cell r="R763">
            <v>11</v>
          </cell>
          <cell r="S763">
            <v>0</v>
          </cell>
          <cell r="T763">
            <v>11</v>
          </cell>
          <cell r="U763">
            <v>11</v>
          </cell>
          <cell r="V763">
            <v>0</v>
          </cell>
          <cell r="W763">
            <v>0</v>
          </cell>
        </row>
        <row r="764">
          <cell r="B764">
            <v>4</v>
          </cell>
          <cell r="C764" t="str">
            <v>REST CLIENTE - OUTRAS</v>
          </cell>
          <cell r="D764" t="str">
            <v>005 Problemas Financeiros</v>
          </cell>
          <cell r="E764" t="str">
            <v>NÃO INFORMADO</v>
          </cell>
          <cell r="F764" t="str">
            <v>0016 NÃO INFORMADO</v>
          </cell>
          <cell r="I764">
            <v>1</v>
          </cell>
          <cell r="J764">
            <v>1</v>
          </cell>
          <cell r="K764">
            <v>0</v>
          </cell>
          <cell r="L764">
            <v>1</v>
          </cell>
          <cell r="M764">
            <v>0</v>
          </cell>
          <cell r="N764">
            <v>1</v>
          </cell>
          <cell r="O764">
            <v>1</v>
          </cell>
          <cell r="P764">
            <v>1</v>
          </cell>
          <cell r="Q764">
            <v>0</v>
          </cell>
          <cell r="R764">
            <v>1</v>
          </cell>
          <cell r="S764">
            <v>0</v>
          </cell>
          <cell r="T764">
            <v>1</v>
          </cell>
          <cell r="U764">
            <v>1</v>
          </cell>
          <cell r="V764">
            <v>0</v>
          </cell>
          <cell r="W764">
            <v>0</v>
          </cell>
        </row>
        <row r="765">
          <cell r="B765">
            <v>4</v>
          </cell>
          <cell r="C765" t="str">
            <v>REST CLIENTE - OUTRAS</v>
          </cell>
          <cell r="D765" t="str">
            <v>005 Problemas Financeiros</v>
          </cell>
          <cell r="E765" t="str">
            <v>OUTRAS MÍDIAS</v>
          </cell>
          <cell r="F765" t="str">
            <v>0002 INDICAÇÃO DE AMIGOS</v>
          </cell>
          <cell r="I765">
            <v>1</v>
          </cell>
          <cell r="J765">
            <v>1</v>
          </cell>
          <cell r="K765">
            <v>0</v>
          </cell>
          <cell r="L765">
            <v>1</v>
          </cell>
          <cell r="M765">
            <v>0</v>
          </cell>
          <cell r="N765">
            <v>1</v>
          </cell>
          <cell r="O765">
            <v>1</v>
          </cell>
          <cell r="P765">
            <v>1</v>
          </cell>
          <cell r="Q765">
            <v>0</v>
          </cell>
          <cell r="R765">
            <v>1</v>
          </cell>
          <cell r="S765">
            <v>0</v>
          </cell>
          <cell r="T765">
            <v>1</v>
          </cell>
          <cell r="U765">
            <v>1</v>
          </cell>
          <cell r="V765">
            <v>0</v>
          </cell>
          <cell r="W765">
            <v>0</v>
          </cell>
        </row>
        <row r="766">
          <cell r="B766">
            <v>4</v>
          </cell>
          <cell r="C766" t="str">
            <v>REST CLIENTE - OUTRAS</v>
          </cell>
          <cell r="D766" t="str">
            <v>005 Problemas Financeiros</v>
          </cell>
          <cell r="E766" t="str">
            <v>OUTRAS MÍDIAS</v>
          </cell>
          <cell r="F766" t="str">
            <v>0018 CONTATADO PELO TLMKT</v>
          </cell>
          <cell r="I766">
            <v>2</v>
          </cell>
          <cell r="J766">
            <v>2</v>
          </cell>
          <cell r="K766">
            <v>0</v>
          </cell>
          <cell r="L766">
            <v>2</v>
          </cell>
          <cell r="M766">
            <v>0</v>
          </cell>
          <cell r="N766">
            <v>2</v>
          </cell>
          <cell r="O766">
            <v>2</v>
          </cell>
          <cell r="P766">
            <v>2</v>
          </cell>
          <cell r="Q766">
            <v>0</v>
          </cell>
          <cell r="R766">
            <v>2</v>
          </cell>
          <cell r="S766">
            <v>0</v>
          </cell>
          <cell r="T766">
            <v>2</v>
          </cell>
          <cell r="U766">
            <v>2</v>
          </cell>
          <cell r="V766">
            <v>0</v>
          </cell>
          <cell r="W766">
            <v>0</v>
          </cell>
        </row>
        <row r="767">
          <cell r="B767">
            <v>4</v>
          </cell>
          <cell r="C767" t="str">
            <v>REST CLIENTE - OUTRAS</v>
          </cell>
          <cell r="D767" t="str">
            <v>005 Problemas Financeiros</v>
          </cell>
          <cell r="E767" t="str">
            <v>TELEVISÃO</v>
          </cell>
          <cell r="F767" t="str">
            <v>0001 TELEVISÃO</v>
          </cell>
          <cell r="G767" t="str">
            <v>0062 NÃO INFORMOU</v>
          </cell>
          <cell r="I767">
            <v>3</v>
          </cell>
          <cell r="J767">
            <v>3</v>
          </cell>
          <cell r="K767">
            <v>0</v>
          </cell>
          <cell r="L767">
            <v>3</v>
          </cell>
          <cell r="M767">
            <v>0</v>
          </cell>
          <cell r="N767">
            <v>3</v>
          </cell>
          <cell r="O767">
            <v>3</v>
          </cell>
          <cell r="P767">
            <v>3</v>
          </cell>
          <cell r="Q767">
            <v>0</v>
          </cell>
          <cell r="R767">
            <v>3</v>
          </cell>
          <cell r="S767">
            <v>0</v>
          </cell>
          <cell r="T767">
            <v>3</v>
          </cell>
          <cell r="U767">
            <v>3</v>
          </cell>
          <cell r="V767">
            <v>0</v>
          </cell>
          <cell r="W767">
            <v>0</v>
          </cell>
        </row>
        <row r="768">
          <cell r="B768">
            <v>4</v>
          </cell>
          <cell r="C768" t="str">
            <v>REST CLIENTE - OUTRAS</v>
          </cell>
          <cell r="D768" t="str">
            <v>006 Outros Motivos</v>
          </cell>
          <cell r="F768" t="str">
            <v>0031 JÁ TEVE O PRODUTO</v>
          </cell>
          <cell r="I768">
            <v>1</v>
          </cell>
          <cell r="J768">
            <v>1</v>
          </cell>
          <cell r="K768">
            <v>0</v>
          </cell>
          <cell r="L768">
            <v>1</v>
          </cell>
          <cell r="M768">
            <v>0</v>
          </cell>
          <cell r="N768">
            <v>1</v>
          </cell>
          <cell r="O768">
            <v>1</v>
          </cell>
          <cell r="P768">
            <v>1</v>
          </cell>
          <cell r="Q768">
            <v>0</v>
          </cell>
          <cell r="R768">
            <v>1</v>
          </cell>
          <cell r="S768">
            <v>0</v>
          </cell>
          <cell r="T768">
            <v>1</v>
          </cell>
          <cell r="U768">
            <v>1</v>
          </cell>
          <cell r="V768">
            <v>0</v>
          </cell>
          <cell r="W768">
            <v>0</v>
          </cell>
        </row>
        <row r="769">
          <cell r="B769">
            <v>4</v>
          </cell>
          <cell r="C769" t="str">
            <v>REST CLIENTE - OUTRAS</v>
          </cell>
          <cell r="D769" t="str">
            <v>006 Outros Motivos</v>
          </cell>
          <cell r="E769" t="str">
            <v>MALA DIRETA</v>
          </cell>
          <cell r="F769" t="str">
            <v>0009 MALA DIRETA</v>
          </cell>
          <cell r="G769" t="str">
            <v>0572 MD-05</v>
          </cell>
          <cell r="I769">
            <v>2</v>
          </cell>
          <cell r="J769">
            <v>2</v>
          </cell>
          <cell r="K769">
            <v>0</v>
          </cell>
          <cell r="L769">
            <v>2</v>
          </cell>
          <cell r="M769">
            <v>0</v>
          </cell>
          <cell r="N769">
            <v>2</v>
          </cell>
          <cell r="O769">
            <v>2</v>
          </cell>
          <cell r="P769">
            <v>2</v>
          </cell>
          <cell r="Q769">
            <v>0</v>
          </cell>
          <cell r="R769">
            <v>2</v>
          </cell>
          <cell r="S769">
            <v>0</v>
          </cell>
          <cell r="T769">
            <v>2</v>
          </cell>
          <cell r="U769">
            <v>2</v>
          </cell>
          <cell r="V769">
            <v>0</v>
          </cell>
          <cell r="W769">
            <v>0</v>
          </cell>
        </row>
        <row r="770">
          <cell r="B770">
            <v>4</v>
          </cell>
          <cell r="C770" t="str">
            <v>REST CLIENTE - OUTRAS</v>
          </cell>
          <cell r="D770" t="str">
            <v>006 Outros Motivos</v>
          </cell>
          <cell r="E770" t="str">
            <v>NÃO INFORMADO</v>
          </cell>
          <cell r="F770" t="str">
            <v>0016 NÃO INFORMADO</v>
          </cell>
          <cell r="I770">
            <v>5</v>
          </cell>
          <cell r="J770">
            <v>5</v>
          </cell>
          <cell r="K770">
            <v>0</v>
          </cell>
          <cell r="L770">
            <v>5</v>
          </cell>
          <cell r="M770">
            <v>0</v>
          </cell>
          <cell r="N770">
            <v>5</v>
          </cell>
          <cell r="O770">
            <v>5</v>
          </cell>
          <cell r="P770">
            <v>5</v>
          </cell>
          <cell r="Q770">
            <v>0</v>
          </cell>
          <cell r="R770">
            <v>5</v>
          </cell>
          <cell r="S770">
            <v>0</v>
          </cell>
          <cell r="T770">
            <v>5</v>
          </cell>
          <cell r="U770">
            <v>5</v>
          </cell>
          <cell r="V770">
            <v>0</v>
          </cell>
          <cell r="W770">
            <v>0</v>
          </cell>
        </row>
        <row r="771">
          <cell r="B771">
            <v>4</v>
          </cell>
          <cell r="C771" t="str">
            <v>REST CLIENTE - OUTRAS</v>
          </cell>
          <cell r="D771" t="str">
            <v>006 Outros Motivos</v>
          </cell>
          <cell r="E771" t="str">
            <v>OUTRAS MÍDIAS</v>
          </cell>
          <cell r="F771" t="str">
            <v>0002 INDICAÇÃO DE AMIGOS</v>
          </cell>
          <cell r="I771">
            <v>16</v>
          </cell>
          <cell r="J771">
            <v>16</v>
          </cell>
          <cell r="K771">
            <v>0</v>
          </cell>
          <cell r="L771">
            <v>16</v>
          </cell>
          <cell r="M771">
            <v>0</v>
          </cell>
          <cell r="N771">
            <v>16</v>
          </cell>
          <cell r="O771">
            <v>16</v>
          </cell>
          <cell r="P771">
            <v>16</v>
          </cell>
          <cell r="Q771">
            <v>0</v>
          </cell>
          <cell r="R771">
            <v>16</v>
          </cell>
          <cell r="S771">
            <v>0</v>
          </cell>
          <cell r="T771">
            <v>16</v>
          </cell>
          <cell r="U771">
            <v>16</v>
          </cell>
          <cell r="V771">
            <v>0</v>
          </cell>
          <cell r="W771">
            <v>0</v>
          </cell>
        </row>
        <row r="772">
          <cell r="B772">
            <v>4</v>
          </cell>
          <cell r="C772" t="str">
            <v>REST CLIENTE - OUTRAS</v>
          </cell>
          <cell r="D772" t="str">
            <v>006 Outros Motivos</v>
          </cell>
          <cell r="E772" t="str">
            <v>OUTRAS MÍDIAS</v>
          </cell>
          <cell r="F772" t="str">
            <v>0003 104</v>
          </cell>
          <cell r="I772">
            <v>1</v>
          </cell>
          <cell r="J772">
            <v>1</v>
          </cell>
          <cell r="K772">
            <v>0</v>
          </cell>
          <cell r="L772">
            <v>1</v>
          </cell>
          <cell r="M772">
            <v>0</v>
          </cell>
          <cell r="N772">
            <v>1</v>
          </cell>
          <cell r="O772">
            <v>1</v>
          </cell>
          <cell r="P772">
            <v>1</v>
          </cell>
          <cell r="Q772">
            <v>0</v>
          </cell>
          <cell r="R772">
            <v>1</v>
          </cell>
          <cell r="S772">
            <v>0</v>
          </cell>
          <cell r="T772">
            <v>1</v>
          </cell>
          <cell r="U772">
            <v>1</v>
          </cell>
          <cell r="V772">
            <v>0</v>
          </cell>
          <cell r="W772">
            <v>0</v>
          </cell>
        </row>
        <row r="773">
          <cell r="B773">
            <v>4</v>
          </cell>
          <cell r="C773" t="str">
            <v>REST CLIENTE - OUTRAS</v>
          </cell>
          <cell r="D773" t="str">
            <v>006 Outros Motivos</v>
          </cell>
          <cell r="E773" t="str">
            <v>OUTRAS MÍDIAS</v>
          </cell>
          <cell r="F773" t="str">
            <v>0013 INTERNET</v>
          </cell>
          <cell r="G773" t="str">
            <v>0056 OUTROS</v>
          </cell>
          <cell r="I773">
            <v>1</v>
          </cell>
          <cell r="J773">
            <v>1</v>
          </cell>
          <cell r="K773">
            <v>0</v>
          </cell>
          <cell r="L773">
            <v>1</v>
          </cell>
          <cell r="M773">
            <v>0</v>
          </cell>
          <cell r="N773">
            <v>1</v>
          </cell>
          <cell r="O773">
            <v>1</v>
          </cell>
          <cell r="P773">
            <v>1</v>
          </cell>
          <cell r="Q773">
            <v>0</v>
          </cell>
          <cell r="R773">
            <v>1</v>
          </cell>
          <cell r="S773">
            <v>0</v>
          </cell>
          <cell r="T773">
            <v>1</v>
          </cell>
          <cell r="U773">
            <v>1</v>
          </cell>
          <cell r="V773">
            <v>0</v>
          </cell>
          <cell r="W773">
            <v>0</v>
          </cell>
        </row>
        <row r="774">
          <cell r="B774">
            <v>4</v>
          </cell>
          <cell r="C774" t="str">
            <v>REST CLIENTE - OUTRAS</v>
          </cell>
          <cell r="D774" t="str">
            <v>006 Outros Motivos</v>
          </cell>
          <cell r="E774" t="str">
            <v>OUTRAS MÍDIAS</v>
          </cell>
          <cell r="F774" t="str">
            <v>0018 CONTATADO PELO TLMKT</v>
          </cell>
          <cell r="I774">
            <v>3</v>
          </cell>
          <cell r="J774">
            <v>3</v>
          </cell>
          <cell r="K774">
            <v>0</v>
          </cell>
          <cell r="L774">
            <v>3</v>
          </cell>
          <cell r="M774">
            <v>0</v>
          </cell>
          <cell r="N774">
            <v>3</v>
          </cell>
          <cell r="O774">
            <v>3</v>
          </cell>
          <cell r="P774">
            <v>3</v>
          </cell>
          <cell r="Q774">
            <v>0</v>
          </cell>
          <cell r="R774">
            <v>3</v>
          </cell>
          <cell r="S774">
            <v>0</v>
          </cell>
          <cell r="T774">
            <v>3</v>
          </cell>
          <cell r="U774">
            <v>3</v>
          </cell>
          <cell r="V774">
            <v>0</v>
          </cell>
          <cell r="W774">
            <v>0</v>
          </cell>
        </row>
        <row r="775">
          <cell r="B775">
            <v>4</v>
          </cell>
          <cell r="C775" t="str">
            <v>REST CLIENTE - OUTRAS</v>
          </cell>
          <cell r="D775" t="str">
            <v>006 Outros Motivos</v>
          </cell>
          <cell r="E775" t="str">
            <v>OUTRAS MÍDIAS</v>
          </cell>
          <cell r="F775" t="str">
            <v>0020 JÁ POSSUI</v>
          </cell>
          <cell r="I775">
            <v>1</v>
          </cell>
          <cell r="J775">
            <v>1</v>
          </cell>
          <cell r="K775">
            <v>0</v>
          </cell>
          <cell r="L775">
            <v>1</v>
          </cell>
          <cell r="M775">
            <v>0</v>
          </cell>
          <cell r="N775">
            <v>1</v>
          </cell>
          <cell r="O775">
            <v>1</v>
          </cell>
          <cell r="P775">
            <v>1</v>
          </cell>
          <cell r="Q775">
            <v>0</v>
          </cell>
          <cell r="R775">
            <v>1</v>
          </cell>
          <cell r="S775">
            <v>0</v>
          </cell>
          <cell r="T775">
            <v>1</v>
          </cell>
          <cell r="U775">
            <v>1</v>
          </cell>
          <cell r="V775">
            <v>0</v>
          </cell>
          <cell r="W775">
            <v>0</v>
          </cell>
        </row>
        <row r="776">
          <cell r="B776">
            <v>4</v>
          </cell>
          <cell r="C776" t="str">
            <v>REST CLIENTE - OUTRAS</v>
          </cell>
          <cell r="D776" t="str">
            <v>006 Outros Motivos</v>
          </cell>
          <cell r="E776" t="str">
            <v>TELEVISÃO</v>
          </cell>
          <cell r="F776" t="str">
            <v>0001 TELEVISÃO</v>
          </cell>
          <cell r="G776" t="str">
            <v>0006 GLOBO</v>
          </cell>
          <cell r="H776" t="str">
            <v>0007 GLOBO ESPORTE</v>
          </cell>
          <cell r="I776">
            <v>2</v>
          </cell>
          <cell r="J776">
            <v>2</v>
          </cell>
          <cell r="K776">
            <v>0</v>
          </cell>
          <cell r="L776">
            <v>2</v>
          </cell>
          <cell r="M776">
            <v>0</v>
          </cell>
          <cell r="N776">
            <v>2</v>
          </cell>
          <cell r="O776">
            <v>2</v>
          </cell>
          <cell r="P776">
            <v>2</v>
          </cell>
          <cell r="Q776">
            <v>0</v>
          </cell>
          <cell r="R776">
            <v>2</v>
          </cell>
          <cell r="S776">
            <v>0</v>
          </cell>
          <cell r="T776">
            <v>2</v>
          </cell>
          <cell r="U776">
            <v>2</v>
          </cell>
          <cell r="V776">
            <v>0</v>
          </cell>
          <cell r="W776">
            <v>0</v>
          </cell>
        </row>
        <row r="777">
          <cell r="B777">
            <v>4</v>
          </cell>
          <cell r="C777" t="str">
            <v>REST CLIENTE - OUTRAS</v>
          </cell>
          <cell r="D777" t="str">
            <v>006 Outros Motivos</v>
          </cell>
          <cell r="E777" t="str">
            <v>TELEVISÃO</v>
          </cell>
          <cell r="F777" t="str">
            <v>0001 TELEVISÃO</v>
          </cell>
          <cell r="G777" t="str">
            <v>0006 GLOBO</v>
          </cell>
          <cell r="H777" t="str">
            <v>0024 JORNAL NACIONAL</v>
          </cell>
          <cell r="I777">
            <v>1</v>
          </cell>
          <cell r="J777">
            <v>1</v>
          </cell>
          <cell r="K777">
            <v>0</v>
          </cell>
          <cell r="L777">
            <v>1</v>
          </cell>
          <cell r="M777">
            <v>0</v>
          </cell>
          <cell r="N777">
            <v>1</v>
          </cell>
          <cell r="O777">
            <v>1</v>
          </cell>
          <cell r="P777">
            <v>1</v>
          </cell>
          <cell r="Q777">
            <v>0</v>
          </cell>
          <cell r="R777">
            <v>1</v>
          </cell>
          <cell r="S777">
            <v>0</v>
          </cell>
          <cell r="T777">
            <v>1</v>
          </cell>
          <cell r="U777">
            <v>1</v>
          </cell>
          <cell r="V777">
            <v>0</v>
          </cell>
          <cell r="W777">
            <v>0</v>
          </cell>
        </row>
        <row r="778">
          <cell r="B778">
            <v>4</v>
          </cell>
          <cell r="C778" t="str">
            <v>REST CLIENTE - OUTRAS</v>
          </cell>
          <cell r="D778" t="str">
            <v>006 Outros Motivos</v>
          </cell>
          <cell r="E778" t="str">
            <v>TELEVISÃO</v>
          </cell>
          <cell r="F778" t="str">
            <v>0001 TELEVISÃO</v>
          </cell>
          <cell r="G778" t="str">
            <v>0006 GLOBO</v>
          </cell>
          <cell r="H778" t="str">
            <v>3825 NÃO INFORMADO</v>
          </cell>
          <cell r="I778">
            <v>2</v>
          </cell>
          <cell r="J778">
            <v>2</v>
          </cell>
          <cell r="K778">
            <v>0</v>
          </cell>
          <cell r="L778">
            <v>2</v>
          </cell>
          <cell r="M778">
            <v>0</v>
          </cell>
          <cell r="N778">
            <v>2</v>
          </cell>
          <cell r="O778">
            <v>2</v>
          </cell>
          <cell r="P778">
            <v>2</v>
          </cell>
          <cell r="Q778">
            <v>0</v>
          </cell>
          <cell r="R778">
            <v>2</v>
          </cell>
          <cell r="S778">
            <v>0</v>
          </cell>
          <cell r="T778">
            <v>2</v>
          </cell>
          <cell r="U778">
            <v>2</v>
          </cell>
          <cell r="V778">
            <v>0</v>
          </cell>
          <cell r="W778">
            <v>0</v>
          </cell>
        </row>
        <row r="779">
          <cell r="B779">
            <v>4</v>
          </cell>
          <cell r="C779" t="str">
            <v>REST CLIENTE - OUTRAS</v>
          </cell>
          <cell r="D779" t="str">
            <v>006 Outros Motivos</v>
          </cell>
          <cell r="E779" t="str">
            <v>TELEVISÃO</v>
          </cell>
          <cell r="F779" t="str">
            <v>0001 TELEVISÃO</v>
          </cell>
          <cell r="G779" t="str">
            <v>0006 GLOBO</v>
          </cell>
          <cell r="H779" t="str">
            <v>5593 MULHERES APAIXONADAS</v>
          </cell>
          <cell r="I779">
            <v>1</v>
          </cell>
          <cell r="J779">
            <v>1</v>
          </cell>
          <cell r="K779">
            <v>0</v>
          </cell>
          <cell r="L779">
            <v>1</v>
          </cell>
          <cell r="M779">
            <v>0</v>
          </cell>
          <cell r="N779">
            <v>1</v>
          </cell>
          <cell r="O779">
            <v>1</v>
          </cell>
          <cell r="P779">
            <v>1</v>
          </cell>
          <cell r="Q779">
            <v>0</v>
          </cell>
          <cell r="R779">
            <v>1</v>
          </cell>
          <cell r="S779">
            <v>0</v>
          </cell>
          <cell r="T779">
            <v>1</v>
          </cell>
          <cell r="U779">
            <v>1</v>
          </cell>
          <cell r="V779">
            <v>0</v>
          </cell>
          <cell r="W779">
            <v>0</v>
          </cell>
        </row>
        <row r="780">
          <cell r="B780">
            <v>4</v>
          </cell>
          <cell r="C780" t="str">
            <v>REST CLIENTE - OUTRAS</v>
          </cell>
          <cell r="D780" t="str">
            <v>006 Outros Motivos</v>
          </cell>
          <cell r="E780" t="str">
            <v>TELEVISÃO</v>
          </cell>
          <cell r="F780" t="str">
            <v>0001 TELEVISÃO</v>
          </cell>
          <cell r="G780" t="str">
            <v>0062 NÃO INFORMOU</v>
          </cell>
          <cell r="I780">
            <v>7</v>
          </cell>
          <cell r="J780">
            <v>7</v>
          </cell>
          <cell r="K780">
            <v>0</v>
          </cell>
          <cell r="L780">
            <v>7</v>
          </cell>
          <cell r="M780">
            <v>0</v>
          </cell>
          <cell r="N780">
            <v>7</v>
          </cell>
          <cell r="O780">
            <v>7</v>
          </cell>
          <cell r="P780">
            <v>7</v>
          </cell>
          <cell r="Q780">
            <v>0</v>
          </cell>
          <cell r="R780">
            <v>7</v>
          </cell>
          <cell r="S780">
            <v>0</v>
          </cell>
          <cell r="T780">
            <v>7</v>
          </cell>
          <cell r="U780">
            <v>7</v>
          </cell>
          <cell r="V780">
            <v>0</v>
          </cell>
          <cell r="W780">
            <v>0</v>
          </cell>
        </row>
        <row r="781">
          <cell r="B781">
            <v>4</v>
          </cell>
          <cell r="C781" t="str">
            <v>REST CLIENTE - OUTRAS</v>
          </cell>
          <cell r="D781" t="str">
            <v>010 Já possui Similar</v>
          </cell>
          <cell r="E781" t="str">
            <v>OUTRAS MÍDIAS</v>
          </cell>
          <cell r="F781" t="str">
            <v>0020 JÁ POSSUI</v>
          </cell>
          <cell r="I781">
            <v>1</v>
          </cell>
          <cell r="J781">
            <v>1</v>
          </cell>
          <cell r="K781">
            <v>0</v>
          </cell>
          <cell r="L781">
            <v>1</v>
          </cell>
          <cell r="M781">
            <v>0</v>
          </cell>
          <cell r="N781">
            <v>1</v>
          </cell>
          <cell r="O781">
            <v>1</v>
          </cell>
          <cell r="P781">
            <v>1</v>
          </cell>
          <cell r="Q781">
            <v>0</v>
          </cell>
          <cell r="R781">
            <v>1</v>
          </cell>
          <cell r="S781">
            <v>0</v>
          </cell>
          <cell r="T781">
            <v>1</v>
          </cell>
          <cell r="U781">
            <v>1</v>
          </cell>
          <cell r="V781">
            <v>0</v>
          </cell>
          <cell r="W781">
            <v>0</v>
          </cell>
        </row>
        <row r="782">
          <cell r="B782">
            <v>4</v>
          </cell>
          <cell r="C782" t="str">
            <v>REST CLIENTE - OUTRAS</v>
          </cell>
          <cell r="D782" t="str">
            <v>011 Insatisfação</v>
          </cell>
          <cell r="E782" t="str">
            <v>OUTRAS MÍDIAS</v>
          </cell>
          <cell r="F782" t="str">
            <v>0018 CONTATADO PELO TLMKT</v>
          </cell>
          <cell r="I782">
            <v>1</v>
          </cell>
          <cell r="J782">
            <v>1</v>
          </cell>
          <cell r="K782">
            <v>0</v>
          </cell>
          <cell r="L782">
            <v>1</v>
          </cell>
          <cell r="M782">
            <v>0</v>
          </cell>
          <cell r="N782">
            <v>1</v>
          </cell>
          <cell r="O782">
            <v>1</v>
          </cell>
          <cell r="P782">
            <v>1</v>
          </cell>
          <cell r="Q782">
            <v>0</v>
          </cell>
          <cell r="R782">
            <v>1</v>
          </cell>
          <cell r="S782">
            <v>0</v>
          </cell>
          <cell r="T782">
            <v>1</v>
          </cell>
          <cell r="U782">
            <v>1</v>
          </cell>
          <cell r="V782">
            <v>0</v>
          </cell>
          <cell r="W782">
            <v>0</v>
          </cell>
        </row>
        <row r="783">
          <cell r="B783">
            <v>4</v>
          </cell>
          <cell r="C783" t="str">
            <v>REST CLIENTE - OUTRAS</v>
          </cell>
          <cell r="D783" t="str">
            <v>086 +Cancelou (Prazo Agendamento Longo)</v>
          </cell>
          <cell r="E783" t="str">
            <v>OUTRAS MÍDIAS</v>
          </cell>
          <cell r="F783" t="str">
            <v>0002 INDICAÇÃO DE AMIGOS</v>
          </cell>
          <cell r="I783">
            <v>1</v>
          </cell>
          <cell r="J783">
            <v>1</v>
          </cell>
          <cell r="K783">
            <v>0</v>
          </cell>
          <cell r="L783">
            <v>1</v>
          </cell>
          <cell r="M783">
            <v>0</v>
          </cell>
          <cell r="N783">
            <v>1</v>
          </cell>
          <cell r="O783">
            <v>1</v>
          </cell>
          <cell r="P783">
            <v>1</v>
          </cell>
          <cell r="Q783">
            <v>0</v>
          </cell>
          <cell r="R783">
            <v>1</v>
          </cell>
          <cell r="S783">
            <v>0</v>
          </cell>
          <cell r="T783">
            <v>1</v>
          </cell>
          <cell r="U783">
            <v>1</v>
          </cell>
          <cell r="V783">
            <v>0</v>
          </cell>
          <cell r="W783">
            <v>0</v>
          </cell>
        </row>
        <row r="784">
          <cell r="B784">
            <v>4</v>
          </cell>
          <cell r="C784" t="str">
            <v>REST CLIENTE - OUTRAS</v>
          </cell>
          <cell r="D784" t="str">
            <v>086 +Cancelou (Prazo Agendamento Longo)</v>
          </cell>
          <cell r="E784" t="str">
            <v>TELEVISÃO</v>
          </cell>
          <cell r="F784" t="str">
            <v>0001 TELEVISÃO</v>
          </cell>
          <cell r="G784" t="str">
            <v>0062 NÃO INFORMOU</v>
          </cell>
          <cell r="I784">
            <v>1</v>
          </cell>
          <cell r="J784">
            <v>1</v>
          </cell>
          <cell r="K784">
            <v>0</v>
          </cell>
          <cell r="L784">
            <v>1</v>
          </cell>
          <cell r="M784">
            <v>0</v>
          </cell>
          <cell r="N784">
            <v>1</v>
          </cell>
          <cell r="O784">
            <v>1</v>
          </cell>
          <cell r="P784">
            <v>1</v>
          </cell>
          <cell r="Q784">
            <v>0</v>
          </cell>
          <cell r="R784">
            <v>1</v>
          </cell>
          <cell r="S784">
            <v>0</v>
          </cell>
          <cell r="T784">
            <v>1</v>
          </cell>
          <cell r="U784">
            <v>1</v>
          </cell>
          <cell r="V784">
            <v>0</v>
          </cell>
          <cell r="W784">
            <v>0</v>
          </cell>
        </row>
        <row r="785">
          <cell r="B785">
            <v>4</v>
          </cell>
          <cell r="C785" t="str">
            <v>REST CLIENTE - PREÇO</v>
          </cell>
          <cell r="D785" t="str">
            <v>008 Preço Mensalidade</v>
          </cell>
          <cell r="F785" t="str">
            <v>0031 JÁ TEVE O PRODUTO</v>
          </cell>
          <cell r="I785">
            <v>1</v>
          </cell>
          <cell r="J785">
            <v>1</v>
          </cell>
          <cell r="K785">
            <v>0</v>
          </cell>
          <cell r="L785">
            <v>1</v>
          </cell>
          <cell r="M785">
            <v>0</v>
          </cell>
          <cell r="N785">
            <v>1</v>
          </cell>
          <cell r="O785">
            <v>1</v>
          </cell>
          <cell r="P785">
            <v>1</v>
          </cell>
          <cell r="Q785">
            <v>0</v>
          </cell>
          <cell r="R785">
            <v>1</v>
          </cell>
          <cell r="S785">
            <v>0</v>
          </cell>
          <cell r="T785">
            <v>1</v>
          </cell>
          <cell r="U785">
            <v>1</v>
          </cell>
          <cell r="V785">
            <v>0</v>
          </cell>
          <cell r="W785">
            <v>0</v>
          </cell>
        </row>
        <row r="786">
          <cell r="B786">
            <v>4</v>
          </cell>
          <cell r="C786" t="str">
            <v>REST CLIENTE - PREÇO</v>
          </cell>
          <cell r="D786" t="str">
            <v>008 Preço Mensalidade</v>
          </cell>
          <cell r="E786" t="str">
            <v>MALA DIRETA</v>
          </cell>
          <cell r="F786" t="str">
            <v>0009 MALA DIRETA</v>
          </cell>
          <cell r="G786" t="str">
            <v>0572 MD-05</v>
          </cell>
          <cell r="I786">
            <v>1</v>
          </cell>
          <cell r="J786">
            <v>1</v>
          </cell>
          <cell r="K786">
            <v>0</v>
          </cell>
          <cell r="L786">
            <v>1</v>
          </cell>
          <cell r="M786">
            <v>0</v>
          </cell>
          <cell r="N786">
            <v>1</v>
          </cell>
          <cell r="O786">
            <v>1</v>
          </cell>
          <cell r="P786">
            <v>1</v>
          </cell>
          <cell r="Q786">
            <v>0</v>
          </cell>
          <cell r="R786">
            <v>1</v>
          </cell>
          <cell r="S786">
            <v>0</v>
          </cell>
          <cell r="T786">
            <v>1</v>
          </cell>
          <cell r="U786">
            <v>1</v>
          </cell>
          <cell r="V786">
            <v>0</v>
          </cell>
          <cell r="W786">
            <v>0</v>
          </cell>
        </row>
        <row r="787">
          <cell r="B787">
            <v>4</v>
          </cell>
          <cell r="C787" t="str">
            <v>REST CLIENTE - PREÇO</v>
          </cell>
          <cell r="D787" t="str">
            <v>008 Preço Mensalidade</v>
          </cell>
          <cell r="E787" t="str">
            <v>OUTRAS MÍDIAS</v>
          </cell>
          <cell r="F787" t="str">
            <v>0002 INDICAÇÃO DE AMIGOS</v>
          </cell>
          <cell r="I787">
            <v>6</v>
          </cell>
          <cell r="J787">
            <v>6</v>
          </cell>
          <cell r="K787">
            <v>0</v>
          </cell>
          <cell r="L787">
            <v>6</v>
          </cell>
          <cell r="M787">
            <v>0</v>
          </cell>
          <cell r="N787">
            <v>6</v>
          </cell>
          <cell r="O787">
            <v>6</v>
          </cell>
          <cell r="P787">
            <v>6</v>
          </cell>
          <cell r="Q787">
            <v>0</v>
          </cell>
          <cell r="R787">
            <v>6</v>
          </cell>
          <cell r="S787">
            <v>0</v>
          </cell>
          <cell r="T787">
            <v>6</v>
          </cell>
          <cell r="U787">
            <v>6</v>
          </cell>
          <cell r="V787">
            <v>0</v>
          </cell>
          <cell r="W787">
            <v>0</v>
          </cell>
        </row>
        <row r="788">
          <cell r="B788">
            <v>4</v>
          </cell>
          <cell r="C788" t="str">
            <v>REST CLIENTE - PREÇO</v>
          </cell>
          <cell r="D788" t="str">
            <v>008 Preço Mensalidade</v>
          </cell>
          <cell r="E788" t="str">
            <v>OUTRAS MÍDIAS</v>
          </cell>
          <cell r="F788" t="str">
            <v>0007 JORNAIS/REVISTAS</v>
          </cell>
          <cell r="G788" t="str">
            <v>0125 NÃO INFORMADO</v>
          </cell>
          <cell r="I788">
            <v>1</v>
          </cell>
          <cell r="J788">
            <v>1</v>
          </cell>
          <cell r="K788">
            <v>0</v>
          </cell>
          <cell r="L788">
            <v>1</v>
          </cell>
          <cell r="M788">
            <v>0</v>
          </cell>
          <cell r="N788">
            <v>1</v>
          </cell>
          <cell r="O788">
            <v>1</v>
          </cell>
          <cell r="P788">
            <v>1</v>
          </cell>
          <cell r="Q788">
            <v>0</v>
          </cell>
          <cell r="R788">
            <v>1</v>
          </cell>
          <cell r="S788">
            <v>0</v>
          </cell>
          <cell r="T788">
            <v>1</v>
          </cell>
          <cell r="U788">
            <v>1</v>
          </cell>
          <cell r="V788">
            <v>0</v>
          </cell>
          <cell r="W788">
            <v>0</v>
          </cell>
        </row>
        <row r="789">
          <cell r="B789">
            <v>4</v>
          </cell>
          <cell r="C789" t="str">
            <v>REST CLIENTE - PREÇO</v>
          </cell>
          <cell r="D789" t="str">
            <v>008 Preço Mensalidade</v>
          </cell>
          <cell r="E789" t="str">
            <v>OUTRAS MÍDIAS</v>
          </cell>
          <cell r="F789" t="str">
            <v>0013 INTERNET</v>
          </cell>
          <cell r="G789" t="str">
            <v>0170 SITE SPEEDY</v>
          </cell>
          <cell r="I789">
            <v>2</v>
          </cell>
          <cell r="J789">
            <v>2</v>
          </cell>
          <cell r="K789">
            <v>0</v>
          </cell>
          <cell r="L789">
            <v>2</v>
          </cell>
          <cell r="M789">
            <v>0</v>
          </cell>
          <cell r="N789">
            <v>2</v>
          </cell>
          <cell r="O789">
            <v>2</v>
          </cell>
          <cell r="P789">
            <v>2</v>
          </cell>
          <cell r="Q789">
            <v>0</v>
          </cell>
          <cell r="R789">
            <v>2</v>
          </cell>
          <cell r="S789">
            <v>0</v>
          </cell>
          <cell r="T789">
            <v>2</v>
          </cell>
          <cell r="U789">
            <v>2</v>
          </cell>
          <cell r="V789">
            <v>0</v>
          </cell>
          <cell r="W789">
            <v>0</v>
          </cell>
        </row>
        <row r="790">
          <cell r="B790">
            <v>4</v>
          </cell>
          <cell r="C790" t="str">
            <v>REST CLIENTE - PREÇO</v>
          </cell>
          <cell r="D790" t="str">
            <v>008 Preço Mensalidade</v>
          </cell>
          <cell r="E790" t="str">
            <v>OUTRAS MÍDIAS</v>
          </cell>
          <cell r="F790" t="str">
            <v>0020 JÁ POSSUI</v>
          </cell>
          <cell r="I790">
            <v>1</v>
          </cell>
          <cell r="J790">
            <v>1</v>
          </cell>
          <cell r="K790">
            <v>0</v>
          </cell>
          <cell r="L790">
            <v>1</v>
          </cell>
          <cell r="M790">
            <v>0</v>
          </cell>
          <cell r="N790">
            <v>1</v>
          </cell>
          <cell r="O790">
            <v>1</v>
          </cell>
          <cell r="P790">
            <v>1</v>
          </cell>
          <cell r="Q790">
            <v>0</v>
          </cell>
          <cell r="R790">
            <v>1</v>
          </cell>
          <cell r="S790">
            <v>0</v>
          </cell>
          <cell r="T790">
            <v>1</v>
          </cell>
          <cell r="U790">
            <v>1</v>
          </cell>
          <cell r="V790">
            <v>0</v>
          </cell>
          <cell r="W790">
            <v>0</v>
          </cell>
        </row>
        <row r="791">
          <cell r="B791">
            <v>4</v>
          </cell>
          <cell r="C791" t="str">
            <v>REST CLIENTE - PREÇO</v>
          </cell>
          <cell r="D791" t="str">
            <v>008 Preço Mensalidade</v>
          </cell>
          <cell r="E791" t="str">
            <v>TELEVISÃO</v>
          </cell>
          <cell r="F791" t="str">
            <v>0001 TELEVISÃO</v>
          </cell>
          <cell r="G791" t="str">
            <v>0006 GLOBO</v>
          </cell>
          <cell r="H791" t="str">
            <v>0007 GLOBO ESPORTE</v>
          </cell>
          <cell r="I791">
            <v>1</v>
          </cell>
          <cell r="J791">
            <v>1</v>
          </cell>
          <cell r="K791">
            <v>0</v>
          </cell>
          <cell r="L791">
            <v>1</v>
          </cell>
          <cell r="M791">
            <v>0</v>
          </cell>
          <cell r="N791">
            <v>1</v>
          </cell>
          <cell r="O791">
            <v>1</v>
          </cell>
          <cell r="P791">
            <v>1</v>
          </cell>
          <cell r="Q791">
            <v>0</v>
          </cell>
          <cell r="R791">
            <v>1</v>
          </cell>
          <cell r="S791">
            <v>0</v>
          </cell>
          <cell r="T791">
            <v>1</v>
          </cell>
          <cell r="U791">
            <v>1</v>
          </cell>
          <cell r="V791">
            <v>0</v>
          </cell>
          <cell r="W791">
            <v>0</v>
          </cell>
        </row>
        <row r="792">
          <cell r="B792">
            <v>4</v>
          </cell>
          <cell r="C792" t="str">
            <v>REST CLIENTE - PREÇO</v>
          </cell>
          <cell r="D792" t="str">
            <v>008 Preço Mensalidade</v>
          </cell>
          <cell r="E792" t="str">
            <v>TELEVISÃO</v>
          </cell>
          <cell r="F792" t="str">
            <v>0001 TELEVISÃO</v>
          </cell>
          <cell r="G792" t="str">
            <v>0006 GLOBO</v>
          </cell>
          <cell r="H792" t="str">
            <v>0024 JORNAL NACIONAL</v>
          </cell>
          <cell r="I792">
            <v>3</v>
          </cell>
          <cell r="J792">
            <v>3</v>
          </cell>
          <cell r="K792">
            <v>0</v>
          </cell>
          <cell r="L792">
            <v>3</v>
          </cell>
          <cell r="M792">
            <v>0</v>
          </cell>
          <cell r="N792">
            <v>3</v>
          </cell>
          <cell r="O792">
            <v>3</v>
          </cell>
          <cell r="P792">
            <v>3</v>
          </cell>
          <cell r="Q792">
            <v>0</v>
          </cell>
          <cell r="R792">
            <v>3</v>
          </cell>
          <cell r="S792">
            <v>0</v>
          </cell>
          <cell r="T792">
            <v>3</v>
          </cell>
          <cell r="U792">
            <v>3</v>
          </cell>
          <cell r="V792">
            <v>0</v>
          </cell>
          <cell r="W792">
            <v>0</v>
          </cell>
        </row>
        <row r="793">
          <cell r="B793">
            <v>4</v>
          </cell>
          <cell r="C793" t="str">
            <v>REST CLIENTE - PREÇO</v>
          </cell>
          <cell r="D793" t="str">
            <v>008 Preço Mensalidade</v>
          </cell>
          <cell r="E793" t="str">
            <v>TELEVISÃO</v>
          </cell>
          <cell r="F793" t="str">
            <v>0001 TELEVISÃO</v>
          </cell>
          <cell r="G793" t="str">
            <v>0006 GLOBO</v>
          </cell>
          <cell r="H793" t="str">
            <v>3825 NÃO INFORMADO</v>
          </cell>
          <cell r="I793">
            <v>1</v>
          </cell>
          <cell r="J793">
            <v>1</v>
          </cell>
          <cell r="K793">
            <v>0</v>
          </cell>
          <cell r="L793">
            <v>1</v>
          </cell>
          <cell r="M793">
            <v>0</v>
          </cell>
          <cell r="N793">
            <v>1</v>
          </cell>
          <cell r="O793">
            <v>1</v>
          </cell>
          <cell r="P793">
            <v>1</v>
          </cell>
          <cell r="Q793">
            <v>0</v>
          </cell>
          <cell r="R793">
            <v>1</v>
          </cell>
          <cell r="S793">
            <v>0</v>
          </cell>
          <cell r="T793">
            <v>1</v>
          </cell>
          <cell r="U793">
            <v>1</v>
          </cell>
          <cell r="V793">
            <v>0</v>
          </cell>
          <cell r="W793">
            <v>0</v>
          </cell>
        </row>
        <row r="794">
          <cell r="B794">
            <v>4</v>
          </cell>
          <cell r="C794" t="str">
            <v>REST CLIENTE - PREÇO</v>
          </cell>
          <cell r="D794" t="str">
            <v>008 Preço Mensalidade</v>
          </cell>
          <cell r="E794" t="str">
            <v>TELEVISÃO</v>
          </cell>
          <cell r="F794" t="str">
            <v>0001 TELEVISÃO</v>
          </cell>
          <cell r="G794" t="str">
            <v>0062 NÃO INFORMOU</v>
          </cell>
          <cell r="I794">
            <v>7</v>
          </cell>
          <cell r="J794">
            <v>7</v>
          </cell>
          <cell r="K794">
            <v>0</v>
          </cell>
          <cell r="L794">
            <v>7</v>
          </cell>
          <cell r="M794">
            <v>0</v>
          </cell>
          <cell r="N794">
            <v>7</v>
          </cell>
          <cell r="O794">
            <v>7</v>
          </cell>
          <cell r="P794">
            <v>7</v>
          </cell>
          <cell r="Q794">
            <v>0</v>
          </cell>
          <cell r="R794">
            <v>7</v>
          </cell>
          <cell r="S794">
            <v>0</v>
          </cell>
          <cell r="T794">
            <v>7</v>
          </cell>
          <cell r="U794">
            <v>7</v>
          </cell>
          <cell r="V794">
            <v>0</v>
          </cell>
          <cell r="W794">
            <v>0</v>
          </cell>
        </row>
        <row r="795">
          <cell r="B795">
            <v>4</v>
          </cell>
          <cell r="C795" t="str">
            <v>REST CLIENTE - PREÇO</v>
          </cell>
          <cell r="D795" t="str">
            <v>009 Preço Provedor</v>
          </cell>
          <cell r="E795" t="str">
            <v>MALA DIRETA</v>
          </cell>
          <cell r="F795" t="str">
            <v>0009 MALA DIRETA</v>
          </cell>
          <cell r="G795" t="str">
            <v>0572 MD-05</v>
          </cell>
          <cell r="I795">
            <v>1</v>
          </cell>
          <cell r="J795">
            <v>1</v>
          </cell>
          <cell r="K795">
            <v>0</v>
          </cell>
          <cell r="L795">
            <v>1</v>
          </cell>
          <cell r="M795">
            <v>0</v>
          </cell>
          <cell r="N795">
            <v>1</v>
          </cell>
          <cell r="O795">
            <v>1</v>
          </cell>
          <cell r="P795">
            <v>1</v>
          </cell>
          <cell r="Q795">
            <v>0</v>
          </cell>
          <cell r="R795">
            <v>1</v>
          </cell>
          <cell r="S795">
            <v>0</v>
          </cell>
          <cell r="T795">
            <v>1</v>
          </cell>
          <cell r="U795">
            <v>1</v>
          </cell>
          <cell r="V795">
            <v>0</v>
          </cell>
          <cell r="W795">
            <v>0</v>
          </cell>
        </row>
        <row r="796">
          <cell r="B796">
            <v>4</v>
          </cell>
          <cell r="C796" t="str">
            <v>REST CLIENTE - PREÇO</v>
          </cell>
          <cell r="D796" t="str">
            <v>009 Preço Provedor</v>
          </cell>
          <cell r="E796" t="str">
            <v>OUTRAS MÍDIAS</v>
          </cell>
          <cell r="F796" t="str">
            <v>0002 INDICAÇÃO DE AMIGOS</v>
          </cell>
          <cell r="I796">
            <v>10</v>
          </cell>
          <cell r="J796">
            <v>10</v>
          </cell>
          <cell r="K796">
            <v>0</v>
          </cell>
          <cell r="L796">
            <v>10</v>
          </cell>
          <cell r="M796">
            <v>0</v>
          </cell>
          <cell r="N796">
            <v>10</v>
          </cell>
          <cell r="O796">
            <v>10</v>
          </cell>
          <cell r="P796">
            <v>10</v>
          </cell>
          <cell r="Q796">
            <v>0</v>
          </cell>
          <cell r="R796">
            <v>10</v>
          </cell>
          <cell r="S796">
            <v>0</v>
          </cell>
          <cell r="T796">
            <v>10</v>
          </cell>
          <cell r="U796">
            <v>10</v>
          </cell>
          <cell r="V796">
            <v>0</v>
          </cell>
          <cell r="W796">
            <v>0</v>
          </cell>
        </row>
        <row r="797">
          <cell r="B797">
            <v>4</v>
          </cell>
          <cell r="C797" t="str">
            <v>REST CLIENTE - PREÇO</v>
          </cell>
          <cell r="D797" t="str">
            <v>009 Preço Provedor</v>
          </cell>
          <cell r="E797" t="str">
            <v>OUTRAS MÍDIAS</v>
          </cell>
          <cell r="F797" t="str">
            <v>0003 104</v>
          </cell>
          <cell r="I797">
            <v>3</v>
          </cell>
          <cell r="J797">
            <v>3</v>
          </cell>
          <cell r="K797">
            <v>0</v>
          </cell>
          <cell r="L797">
            <v>3</v>
          </cell>
          <cell r="M797">
            <v>0</v>
          </cell>
          <cell r="N797">
            <v>3</v>
          </cell>
          <cell r="O797">
            <v>3</v>
          </cell>
          <cell r="P797">
            <v>3</v>
          </cell>
          <cell r="Q797">
            <v>0</v>
          </cell>
          <cell r="R797">
            <v>3</v>
          </cell>
          <cell r="S797">
            <v>0</v>
          </cell>
          <cell r="T797">
            <v>3</v>
          </cell>
          <cell r="U797">
            <v>3</v>
          </cell>
          <cell r="V797">
            <v>0</v>
          </cell>
          <cell r="W797">
            <v>0</v>
          </cell>
        </row>
        <row r="798">
          <cell r="B798">
            <v>4</v>
          </cell>
          <cell r="C798" t="str">
            <v>REST CLIENTE - PREÇO</v>
          </cell>
          <cell r="D798" t="str">
            <v>009 Preço Provedor</v>
          </cell>
          <cell r="E798" t="str">
            <v>OUTRAS MÍDIAS</v>
          </cell>
          <cell r="F798" t="str">
            <v>0007 JORNAIS/REVISTAS</v>
          </cell>
          <cell r="G798" t="str">
            <v>0125 NÃO INFORMADO</v>
          </cell>
          <cell r="I798">
            <v>1</v>
          </cell>
          <cell r="J798">
            <v>1</v>
          </cell>
          <cell r="K798">
            <v>0</v>
          </cell>
          <cell r="L798">
            <v>1</v>
          </cell>
          <cell r="M798">
            <v>0</v>
          </cell>
          <cell r="N798">
            <v>1</v>
          </cell>
          <cell r="O798">
            <v>1</v>
          </cell>
          <cell r="P798">
            <v>1</v>
          </cell>
          <cell r="Q798">
            <v>0</v>
          </cell>
          <cell r="R798">
            <v>1</v>
          </cell>
          <cell r="S798">
            <v>0</v>
          </cell>
          <cell r="T798">
            <v>1</v>
          </cell>
          <cell r="U798">
            <v>1</v>
          </cell>
          <cell r="V798">
            <v>0</v>
          </cell>
          <cell r="W798">
            <v>0</v>
          </cell>
        </row>
        <row r="799">
          <cell r="B799">
            <v>4</v>
          </cell>
          <cell r="C799" t="str">
            <v>REST CLIENTE - PREÇO</v>
          </cell>
          <cell r="D799" t="str">
            <v>009 Preço Provedor</v>
          </cell>
          <cell r="E799" t="str">
            <v>OUTRAS MÍDIAS</v>
          </cell>
          <cell r="F799" t="str">
            <v>0013 INTERNET</v>
          </cell>
          <cell r="G799" t="str">
            <v>0170 SITE SPEEDY</v>
          </cell>
          <cell r="I799">
            <v>2</v>
          </cell>
          <cell r="J799">
            <v>2</v>
          </cell>
          <cell r="K799">
            <v>0</v>
          </cell>
          <cell r="L799">
            <v>2</v>
          </cell>
          <cell r="M799">
            <v>0</v>
          </cell>
          <cell r="N799">
            <v>2</v>
          </cell>
          <cell r="O799">
            <v>2</v>
          </cell>
          <cell r="P799">
            <v>2</v>
          </cell>
          <cell r="Q799">
            <v>0</v>
          </cell>
          <cell r="R799">
            <v>2</v>
          </cell>
          <cell r="S799">
            <v>0</v>
          </cell>
          <cell r="T799">
            <v>2</v>
          </cell>
          <cell r="U799">
            <v>2</v>
          </cell>
          <cell r="V799">
            <v>0</v>
          </cell>
          <cell r="W799">
            <v>0</v>
          </cell>
        </row>
        <row r="800">
          <cell r="B800">
            <v>4</v>
          </cell>
          <cell r="C800" t="str">
            <v>REST CLIENTE - PREÇO</v>
          </cell>
          <cell r="D800" t="str">
            <v>009 Preço Provedor</v>
          </cell>
          <cell r="E800" t="str">
            <v>OUTRAS MÍDIAS</v>
          </cell>
          <cell r="F800" t="str">
            <v>0018 CONTATADO PELO TLMKT</v>
          </cell>
          <cell r="I800">
            <v>1</v>
          </cell>
          <cell r="J800">
            <v>1</v>
          </cell>
          <cell r="K800">
            <v>0</v>
          </cell>
          <cell r="L800">
            <v>1</v>
          </cell>
          <cell r="M800">
            <v>0</v>
          </cell>
          <cell r="N800">
            <v>1</v>
          </cell>
          <cell r="O800">
            <v>1</v>
          </cell>
          <cell r="P800">
            <v>1</v>
          </cell>
          <cell r="Q800">
            <v>0</v>
          </cell>
          <cell r="R800">
            <v>1</v>
          </cell>
          <cell r="S800">
            <v>0</v>
          </cell>
          <cell r="T800">
            <v>1</v>
          </cell>
          <cell r="U800">
            <v>1</v>
          </cell>
          <cell r="V800">
            <v>0</v>
          </cell>
          <cell r="W800">
            <v>0</v>
          </cell>
        </row>
        <row r="801">
          <cell r="B801">
            <v>4</v>
          </cell>
          <cell r="C801" t="str">
            <v>REST CLIENTE - PREÇO</v>
          </cell>
          <cell r="D801" t="str">
            <v>009 Preço Provedor</v>
          </cell>
          <cell r="E801" t="str">
            <v>TELEVISÃO</v>
          </cell>
          <cell r="F801" t="str">
            <v>0001 TELEVISÃO</v>
          </cell>
          <cell r="G801" t="str">
            <v>0006 GLOBO</v>
          </cell>
          <cell r="H801" t="str">
            <v>0023 JORNAL HOJE</v>
          </cell>
          <cell r="I801">
            <v>1</v>
          </cell>
          <cell r="J801">
            <v>1</v>
          </cell>
          <cell r="K801">
            <v>0</v>
          </cell>
          <cell r="L801">
            <v>1</v>
          </cell>
          <cell r="M801">
            <v>0</v>
          </cell>
          <cell r="N801">
            <v>1</v>
          </cell>
          <cell r="O801">
            <v>1</v>
          </cell>
          <cell r="P801">
            <v>1</v>
          </cell>
          <cell r="Q801">
            <v>0</v>
          </cell>
          <cell r="R801">
            <v>1</v>
          </cell>
          <cell r="S801">
            <v>0</v>
          </cell>
          <cell r="T801">
            <v>1</v>
          </cell>
          <cell r="U801">
            <v>1</v>
          </cell>
          <cell r="V801">
            <v>0</v>
          </cell>
          <cell r="W801">
            <v>0</v>
          </cell>
        </row>
        <row r="802">
          <cell r="B802">
            <v>4</v>
          </cell>
          <cell r="C802" t="str">
            <v>REST CLIENTE - PREÇO</v>
          </cell>
          <cell r="D802" t="str">
            <v>009 Preço Provedor</v>
          </cell>
          <cell r="E802" t="str">
            <v>TELEVISÃO</v>
          </cell>
          <cell r="F802" t="str">
            <v>0001 TELEVISÃO</v>
          </cell>
          <cell r="G802" t="str">
            <v>0006 GLOBO</v>
          </cell>
          <cell r="H802" t="str">
            <v>0024 JORNAL NACIONAL</v>
          </cell>
          <cell r="I802">
            <v>2</v>
          </cell>
          <cell r="J802">
            <v>2</v>
          </cell>
          <cell r="K802">
            <v>0</v>
          </cell>
          <cell r="L802">
            <v>2</v>
          </cell>
          <cell r="M802">
            <v>0</v>
          </cell>
          <cell r="N802">
            <v>2</v>
          </cell>
          <cell r="O802">
            <v>2</v>
          </cell>
          <cell r="P802">
            <v>2</v>
          </cell>
          <cell r="Q802">
            <v>0</v>
          </cell>
          <cell r="R802">
            <v>2</v>
          </cell>
          <cell r="S802">
            <v>0</v>
          </cell>
          <cell r="T802">
            <v>2</v>
          </cell>
          <cell r="U802">
            <v>2</v>
          </cell>
          <cell r="V802">
            <v>0</v>
          </cell>
          <cell r="W802">
            <v>0</v>
          </cell>
        </row>
        <row r="803">
          <cell r="B803">
            <v>4</v>
          </cell>
          <cell r="C803" t="str">
            <v>REST CLIENTE - PREÇO</v>
          </cell>
          <cell r="D803" t="str">
            <v>009 Preço Provedor</v>
          </cell>
          <cell r="E803" t="str">
            <v>TELEVISÃO</v>
          </cell>
          <cell r="F803" t="str">
            <v>0001 TELEVISÃO</v>
          </cell>
          <cell r="G803" t="str">
            <v>0006 GLOBO</v>
          </cell>
          <cell r="H803" t="str">
            <v>0026 NOVELA I</v>
          </cell>
          <cell r="I803">
            <v>1</v>
          </cell>
          <cell r="J803">
            <v>1</v>
          </cell>
          <cell r="K803">
            <v>0</v>
          </cell>
          <cell r="L803">
            <v>1</v>
          </cell>
          <cell r="M803">
            <v>0</v>
          </cell>
          <cell r="N803">
            <v>1</v>
          </cell>
          <cell r="O803">
            <v>1</v>
          </cell>
          <cell r="P803">
            <v>1</v>
          </cell>
          <cell r="Q803">
            <v>0</v>
          </cell>
          <cell r="R803">
            <v>1</v>
          </cell>
          <cell r="S803">
            <v>0</v>
          </cell>
          <cell r="T803">
            <v>1</v>
          </cell>
          <cell r="U803">
            <v>1</v>
          </cell>
          <cell r="V803">
            <v>0</v>
          </cell>
          <cell r="W803">
            <v>0</v>
          </cell>
        </row>
        <row r="804">
          <cell r="B804">
            <v>4</v>
          </cell>
          <cell r="C804" t="str">
            <v>REST CLIENTE - PREÇO</v>
          </cell>
          <cell r="D804" t="str">
            <v>009 Preço Provedor</v>
          </cell>
          <cell r="E804" t="str">
            <v>TELEVISÃO</v>
          </cell>
          <cell r="F804" t="str">
            <v>0001 TELEVISÃO</v>
          </cell>
          <cell r="G804" t="str">
            <v>0006 GLOBO</v>
          </cell>
          <cell r="H804" t="str">
            <v>3826 VALE A PENA VER DE NOVO</v>
          </cell>
          <cell r="I804">
            <v>1</v>
          </cell>
          <cell r="J804">
            <v>1</v>
          </cell>
          <cell r="K804">
            <v>0</v>
          </cell>
          <cell r="L804">
            <v>1</v>
          </cell>
          <cell r="M804">
            <v>0</v>
          </cell>
          <cell r="N804">
            <v>1</v>
          </cell>
          <cell r="O804">
            <v>1</v>
          </cell>
          <cell r="P804">
            <v>1</v>
          </cell>
          <cell r="Q804">
            <v>0</v>
          </cell>
          <cell r="R804">
            <v>1</v>
          </cell>
          <cell r="S804">
            <v>0</v>
          </cell>
          <cell r="T804">
            <v>1</v>
          </cell>
          <cell r="U804">
            <v>1</v>
          </cell>
          <cell r="V804">
            <v>0</v>
          </cell>
          <cell r="W804">
            <v>0</v>
          </cell>
        </row>
        <row r="805">
          <cell r="B805">
            <v>4</v>
          </cell>
          <cell r="C805" t="str">
            <v>REST CLIENTE - PREÇO</v>
          </cell>
          <cell r="D805" t="str">
            <v>009 Preço Provedor</v>
          </cell>
          <cell r="E805" t="str">
            <v>TELEVISÃO</v>
          </cell>
          <cell r="F805" t="str">
            <v>0001 TELEVISÃO</v>
          </cell>
          <cell r="G805" t="str">
            <v>0006 GLOBO</v>
          </cell>
          <cell r="H805" t="str">
            <v>5593 MULHERES APAIXONADAS</v>
          </cell>
          <cell r="I805">
            <v>1</v>
          </cell>
          <cell r="J805">
            <v>1</v>
          </cell>
          <cell r="K805">
            <v>0</v>
          </cell>
          <cell r="L805">
            <v>1</v>
          </cell>
          <cell r="M805">
            <v>0</v>
          </cell>
          <cell r="N805">
            <v>1</v>
          </cell>
          <cell r="O805">
            <v>1</v>
          </cell>
          <cell r="P805">
            <v>1</v>
          </cell>
          <cell r="Q805">
            <v>0</v>
          </cell>
          <cell r="R805">
            <v>1</v>
          </cell>
          <cell r="S805">
            <v>0</v>
          </cell>
          <cell r="T805">
            <v>1</v>
          </cell>
          <cell r="U805">
            <v>1</v>
          </cell>
          <cell r="V805">
            <v>0</v>
          </cell>
          <cell r="W805">
            <v>0</v>
          </cell>
        </row>
        <row r="806">
          <cell r="B806">
            <v>4</v>
          </cell>
          <cell r="C806" t="str">
            <v>REST CLIENTE - PREÇO</v>
          </cell>
          <cell r="D806" t="str">
            <v>009 Preço Provedor</v>
          </cell>
          <cell r="E806" t="str">
            <v>TELEVISÃO</v>
          </cell>
          <cell r="F806" t="str">
            <v>0001 TELEVISÃO</v>
          </cell>
          <cell r="G806" t="str">
            <v>0062 NÃO INFORMOU</v>
          </cell>
          <cell r="I806">
            <v>8</v>
          </cell>
          <cell r="J806">
            <v>8</v>
          </cell>
          <cell r="K806">
            <v>0</v>
          </cell>
          <cell r="L806">
            <v>8</v>
          </cell>
          <cell r="M806">
            <v>0</v>
          </cell>
          <cell r="N806">
            <v>8</v>
          </cell>
          <cell r="O806">
            <v>8</v>
          </cell>
          <cell r="P806">
            <v>8</v>
          </cell>
          <cell r="Q806">
            <v>0</v>
          </cell>
          <cell r="R806">
            <v>8</v>
          </cell>
          <cell r="S806">
            <v>0</v>
          </cell>
          <cell r="T806">
            <v>8</v>
          </cell>
          <cell r="U806">
            <v>8</v>
          </cell>
          <cell r="V806">
            <v>0</v>
          </cell>
          <cell r="W806">
            <v>0</v>
          </cell>
        </row>
        <row r="807">
          <cell r="B807">
            <v>4</v>
          </cell>
          <cell r="C807" t="str">
            <v>REST CLIENTE - PREÇO</v>
          </cell>
          <cell r="D807" t="str">
            <v>047 Preço Instalação</v>
          </cell>
          <cell r="E807" t="str">
            <v>MALA DIRETA</v>
          </cell>
          <cell r="F807" t="str">
            <v>0009 MALA DIRETA</v>
          </cell>
          <cell r="G807" t="str">
            <v>0008 Não Identificado</v>
          </cell>
          <cell r="I807">
            <v>1</v>
          </cell>
          <cell r="J807">
            <v>1</v>
          </cell>
          <cell r="K807">
            <v>0</v>
          </cell>
          <cell r="L807">
            <v>1</v>
          </cell>
          <cell r="M807">
            <v>0</v>
          </cell>
          <cell r="N807">
            <v>1</v>
          </cell>
          <cell r="O807">
            <v>1</v>
          </cell>
          <cell r="P807">
            <v>1</v>
          </cell>
          <cell r="Q807">
            <v>0</v>
          </cell>
          <cell r="R807">
            <v>1</v>
          </cell>
          <cell r="S807">
            <v>0</v>
          </cell>
          <cell r="T807">
            <v>1</v>
          </cell>
          <cell r="U807">
            <v>1</v>
          </cell>
          <cell r="V807">
            <v>0</v>
          </cell>
          <cell r="W807">
            <v>0</v>
          </cell>
        </row>
        <row r="808">
          <cell r="B808">
            <v>4</v>
          </cell>
          <cell r="C808" t="str">
            <v>REST CLIENTE - PREÇO</v>
          </cell>
          <cell r="D808" t="str">
            <v>047 Preço Instalação</v>
          </cell>
          <cell r="E808" t="str">
            <v>MALA DIRETA</v>
          </cell>
          <cell r="F808" t="str">
            <v>0009 MALA DIRETA</v>
          </cell>
          <cell r="G808" t="str">
            <v>0173 CA0103</v>
          </cell>
          <cell r="I808">
            <v>1</v>
          </cell>
          <cell r="J808">
            <v>1</v>
          </cell>
          <cell r="K808">
            <v>0</v>
          </cell>
          <cell r="L808">
            <v>1</v>
          </cell>
          <cell r="M808">
            <v>0</v>
          </cell>
          <cell r="N808">
            <v>1</v>
          </cell>
          <cell r="O808">
            <v>1</v>
          </cell>
          <cell r="P808">
            <v>1</v>
          </cell>
          <cell r="Q808">
            <v>0</v>
          </cell>
          <cell r="R808">
            <v>1</v>
          </cell>
          <cell r="S808">
            <v>0</v>
          </cell>
          <cell r="T808">
            <v>1</v>
          </cell>
          <cell r="U808">
            <v>1</v>
          </cell>
          <cell r="V808">
            <v>0</v>
          </cell>
          <cell r="W808">
            <v>0</v>
          </cell>
        </row>
        <row r="809">
          <cell r="B809">
            <v>4</v>
          </cell>
          <cell r="C809" t="str">
            <v>REST CLIENTE - PREÇO</v>
          </cell>
          <cell r="D809" t="str">
            <v>047 Preço Instalação</v>
          </cell>
          <cell r="E809" t="str">
            <v>NÃO INFORMADO</v>
          </cell>
          <cell r="F809" t="str">
            <v>0016 NÃO INFORMADO</v>
          </cell>
          <cell r="I809">
            <v>1</v>
          </cell>
          <cell r="J809">
            <v>1</v>
          </cell>
          <cell r="K809">
            <v>0</v>
          </cell>
          <cell r="L809">
            <v>1</v>
          </cell>
          <cell r="M809">
            <v>0</v>
          </cell>
          <cell r="N809">
            <v>1</v>
          </cell>
          <cell r="O809">
            <v>1</v>
          </cell>
          <cell r="P809">
            <v>1</v>
          </cell>
          <cell r="Q809">
            <v>0</v>
          </cell>
          <cell r="R809">
            <v>1</v>
          </cell>
          <cell r="S809">
            <v>0</v>
          </cell>
          <cell r="T809">
            <v>1</v>
          </cell>
          <cell r="U809">
            <v>1</v>
          </cell>
          <cell r="V809">
            <v>0</v>
          </cell>
          <cell r="W809">
            <v>0</v>
          </cell>
        </row>
        <row r="810">
          <cell r="B810">
            <v>4</v>
          </cell>
          <cell r="C810" t="str">
            <v>REST CLIENTE - PREÇO</v>
          </cell>
          <cell r="D810" t="str">
            <v>047 Preço Instalação</v>
          </cell>
          <cell r="E810" t="str">
            <v>OUTRAS MÍDIAS</v>
          </cell>
          <cell r="F810" t="str">
            <v>0002 INDICAÇÃO DE AMIGOS</v>
          </cell>
          <cell r="I810">
            <v>2</v>
          </cell>
          <cell r="J810">
            <v>2</v>
          </cell>
          <cell r="K810">
            <v>0</v>
          </cell>
          <cell r="L810">
            <v>2</v>
          </cell>
          <cell r="M810">
            <v>0</v>
          </cell>
          <cell r="N810">
            <v>2</v>
          </cell>
          <cell r="O810">
            <v>2</v>
          </cell>
          <cell r="P810">
            <v>2</v>
          </cell>
          <cell r="Q810">
            <v>0</v>
          </cell>
          <cell r="R810">
            <v>2</v>
          </cell>
          <cell r="S810">
            <v>0</v>
          </cell>
          <cell r="T810">
            <v>2</v>
          </cell>
          <cell r="U810">
            <v>2</v>
          </cell>
          <cell r="V810">
            <v>0</v>
          </cell>
          <cell r="W810">
            <v>0</v>
          </cell>
        </row>
        <row r="811">
          <cell r="B811">
            <v>4</v>
          </cell>
          <cell r="C811" t="str">
            <v>REST CLIENTE - PREÇO</v>
          </cell>
          <cell r="D811" t="str">
            <v>047 Preço Instalação</v>
          </cell>
          <cell r="E811" t="str">
            <v>TELEVISÃO</v>
          </cell>
          <cell r="F811" t="str">
            <v>0001 TELEVISÃO</v>
          </cell>
          <cell r="G811" t="str">
            <v>0006 GLOBO</v>
          </cell>
          <cell r="H811" t="str">
            <v>0024 JORNAL NACIONAL</v>
          </cell>
          <cell r="I811">
            <v>1</v>
          </cell>
          <cell r="J811">
            <v>1</v>
          </cell>
          <cell r="K811">
            <v>0</v>
          </cell>
          <cell r="L811">
            <v>1</v>
          </cell>
          <cell r="M811">
            <v>0</v>
          </cell>
          <cell r="N811">
            <v>1</v>
          </cell>
          <cell r="O811">
            <v>1</v>
          </cell>
          <cell r="P811">
            <v>1</v>
          </cell>
          <cell r="Q811">
            <v>0</v>
          </cell>
          <cell r="R811">
            <v>1</v>
          </cell>
          <cell r="S811">
            <v>0</v>
          </cell>
          <cell r="T811">
            <v>1</v>
          </cell>
          <cell r="U811">
            <v>1</v>
          </cell>
          <cell r="V811">
            <v>0</v>
          </cell>
          <cell r="W811">
            <v>0</v>
          </cell>
        </row>
        <row r="812">
          <cell r="B812">
            <v>4</v>
          </cell>
          <cell r="C812" t="str">
            <v>REST CLIENTE - PREÇO</v>
          </cell>
          <cell r="D812" t="str">
            <v>047 Preço Instalação</v>
          </cell>
          <cell r="E812" t="str">
            <v>TELEVISÃO</v>
          </cell>
          <cell r="F812" t="str">
            <v>0001 TELEVISÃO</v>
          </cell>
          <cell r="G812" t="str">
            <v>0006 GLOBO</v>
          </cell>
          <cell r="H812" t="str">
            <v>5593 MULHERES APAIXONADAS</v>
          </cell>
          <cell r="I812">
            <v>1</v>
          </cell>
          <cell r="J812">
            <v>1</v>
          </cell>
          <cell r="K812">
            <v>0</v>
          </cell>
          <cell r="L812">
            <v>1</v>
          </cell>
          <cell r="M812">
            <v>0</v>
          </cell>
          <cell r="N812">
            <v>1</v>
          </cell>
          <cell r="O812">
            <v>1</v>
          </cell>
          <cell r="P812">
            <v>1</v>
          </cell>
          <cell r="Q812">
            <v>0</v>
          </cell>
          <cell r="R812">
            <v>1</v>
          </cell>
          <cell r="S812">
            <v>0</v>
          </cell>
          <cell r="T812">
            <v>1</v>
          </cell>
          <cell r="U812">
            <v>1</v>
          </cell>
          <cell r="V812">
            <v>0</v>
          </cell>
          <cell r="W812">
            <v>0</v>
          </cell>
        </row>
        <row r="813">
          <cell r="B813">
            <v>4</v>
          </cell>
          <cell r="C813" t="str">
            <v>REST CLIENTE - PREÇO</v>
          </cell>
          <cell r="D813" t="str">
            <v>047 Preço Instalação</v>
          </cell>
          <cell r="E813" t="str">
            <v>TELEVISÃO</v>
          </cell>
          <cell r="F813" t="str">
            <v>0001 TELEVISÃO</v>
          </cell>
          <cell r="G813" t="str">
            <v>0062 NÃO INFORMOU</v>
          </cell>
          <cell r="I813">
            <v>1</v>
          </cell>
          <cell r="J813">
            <v>1</v>
          </cell>
          <cell r="K813">
            <v>0</v>
          </cell>
          <cell r="L813">
            <v>1</v>
          </cell>
          <cell r="M813">
            <v>0</v>
          </cell>
          <cell r="N813">
            <v>1</v>
          </cell>
          <cell r="O813">
            <v>1</v>
          </cell>
          <cell r="P813">
            <v>1</v>
          </cell>
          <cell r="Q813">
            <v>0</v>
          </cell>
          <cell r="R813">
            <v>1</v>
          </cell>
          <cell r="S813">
            <v>0</v>
          </cell>
          <cell r="T813">
            <v>1</v>
          </cell>
          <cell r="U813">
            <v>1</v>
          </cell>
          <cell r="V813">
            <v>0</v>
          </cell>
          <cell r="W813">
            <v>0</v>
          </cell>
        </row>
        <row r="814">
          <cell r="B814">
            <v>4</v>
          </cell>
          <cell r="C814" t="str">
            <v>REST CLIENTE - PREFERE CONCORRÊNCIA</v>
          </cell>
          <cell r="D814" t="str">
            <v>028 Prefere concorrência</v>
          </cell>
          <cell r="E814" t="str">
            <v>OUTRAS MÍDIAS</v>
          </cell>
          <cell r="F814" t="str">
            <v>0002 INDICAÇÃO DE AMIGOS</v>
          </cell>
          <cell r="I814">
            <v>2</v>
          </cell>
          <cell r="J814">
            <v>2</v>
          </cell>
          <cell r="K814">
            <v>0</v>
          </cell>
          <cell r="L814">
            <v>2</v>
          </cell>
          <cell r="M814">
            <v>0</v>
          </cell>
          <cell r="N814">
            <v>2</v>
          </cell>
          <cell r="O814">
            <v>2</v>
          </cell>
          <cell r="P814">
            <v>2</v>
          </cell>
          <cell r="Q814">
            <v>0</v>
          </cell>
          <cell r="R814">
            <v>2</v>
          </cell>
          <cell r="S814">
            <v>0</v>
          </cell>
          <cell r="T814">
            <v>2</v>
          </cell>
          <cell r="U814">
            <v>2</v>
          </cell>
          <cell r="V814">
            <v>0</v>
          </cell>
          <cell r="W814">
            <v>0</v>
          </cell>
        </row>
        <row r="815">
          <cell r="B815">
            <v>4</v>
          </cell>
          <cell r="C815" t="str">
            <v>REST CLIENTE - PREFERE CONCORRÊNCIA</v>
          </cell>
          <cell r="D815" t="str">
            <v>028 Prefere concorrência</v>
          </cell>
          <cell r="E815" t="str">
            <v>TELEVISÃO</v>
          </cell>
          <cell r="F815" t="str">
            <v>0001 TELEVISÃO</v>
          </cell>
          <cell r="G815" t="str">
            <v>0062 NÃO INFORMOU</v>
          </cell>
          <cell r="I815">
            <v>1</v>
          </cell>
          <cell r="J815">
            <v>1</v>
          </cell>
          <cell r="K815">
            <v>0</v>
          </cell>
          <cell r="L815">
            <v>1</v>
          </cell>
          <cell r="M815">
            <v>0</v>
          </cell>
          <cell r="N815">
            <v>1</v>
          </cell>
          <cell r="O815">
            <v>1</v>
          </cell>
          <cell r="P815">
            <v>1</v>
          </cell>
          <cell r="Q815">
            <v>0</v>
          </cell>
          <cell r="R815">
            <v>1</v>
          </cell>
          <cell r="S815">
            <v>0</v>
          </cell>
          <cell r="T815">
            <v>1</v>
          </cell>
          <cell r="U815">
            <v>1</v>
          </cell>
          <cell r="V815">
            <v>0</v>
          </cell>
          <cell r="W815">
            <v>0</v>
          </cell>
        </row>
        <row r="816">
          <cell r="B816">
            <v>4</v>
          </cell>
          <cell r="C816" t="str">
            <v>REST CLIENTE - RESTRIÇÃO EQUIPAMENTO</v>
          </cell>
          <cell r="D816" t="str">
            <v>029 Restrição Equipamento</v>
          </cell>
          <cell r="E816" t="str">
            <v>OUTRAS MÍDIAS</v>
          </cell>
          <cell r="F816" t="str">
            <v>0002 INDICAÇÃO DE AMIGOS</v>
          </cell>
          <cell r="I816">
            <v>6</v>
          </cell>
          <cell r="J816">
            <v>6</v>
          </cell>
          <cell r="K816">
            <v>0</v>
          </cell>
          <cell r="L816">
            <v>6</v>
          </cell>
          <cell r="M816">
            <v>0</v>
          </cell>
          <cell r="N816">
            <v>6</v>
          </cell>
          <cell r="O816">
            <v>6</v>
          </cell>
          <cell r="P816">
            <v>6</v>
          </cell>
          <cell r="Q816">
            <v>0</v>
          </cell>
          <cell r="R816">
            <v>6</v>
          </cell>
          <cell r="S816">
            <v>0</v>
          </cell>
          <cell r="T816">
            <v>6</v>
          </cell>
          <cell r="U816">
            <v>6</v>
          </cell>
          <cell r="V816">
            <v>0</v>
          </cell>
          <cell r="W816">
            <v>0</v>
          </cell>
        </row>
        <row r="817">
          <cell r="B817">
            <v>4</v>
          </cell>
          <cell r="C817" t="str">
            <v>REST CLIENTE - RESTRIÇÃO EQUIPAMENTO</v>
          </cell>
          <cell r="D817" t="str">
            <v>029 Restrição Equipamento</v>
          </cell>
          <cell r="E817" t="str">
            <v>OUTRAS MÍDIAS</v>
          </cell>
          <cell r="F817" t="str">
            <v>0020 JÁ POSSUI</v>
          </cell>
          <cell r="I817">
            <v>1</v>
          </cell>
          <cell r="J817">
            <v>1</v>
          </cell>
          <cell r="K817">
            <v>0</v>
          </cell>
          <cell r="L817">
            <v>1</v>
          </cell>
          <cell r="M817">
            <v>0</v>
          </cell>
          <cell r="N817">
            <v>1</v>
          </cell>
          <cell r="O817">
            <v>1</v>
          </cell>
          <cell r="P817">
            <v>1</v>
          </cell>
          <cell r="Q817">
            <v>0</v>
          </cell>
          <cell r="R817">
            <v>1</v>
          </cell>
          <cell r="S817">
            <v>0</v>
          </cell>
          <cell r="T817">
            <v>1</v>
          </cell>
          <cell r="U817">
            <v>1</v>
          </cell>
          <cell r="V817">
            <v>0</v>
          </cell>
          <cell r="W817">
            <v>0</v>
          </cell>
        </row>
        <row r="818">
          <cell r="B818">
            <v>4</v>
          </cell>
          <cell r="C818" t="str">
            <v>REST CLIENTE - RESTRIÇÃO EQUIPAMENTO</v>
          </cell>
          <cell r="D818" t="str">
            <v>029 Restrição Equipamento</v>
          </cell>
          <cell r="E818" t="str">
            <v>TELEVISÃO</v>
          </cell>
          <cell r="F818" t="str">
            <v>0001 TELEVISÃO</v>
          </cell>
          <cell r="G818" t="str">
            <v>0006 GLOBO</v>
          </cell>
          <cell r="H818" t="str">
            <v>3825 NÃO INFORMADO</v>
          </cell>
          <cell r="I818">
            <v>2</v>
          </cell>
          <cell r="J818">
            <v>2</v>
          </cell>
          <cell r="K818">
            <v>0</v>
          </cell>
          <cell r="L818">
            <v>2</v>
          </cell>
          <cell r="M818">
            <v>0</v>
          </cell>
          <cell r="N818">
            <v>2</v>
          </cell>
          <cell r="O818">
            <v>2</v>
          </cell>
          <cell r="P818">
            <v>2</v>
          </cell>
          <cell r="Q818">
            <v>0</v>
          </cell>
          <cell r="R818">
            <v>2</v>
          </cell>
          <cell r="S818">
            <v>0</v>
          </cell>
          <cell r="T818">
            <v>2</v>
          </cell>
          <cell r="U818">
            <v>2</v>
          </cell>
          <cell r="V818">
            <v>0</v>
          </cell>
          <cell r="W818">
            <v>0</v>
          </cell>
        </row>
        <row r="819">
          <cell r="B819">
            <v>4</v>
          </cell>
          <cell r="C819" t="str">
            <v>REST CLIENTE - RESTRIÇÃO EQUIPAMENTO</v>
          </cell>
          <cell r="D819" t="str">
            <v>029 Restrição Equipamento</v>
          </cell>
          <cell r="E819" t="str">
            <v>TELEVISÃO</v>
          </cell>
          <cell r="F819" t="str">
            <v>0001 TELEVISÃO</v>
          </cell>
          <cell r="G819" t="str">
            <v>0062 NÃO INFORMOU</v>
          </cell>
          <cell r="I819">
            <v>2</v>
          </cell>
          <cell r="J819">
            <v>2</v>
          </cell>
          <cell r="K819">
            <v>0</v>
          </cell>
          <cell r="L819">
            <v>2</v>
          </cell>
          <cell r="M819">
            <v>0</v>
          </cell>
          <cell r="N819">
            <v>2</v>
          </cell>
          <cell r="O819">
            <v>2</v>
          </cell>
          <cell r="P819">
            <v>2</v>
          </cell>
          <cell r="Q819">
            <v>0</v>
          </cell>
          <cell r="R819">
            <v>2</v>
          </cell>
          <cell r="S819">
            <v>0</v>
          </cell>
          <cell r="T819">
            <v>2</v>
          </cell>
          <cell r="U819">
            <v>2</v>
          </cell>
          <cell r="V819">
            <v>0</v>
          </cell>
          <cell r="W819">
            <v>0</v>
          </cell>
        </row>
        <row r="820">
          <cell r="B820">
            <v>4</v>
          </cell>
          <cell r="C820" t="str">
            <v>REST CLIENTE - RESTRIÇÃO PROVEDOR</v>
          </cell>
          <cell r="D820" t="str">
            <v>049 Não quer trocar de Provedor</v>
          </cell>
          <cell r="E820" t="str">
            <v>OUTRAS MÍDIAS</v>
          </cell>
          <cell r="F820" t="str">
            <v>0018 CONTATADO PELO TLMKT</v>
          </cell>
          <cell r="I820">
            <v>1</v>
          </cell>
          <cell r="J820">
            <v>1</v>
          </cell>
          <cell r="K820">
            <v>0</v>
          </cell>
          <cell r="L820">
            <v>1</v>
          </cell>
          <cell r="M820">
            <v>0</v>
          </cell>
          <cell r="N820">
            <v>1</v>
          </cell>
          <cell r="O820">
            <v>1</v>
          </cell>
          <cell r="P820">
            <v>1</v>
          </cell>
          <cell r="Q820">
            <v>0</v>
          </cell>
          <cell r="R820">
            <v>1</v>
          </cell>
          <cell r="S820">
            <v>0</v>
          </cell>
          <cell r="T820">
            <v>1</v>
          </cell>
          <cell r="U820">
            <v>1</v>
          </cell>
          <cell r="V820">
            <v>0</v>
          </cell>
          <cell r="W820">
            <v>0</v>
          </cell>
        </row>
        <row r="821">
          <cell r="B821">
            <v>4</v>
          </cell>
          <cell r="C821" t="str">
            <v>REST CLIENTE - RESTRIÇÃO PROVEDOR</v>
          </cell>
          <cell r="D821" t="str">
            <v>072 Não Concorda com uso de Provedor</v>
          </cell>
          <cell r="E821" t="str">
            <v>MALA DIRETA</v>
          </cell>
          <cell r="F821" t="str">
            <v>0009 MALA DIRETA</v>
          </cell>
          <cell r="G821" t="str">
            <v>0572 MD-05</v>
          </cell>
          <cell r="I821">
            <v>1</v>
          </cell>
          <cell r="J821">
            <v>1</v>
          </cell>
          <cell r="K821">
            <v>0</v>
          </cell>
          <cell r="L821">
            <v>1</v>
          </cell>
          <cell r="M821">
            <v>0</v>
          </cell>
          <cell r="N821">
            <v>1</v>
          </cell>
          <cell r="O821">
            <v>1</v>
          </cell>
          <cell r="P821">
            <v>1</v>
          </cell>
          <cell r="Q821">
            <v>0</v>
          </cell>
          <cell r="R821">
            <v>1</v>
          </cell>
          <cell r="S821">
            <v>0</v>
          </cell>
          <cell r="T821">
            <v>1</v>
          </cell>
          <cell r="U821">
            <v>1</v>
          </cell>
          <cell r="V821">
            <v>0</v>
          </cell>
          <cell r="W821">
            <v>0</v>
          </cell>
        </row>
        <row r="822">
          <cell r="B822">
            <v>4</v>
          </cell>
          <cell r="C822" t="str">
            <v>REST CLIENTE - RESTRIÇÃO PROVEDOR</v>
          </cell>
          <cell r="D822" t="str">
            <v>072 Não Concorda com uso de Provedor</v>
          </cell>
          <cell r="E822" t="str">
            <v>MALA DIRETA</v>
          </cell>
          <cell r="F822" t="str">
            <v>0010 ENCARTE EM FATURA</v>
          </cell>
          <cell r="I822">
            <v>1</v>
          </cell>
          <cell r="J822">
            <v>1</v>
          </cell>
          <cell r="K822">
            <v>0</v>
          </cell>
          <cell r="L822">
            <v>1</v>
          </cell>
          <cell r="M822">
            <v>0</v>
          </cell>
          <cell r="N822">
            <v>1</v>
          </cell>
          <cell r="O822">
            <v>1</v>
          </cell>
          <cell r="P822">
            <v>1</v>
          </cell>
          <cell r="Q822">
            <v>0</v>
          </cell>
          <cell r="R822">
            <v>1</v>
          </cell>
          <cell r="S822">
            <v>0</v>
          </cell>
          <cell r="T822">
            <v>1</v>
          </cell>
          <cell r="U822">
            <v>1</v>
          </cell>
          <cell r="V822">
            <v>0</v>
          </cell>
          <cell r="W822">
            <v>0</v>
          </cell>
        </row>
        <row r="823">
          <cell r="B823">
            <v>4</v>
          </cell>
          <cell r="C823" t="str">
            <v>REST CLIENTE - RESTRIÇÃO PROVEDOR</v>
          </cell>
          <cell r="D823" t="str">
            <v>072 Não Concorda com uso de Provedor</v>
          </cell>
          <cell r="E823" t="str">
            <v>OUTRAS MÍDIAS</v>
          </cell>
          <cell r="F823" t="str">
            <v>0002 INDICAÇÃO DE AMIGOS</v>
          </cell>
          <cell r="I823">
            <v>3</v>
          </cell>
          <cell r="J823">
            <v>3</v>
          </cell>
          <cell r="K823">
            <v>0</v>
          </cell>
          <cell r="L823">
            <v>3</v>
          </cell>
          <cell r="M823">
            <v>0</v>
          </cell>
          <cell r="N823">
            <v>3</v>
          </cell>
          <cell r="O823">
            <v>3</v>
          </cell>
          <cell r="P823">
            <v>3</v>
          </cell>
          <cell r="Q823">
            <v>0</v>
          </cell>
          <cell r="R823">
            <v>3</v>
          </cell>
          <cell r="S823">
            <v>0</v>
          </cell>
          <cell r="T823">
            <v>3</v>
          </cell>
          <cell r="U823">
            <v>3</v>
          </cell>
          <cell r="V823">
            <v>0</v>
          </cell>
          <cell r="W823">
            <v>0</v>
          </cell>
        </row>
        <row r="824">
          <cell r="B824">
            <v>4</v>
          </cell>
          <cell r="C824" t="str">
            <v>REST CLIENTE - RESTRIÇÃO PROVEDOR</v>
          </cell>
          <cell r="D824" t="str">
            <v>072 Não Concorda com uso de Provedor</v>
          </cell>
          <cell r="E824" t="str">
            <v>OUTRAS MÍDIAS</v>
          </cell>
          <cell r="F824" t="str">
            <v>0013 INTERNET</v>
          </cell>
          <cell r="G824" t="str">
            <v>0056 OUTROS</v>
          </cell>
          <cell r="I824">
            <v>1</v>
          </cell>
          <cell r="J824">
            <v>1</v>
          </cell>
          <cell r="K824">
            <v>0</v>
          </cell>
          <cell r="L824">
            <v>1</v>
          </cell>
          <cell r="M824">
            <v>0</v>
          </cell>
          <cell r="N824">
            <v>1</v>
          </cell>
          <cell r="O824">
            <v>1</v>
          </cell>
          <cell r="P824">
            <v>1</v>
          </cell>
          <cell r="Q824">
            <v>0</v>
          </cell>
          <cell r="R824">
            <v>1</v>
          </cell>
          <cell r="S824">
            <v>0</v>
          </cell>
          <cell r="T824">
            <v>1</v>
          </cell>
          <cell r="U824">
            <v>1</v>
          </cell>
          <cell r="V824">
            <v>0</v>
          </cell>
          <cell r="W824">
            <v>0</v>
          </cell>
        </row>
        <row r="825">
          <cell r="B825">
            <v>4</v>
          </cell>
          <cell r="C825" t="str">
            <v>REST CLIENTE - RESTRIÇÃO PROVEDOR</v>
          </cell>
          <cell r="D825" t="str">
            <v>072 Não Concorda com uso de Provedor</v>
          </cell>
          <cell r="E825" t="str">
            <v>OUTRAS MÍDIAS</v>
          </cell>
          <cell r="F825" t="str">
            <v>0018 CONTATADO PELO TLMKT</v>
          </cell>
          <cell r="I825">
            <v>1</v>
          </cell>
          <cell r="J825">
            <v>1</v>
          </cell>
          <cell r="K825">
            <v>0</v>
          </cell>
          <cell r="L825">
            <v>1</v>
          </cell>
          <cell r="M825">
            <v>0</v>
          </cell>
          <cell r="N825">
            <v>1</v>
          </cell>
          <cell r="O825">
            <v>1</v>
          </cell>
          <cell r="P825">
            <v>1</v>
          </cell>
          <cell r="Q825">
            <v>0</v>
          </cell>
          <cell r="R825">
            <v>1</v>
          </cell>
          <cell r="S825">
            <v>0</v>
          </cell>
          <cell r="T825">
            <v>1</v>
          </cell>
          <cell r="U825">
            <v>1</v>
          </cell>
          <cell r="V825">
            <v>0</v>
          </cell>
          <cell r="W825">
            <v>0</v>
          </cell>
        </row>
        <row r="826">
          <cell r="B826">
            <v>4</v>
          </cell>
          <cell r="C826" t="str">
            <v>REST CLIENTE - RESTRIÇÃO PROVEDOR</v>
          </cell>
          <cell r="D826" t="str">
            <v>072 Não Concorda com uso de Provedor</v>
          </cell>
          <cell r="E826" t="str">
            <v>TELEVISÃO</v>
          </cell>
          <cell r="F826" t="str">
            <v>0001 TELEVISÃO</v>
          </cell>
          <cell r="G826" t="str">
            <v>0006 GLOBO</v>
          </cell>
          <cell r="H826" t="str">
            <v>0024 JORNAL NACIONAL</v>
          </cell>
          <cell r="I826">
            <v>1</v>
          </cell>
          <cell r="J826">
            <v>1</v>
          </cell>
          <cell r="K826">
            <v>0</v>
          </cell>
          <cell r="L826">
            <v>1</v>
          </cell>
          <cell r="M826">
            <v>0</v>
          </cell>
          <cell r="N826">
            <v>1</v>
          </cell>
          <cell r="O826">
            <v>1</v>
          </cell>
          <cell r="P826">
            <v>1</v>
          </cell>
          <cell r="Q826">
            <v>0</v>
          </cell>
          <cell r="R826">
            <v>1</v>
          </cell>
          <cell r="S826">
            <v>0</v>
          </cell>
          <cell r="T826">
            <v>1</v>
          </cell>
          <cell r="U826">
            <v>1</v>
          </cell>
          <cell r="V826">
            <v>0</v>
          </cell>
          <cell r="W826">
            <v>0</v>
          </cell>
        </row>
        <row r="827">
          <cell r="B827">
            <v>4</v>
          </cell>
          <cell r="C827" t="str">
            <v>REST CLIENTE - RESTRIÇÃO PROVEDOR</v>
          </cell>
          <cell r="D827" t="str">
            <v>072 Não Concorda com uso de Provedor</v>
          </cell>
          <cell r="E827" t="str">
            <v>TELEVISÃO</v>
          </cell>
          <cell r="F827" t="str">
            <v>0001 TELEVISÃO</v>
          </cell>
          <cell r="G827" t="str">
            <v>0006 GLOBO</v>
          </cell>
          <cell r="H827" t="str">
            <v>3825 NÃO INFORMADO</v>
          </cell>
          <cell r="I827">
            <v>1</v>
          </cell>
          <cell r="J827">
            <v>1</v>
          </cell>
          <cell r="K827">
            <v>0</v>
          </cell>
          <cell r="L827">
            <v>1</v>
          </cell>
          <cell r="M827">
            <v>0</v>
          </cell>
          <cell r="N827">
            <v>1</v>
          </cell>
          <cell r="O827">
            <v>1</v>
          </cell>
          <cell r="P827">
            <v>1</v>
          </cell>
          <cell r="Q827">
            <v>0</v>
          </cell>
          <cell r="R827">
            <v>1</v>
          </cell>
          <cell r="S827">
            <v>0</v>
          </cell>
          <cell r="T827">
            <v>1</v>
          </cell>
          <cell r="U827">
            <v>1</v>
          </cell>
          <cell r="V827">
            <v>0</v>
          </cell>
          <cell r="W827">
            <v>0</v>
          </cell>
        </row>
        <row r="828">
          <cell r="B828">
            <v>4</v>
          </cell>
          <cell r="C828" t="str">
            <v>REST CLIENTE - RESTRIÇÃO PROVEDOR</v>
          </cell>
          <cell r="D828" t="str">
            <v>072 Não Concorda com uso de Provedor</v>
          </cell>
          <cell r="E828" t="str">
            <v>TELEVISÃO</v>
          </cell>
          <cell r="F828" t="str">
            <v>0001 TELEVISÃO</v>
          </cell>
          <cell r="G828" t="str">
            <v>0062 NÃO INFORMOU</v>
          </cell>
          <cell r="I828">
            <v>4</v>
          </cell>
          <cell r="J828">
            <v>4</v>
          </cell>
          <cell r="K828">
            <v>0</v>
          </cell>
          <cell r="L828">
            <v>4</v>
          </cell>
          <cell r="M828">
            <v>0</v>
          </cell>
          <cell r="N828">
            <v>4</v>
          </cell>
          <cell r="O828">
            <v>4</v>
          </cell>
          <cell r="P828">
            <v>4</v>
          </cell>
          <cell r="Q828">
            <v>0</v>
          </cell>
          <cell r="R828">
            <v>4</v>
          </cell>
          <cell r="S828">
            <v>0</v>
          </cell>
          <cell r="T828">
            <v>4</v>
          </cell>
          <cell r="U828">
            <v>4</v>
          </cell>
          <cell r="V828">
            <v>0</v>
          </cell>
          <cell r="W828">
            <v>0</v>
          </cell>
        </row>
        <row r="829">
          <cell r="B829">
            <v>4</v>
          </cell>
          <cell r="C829" t="str">
            <v>REST CLIENTE - VAI PENSAR</v>
          </cell>
          <cell r="D829" t="str">
            <v>007 Vai Pensar</v>
          </cell>
          <cell r="E829" t="str">
            <v>MALA DIRETA</v>
          </cell>
          <cell r="F829" t="str">
            <v>0009 MALA DIRETA</v>
          </cell>
          <cell r="G829" t="str">
            <v>0008 Não Identificado</v>
          </cell>
          <cell r="I829">
            <v>1</v>
          </cell>
          <cell r="J829">
            <v>1</v>
          </cell>
          <cell r="K829">
            <v>0</v>
          </cell>
          <cell r="L829">
            <v>1</v>
          </cell>
          <cell r="M829">
            <v>0</v>
          </cell>
          <cell r="N829">
            <v>1</v>
          </cell>
          <cell r="O829">
            <v>1</v>
          </cell>
          <cell r="P829">
            <v>1</v>
          </cell>
          <cell r="Q829">
            <v>0</v>
          </cell>
          <cell r="R829">
            <v>1</v>
          </cell>
          <cell r="S829">
            <v>0</v>
          </cell>
          <cell r="T829">
            <v>1</v>
          </cell>
          <cell r="U829">
            <v>1</v>
          </cell>
          <cell r="V829">
            <v>0</v>
          </cell>
          <cell r="W829">
            <v>0</v>
          </cell>
        </row>
        <row r="830">
          <cell r="B830">
            <v>4</v>
          </cell>
          <cell r="C830" t="str">
            <v>REST CLIENTE - VAI PENSAR</v>
          </cell>
          <cell r="D830" t="str">
            <v>007 Vai Pensar</v>
          </cell>
          <cell r="E830" t="str">
            <v>MALA DIRETA</v>
          </cell>
          <cell r="F830" t="str">
            <v>0009 MALA DIRETA</v>
          </cell>
          <cell r="G830" t="str">
            <v>0572 MD-05</v>
          </cell>
          <cell r="I830">
            <v>1</v>
          </cell>
          <cell r="J830">
            <v>1</v>
          </cell>
          <cell r="K830">
            <v>0</v>
          </cell>
          <cell r="L830">
            <v>1</v>
          </cell>
          <cell r="M830">
            <v>0</v>
          </cell>
          <cell r="N830">
            <v>1</v>
          </cell>
          <cell r="O830">
            <v>1</v>
          </cell>
          <cell r="P830">
            <v>1</v>
          </cell>
          <cell r="Q830">
            <v>0</v>
          </cell>
          <cell r="R830">
            <v>1</v>
          </cell>
          <cell r="S830">
            <v>0</v>
          </cell>
          <cell r="T830">
            <v>1</v>
          </cell>
          <cell r="U830">
            <v>1</v>
          </cell>
          <cell r="V830">
            <v>0</v>
          </cell>
          <cell r="W830">
            <v>0</v>
          </cell>
        </row>
        <row r="831">
          <cell r="B831">
            <v>4</v>
          </cell>
          <cell r="C831" t="str">
            <v>REST CLIENTE - VAI PENSAR</v>
          </cell>
          <cell r="D831" t="str">
            <v>007 Vai Pensar</v>
          </cell>
          <cell r="E831" t="str">
            <v>MALA DIRETA</v>
          </cell>
          <cell r="F831" t="str">
            <v>0010 ENCARTE EM FATURA</v>
          </cell>
          <cell r="I831">
            <v>1</v>
          </cell>
          <cell r="J831">
            <v>1</v>
          </cell>
          <cell r="K831">
            <v>0</v>
          </cell>
          <cell r="L831">
            <v>1</v>
          </cell>
          <cell r="M831">
            <v>0</v>
          </cell>
          <cell r="N831">
            <v>1</v>
          </cell>
          <cell r="O831">
            <v>1</v>
          </cell>
          <cell r="P831">
            <v>1</v>
          </cell>
          <cell r="Q831">
            <v>0</v>
          </cell>
          <cell r="R831">
            <v>1</v>
          </cell>
          <cell r="S831">
            <v>0</v>
          </cell>
          <cell r="T831">
            <v>1</v>
          </cell>
          <cell r="U831">
            <v>1</v>
          </cell>
          <cell r="V831">
            <v>0</v>
          </cell>
          <cell r="W831">
            <v>0</v>
          </cell>
        </row>
        <row r="832">
          <cell r="B832">
            <v>4</v>
          </cell>
          <cell r="C832" t="str">
            <v>REST CLIENTE - VAI PENSAR</v>
          </cell>
          <cell r="D832" t="str">
            <v>007 Vai Pensar</v>
          </cell>
          <cell r="E832" t="str">
            <v>NÃO INFORMADO</v>
          </cell>
          <cell r="F832" t="str">
            <v>0016 NÃO INFORMADO</v>
          </cell>
          <cell r="I832">
            <v>1</v>
          </cell>
          <cell r="J832">
            <v>1</v>
          </cell>
          <cell r="K832">
            <v>0</v>
          </cell>
          <cell r="L832">
            <v>1</v>
          </cell>
          <cell r="M832">
            <v>0</v>
          </cell>
          <cell r="N832">
            <v>1</v>
          </cell>
          <cell r="O832">
            <v>1</v>
          </cell>
          <cell r="P832">
            <v>1</v>
          </cell>
          <cell r="Q832">
            <v>0</v>
          </cell>
          <cell r="R832">
            <v>1</v>
          </cell>
          <cell r="S832">
            <v>0</v>
          </cell>
          <cell r="T832">
            <v>1</v>
          </cell>
          <cell r="U832">
            <v>1</v>
          </cell>
          <cell r="V832">
            <v>0</v>
          </cell>
          <cell r="W832">
            <v>0</v>
          </cell>
        </row>
        <row r="833">
          <cell r="B833">
            <v>4</v>
          </cell>
          <cell r="C833" t="str">
            <v>REST CLIENTE - VAI PENSAR</v>
          </cell>
          <cell r="D833" t="str">
            <v>007 Vai Pensar</v>
          </cell>
          <cell r="E833" t="str">
            <v>OUTRAS MÍDIAS</v>
          </cell>
          <cell r="F833" t="str">
            <v>0002 INDICAÇÃO DE AMIGOS</v>
          </cell>
          <cell r="I833">
            <v>7</v>
          </cell>
          <cell r="J833">
            <v>7</v>
          </cell>
          <cell r="K833">
            <v>0</v>
          </cell>
          <cell r="L833">
            <v>7</v>
          </cell>
          <cell r="M833">
            <v>0</v>
          </cell>
          <cell r="N833">
            <v>7</v>
          </cell>
          <cell r="O833">
            <v>7</v>
          </cell>
          <cell r="P833">
            <v>7</v>
          </cell>
          <cell r="Q833">
            <v>0</v>
          </cell>
          <cell r="R833">
            <v>7</v>
          </cell>
          <cell r="S833">
            <v>0</v>
          </cell>
          <cell r="T833">
            <v>7</v>
          </cell>
          <cell r="U833">
            <v>7</v>
          </cell>
          <cell r="V833">
            <v>0</v>
          </cell>
          <cell r="W833">
            <v>0</v>
          </cell>
        </row>
        <row r="834">
          <cell r="B834">
            <v>4</v>
          </cell>
          <cell r="C834" t="str">
            <v>REST CLIENTE - VAI PENSAR</v>
          </cell>
          <cell r="D834" t="str">
            <v>007 Vai Pensar</v>
          </cell>
          <cell r="E834" t="str">
            <v>OUTRAS MÍDIAS</v>
          </cell>
          <cell r="F834" t="str">
            <v>0003 104</v>
          </cell>
          <cell r="I834">
            <v>1</v>
          </cell>
          <cell r="J834">
            <v>1</v>
          </cell>
          <cell r="K834">
            <v>0</v>
          </cell>
          <cell r="L834">
            <v>1</v>
          </cell>
          <cell r="M834">
            <v>0</v>
          </cell>
          <cell r="N834">
            <v>1</v>
          </cell>
          <cell r="O834">
            <v>1</v>
          </cell>
          <cell r="P834">
            <v>1</v>
          </cell>
          <cell r="Q834">
            <v>0</v>
          </cell>
          <cell r="R834">
            <v>1</v>
          </cell>
          <cell r="S834">
            <v>0</v>
          </cell>
          <cell r="T834">
            <v>1</v>
          </cell>
          <cell r="U834">
            <v>1</v>
          </cell>
          <cell r="V834">
            <v>0</v>
          </cell>
          <cell r="W834">
            <v>0</v>
          </cell>
        </row>
        <row r="835">
          <cell r="B835">
            <v>4</v>
          </cell>
          <cell r="C835" t="str">
            <v>REST CLIENTE - VAI PENSAR</v>
          </cell>
          <cell r="D835" t="str">
            <v>007 Vai Pensar</v>
          </cell>
          <cell r="E835" t="str">
            <v>OUTRAS MÍDIAS</v>
          </cell>
          <cell r="F835" t="str">
            <v>0018 CONTATADO PELO TLMKT</v>
          </cell>
          <cell r="I835">
            <v>1</v>
          </cell>
          <cell r="J835">
            <v>1</v>
          </cell>
          <cell r="K835">
            <v>0</v>
          </cell>
          <cell r="L835">
            <v>1</v>
          </cell>
          <cell r="M835">
            <v>0</v>
          </cell>
          <cell r="N835">
            <v>1</v>
          </cell>
          <cell r="O835">
            <v>1</v>
          </cell>
          <cell r="P835">
            <v>1</v>
          </cell>
          <cell r="Q835">
            <v>0</v>
          </cell>
          <cell r="R835">
            <v>1</v>
          </cell>
          <cell r="S835">
            <v>0</v>
          </cell>
          <cell r="T835">
            <v>1</v>
          </cell>
          <cell r="U835">
            <v>1</v>
          </cell>
          <cell r="V835">
            <v>0</v>
          </cell>
          <cell r="W835">
            <v>0</v>
          </cell>
        </row>
        <row r="836">
          <cell r="B836">
            <v>4</v>
          </cell>
          <cell r="C836" t="str">
            <v>REST CLIENTE - VAI PENSAR</v>
          </cell>
          <cell r="D836" t="str">
            <v>007 Vai Pensar</v>
          </cell>
          <cell r="E836" t="str">
            <v>OUTRAS MÍDIAS</v>
          </cell>
          <cell r="F836" t="str">
            <v>0019 INDICAÇÃO DO PROVEDOR</v>
          </cell>
          <cell r="I836">
            <v>2</v>
          </cell>
          <cell r="J836">
            <v>2</v>
          </cell>
          <cell r="K836">
            <v>0</v>
          </cell>
          <cell r="L836">
            <v>2</v>
          </cell>
          <cell r="M836">
            <v>0</v>
          </cell>
          <cell r="N836">
            <v>2</v>
          </cell>
          <cell r="O836">
            <v>2</v>
          </cell>
          <cell r="P836">
            <v>2</v>
          </cell>
          <cell r="Q836">
            <v>0</v>
          </cell>
          <cell r="R836">
            <v>2</v>
          </cell>
          <cell r="S836">
            <v>0</v>
          </cell>
          <cell r="T836">
            <v>2</v>
          </cell>
          <cell r="U836">
            <v>2</v>
          </cell>
          <cell r="V836">
            <v>0</v>
          </cell>
          <cell r="W836">
            <v>0</v>
          </cell>
        </row>
        <row r="837">
          <cell r="B837">
            <v>4</v>
          </cell>
          <cell r="C837" t="str">
            <v>REST CLIENTE - VAI PENSAR</v>
          </cell>
          <cell r="D837" t="str">
            <v>007 Vai Pensar</v>
          </cell>
          <cell r="E837" t="str">
            <v>OUTRAS MÍDIAS</v>
          </cell>
          <cell r="F837" t="str">
            <v>0020 JÁ POSSUI</v>
          </cell>
          <cell r="I837">
            <v>2</v>
          </cell>
          <cell r="J837">
            <v>2</v>
          </cell>
          <cell r="K837">
            <v>0</v>
          </cell>
          <cell r="L837">
            <v>2</v>
          </cell>
          <cell r="M837">
            <v>0</v>
          </cell>
          <cell r="N837">
            <v>2</v>
          </cell>
          <cell r="O837">
            <v>2</v>
          </cell>
          <cell r="P837">
            <v>2</v>
          </cell>
          <cell r="Q837">
            <v>0</v>
          </cell>
          <cell r="R837">
            <v>2</v>
          </cell>
          <cell r="S837">
            <v>0</v>
          </cell>
          <cell r="T837">
            <v>2</v>
          </cell>
          <cell r="U837">
            <v>2</v>
          </cell>
          <cell r="V837">
            <v>0</v>
          </cell>
          <cell r="W837">
            <v>0</v>
          </cell>
        </row>
        <row r="838">
          <cell r="B838">
            <v>4</v>
          </cell>
          <cell r="C838" t="str">
            <v>REST CLIENTE - VAI PENSAR</v>
          </cell>
          <cell r="D838" t="str">
            <v>007 Vai Pensar</v>
          </cell>
          <cell r="E838" t="str">
            <v>TELEVISÃO</v>
          </cell>
          <cell r="F838" t="str">
            <v>0001 TELEVISÃO</v>
          </cell>
          <cell r="G838" t="str">
            <v>0006 GLOBO</v>
          </cell>
          <cell r="H838" t="str">
            <v>3825 NÃO INFORMADO</v>
          </cell>
          <cell r="I838">
            <v>1</v>
          </cell>
          <cell r="J838">
            <v>1</v>
          </cell>
          <cell r="K838">
            <v>0</v>
          </cell>
          <cell r="L838">
            <v>1</v>
          </cell>
          <cell r="M838">
            <v>0</v>
          </cell>
          <cell r="N838">
            <v>1</v>
          </cell>
          <cell r="O838">
            <v>1</v>
          </cell>
          <cell r="P838">
            <v>1</v>
          </cell>
          <cell r="Q838">
            <v>0</v>
          </cell>
          <cell r="R838">
            <v>1</v>
          </cell>
          <cell r="S838">
            <v>0</v>
          </cell>
          <cell r="T838">
            <v>1</v>
          </cell>
          <cell r="U838">
            <v>1</v>
          </cell>
          <cell r="V838">
            <v>0</v>
          </cell>
          <cell r="W838">
            <v>0</v>
          </cell>
        </row>
        <row r="839">
          <cell r="B839">
            <v>4</v>
          </cell>
          <cell r="C839" t="str">
            <v>REST CLIENTE - VAI PENSAR</v>
          </cell>
          <cell r="D839" t="str">
            <v>007 Vai Pensar</v>
          </cell>
          <cell r="E839" t="str">
            <v>TELEVISÃO</v>
          </cell>
          <cell r="F839" t="str">
            <v>0001 TELEVISÃO</v>
          </cell>
          <cell r="G839" t="str">
            <v>0062 NÃO INFORMOU</v>
          </cell>
          <cell r="I839">
            <v>5</v>
          </cell>
          <cell r="J839">
            <v>5</v>
          </cell>
          <cell r="K839">
            <v>0</v>
          </cell>
          <cell r="L839">
            <v>5</v>
          </cell>
          <cell r="M839">
            <v>0</v>
          </cell>
          <cell r="N839">
            <v>5</v>
          </cell>
          <cell r="O839">
            <v>5</v>
          </cell>
          <cell r="P839">
            <v>5</v>
          </cell>
          <cell r="Q839">
            <v>0</v>
          </cell>
          <cell r="R839">
            <v>5</v>
          </cell>
          <cell r="S839">
            <v>0</v>
          </cell>
          <cell r="T839">
            <v>5</v>
          </cell>
          <cell r="U839">
            <v>5</v>
          </cell>
          <cell r="V839">
            <v>0</v>
          </cell>
          <cell r="W839">
            <v>0</v>
          </cell>
        </row>
        <row r="840">
          <cell r="B840">
            <v>4</v>
          </cell>
          <cell r="C840" t="str">
            <v>REST CLIENTE - VAI PENSAR</v>
          </cell>
          <cell r="D840" t="str">
            <v>007 Vai Pensar</v>
          </cell>
          <cell r="E840" t="str">
            <v>TELEVISÃO</v>
          </cell>
          <cell r="F840" t="str">
            <v>0001 TELEVISÃO</v>
          </cell>
          <cell r="G840" t="str">
            <v>0132 ASS - TNT</v>
          </cell>
          <cell r="H840" t="str">
            <v>3933 FILME DE HORARIO NOBRE</v>
          </cell>
          <cell r="I840">
            <v>1</v>
          </cell>
          <cell r="J840">
            <v>1</v>
          </cell>
          <cell r="K840">
            <v>0</v>
          </cell>
          <cell r="L840">
            <v>1</v>
          </cell>
          <cell r="M840">
            <v>0</v>
          </cell>
          <cell r="N840">
            <v>1</v>
          </cell>
          <cell r="O840">
            <v>1</v>
          </cell>
          <cell r="P840">
            <v>1</v>
          </cell>
          <cell r="Q840">
            <v>0</v>
          </cell>
          <cell r="R840">
            <v>1</v>
          </cell>
          <cell r="S840">
            <v>0</v>
          </cell>
          <cell r="T840">
            <v>1</v>
          </cell>
          <cell r="U840">
            <v>1</v>
          </cell>
          <cell r="V840">
            <v>0</v>
          </cell>
          <cell r="W840">
            <v>0</v>
          </cell>
        </row>
        <row r="841">
          <cell r="B841">
            <v>4</v>
          </cell>
          <cell r="C841" t="str">
            <v>RESTRIÇÃO SISTEMA</v>
          </cell>
          <cell r="D841" t="str">
            <v>034 Não tem internet</v>
          </cell>
          <cell r="E841" t="str">
            <v>MALA DIRETA</v>
          </cell>
          <cell r="F841" t="str">
            <v>0009 MALA DIRETA</v>
          </cell>
          <cell r="G841" t="str">
            <v>0008 Não Identificado</v>
          </cell>
          <cell r="I841">
            <v>1</v>
          </cell>
          <cell r="J841">
            <v>0</v>
          </cell>
          <cell r="K841">
            <v>0</v>
          </cell>
          <cell r="L841">
            <v>1</v>
          </cell>
          <cell r="M841">
            <v>1</v>
          </cell>
          <cell r="N841">
            <v>0</v>
          </cell>
          <cell r="O841">
            <v>1</v>
          </cell>
          <cell r="P841">
            <v>0</v>
          </cell>
          <cell r="Q841">
            <v>0</v>
          </cell>
          <cell r="R841">
            <v>1</v>
          </cell>
          <cell r="S841">
            <v>1</v>
          </cell>
          <cell r="T841">
            <v>0</v>
          </cell>
          <cell r="U841">
            <v>1</v>
          </cell>
          <cell r="V841">
            <v>0</v>
          </cell>
          <cell r="W841">
            <v>0</v>
          </cell>
        </row>
        <row r="842">
          <cell r="B842">
            <v>4</v>
          </cell>
          <cell r="C842" t="str">
            <v>RESTRIÇÃO SISTEMA</v>
          </cell>
          <cell r="D842" t="str">
            <v>034 Não tem internet</v>
          </cell>
          <cell r="E842" t="str">
            <v>OUTRAS MÍDIAS</v>
          </cell>
          <cell r="F842" t="str">
            <v>0002 INDICAÇÃO DE AMIGOS</v>
          </cell>
          <cell r="I842">
            <v>1</v>
          </cell>
          <cell r="J842">
            <v>0</v>
          </cell>
          <cell r="K842">
            <v>0</v>
          </cell>
          <cell r="L842">
            <v>1</v>
          </cell>
          <cell r="M842">
            <v>1</v>
          </cell>
          <cell r="N842">
            <v>0</v>
          </cell>
          <cell r="O842">
            <v>1</v>
          </cell>
          <cell r="P842">
            <v>0</v>
          </cell>
          <cell r="Q842">
            <v>0</v>
          </cell>
          <cell r="R842">
            <v>1</v>
          </cell>
          <cell r="S842">
            <v>1</v>
          </cell>
          <cell r="T842">
            <v>0</v>
          </cell>
          <cell r="U842">
            <v>1</v>
          </cell>
          <cell r="V842">
            <v>0</v>
          </cell>
          <cell r="W842">
            <v>0</v>
          </cell>
        </row>
        <row r="843">
          <cell r="B843">
            <v>4</v>
          </cell>
          <cell r="C843" t="str">
            <v>RESTRIÇÃO SISTEMA</v>
          </cell>
          <cell r="D843" t="str">
            <v>034 Não tem internet</v>
          </cell>
          <cell r="E843" t="str">
            <v>TELEVISÃO</v>
          </cell>
          <cell r="F843" t="str">
            <v>0001 TELEVISÃO</v>
          </cell>
          <cell r="G843" t="str">
            <v>0062 NÃO INFORMOU</v>
          </cell>
          <cell r="I843">
            <v>1</v>
          </cell>
          <cell r="J843">
            <v>0</v>
          </cell>
          <cell r="K843">
            <v>0</v>
          </cell>
          <cell r="L843">
            <v>1</v>
          </cell>
          <cell r="M843">
            <v>1</v>
          </cell>
          <cell r="N843">
            <v>0</v>
          </cell>
          <cell r="O843">
            <v>1</v>
          </cell>
          <cell r="P843">
            <v>0</v>
          </cell>
          <cell r="Q843">
            <v>0</v>
          </cell>
          <cell r="R843">
            <v>1</v>
          </cell>
          <cell r="S843">
            <v>1</v>
          </cell>
          <cell r="T843">
            <v>0</v>
          </cell>
          <cell r="U843">
            <v>1</v>
          </cell>
          <cell r="V843">
            <v>0</v>
          </cell>
          <cell r="W843">
            <v>0</v>
          </cell>
        </row>
        <row r="844">
          <cell r="B844">
            <v>4</v>
          </cell>
          <cell r="C844" t="str">
            <v>RESTRIÇÃO SISTEMA</v>
          </cell>
          <cell r="D844" t="str">
            <v>039 Disponibilidade Esgotada</v>
          </cell>
          <cell r="F844" t="str">
            <v>0024 STAND</v>
          </cell>
          <cell r="I844">
            <v>1</v>
          </cell>
          <cell r="J844">
            <v>0</v>
          </cell>
          <cell r="K844">
            <v>0</v>
          </cell>
          <cell r="L844">
            <v>1</v>
          </cell>
          <cell r="M844">
            <v>1</v>
          </cell>
          <cell r="N844">
            <v>0</v>
          </cell>
          <cell r="O844">
            <v>1</v>
          </cell>
          <cell r="P844">
            <v>0</v>
          </cell>
          <cell r="Q844">
            <v>0</v>
          </cell>
          <cell r="R844">
            <v>1</v>
          </cell>
          <cell r="S844">
            <v>1</v>
          </cell>
          <cell r="T844">
            <v>0</v>
          </cell>
          <cell r="U844">
            <v>1</v>
          </cell>
          <cell r="V844">
            <v>0</v>
          </cell>
          <cell r="W844">
            <v>0</v>
          </cell>
        </row>
        <row r="845">
          <cell r="B845">
            <v>4</v>
          </cell>
          <cell r="C845" t="str">
            <v>RESTRIÇÃO SISTEMA</v>
          </cell>
          <cell r="D845" t="str">
            <v>039 Disponibilidade Esgotada</v>
          </cell>
          <cell r="F845" t="str">
            <v>0031 JÁ TEVE O PRODUTO</v>
          </cell>
          <cell r="I845">
            <v>8</v>
          </cell>
          <cell r="J845">
            <v>0</v>
          </cell>
          <cell r="K845">
            <v>0</v>
          </cell>
          <cell r="L845">
            <v>8</v>
          </cell>
          <cell r="M845">
            <v>8</v>
          </cell>
          <cell r="N845">
            <v>0</v>
          </cell>
          <cell r="O845">
            <v>8</v>
          </cell>
          <cell r="P845">
            <v>0</v>
          </cell>
          <cell r="Q845">
            <v>0</v>
          </cell>
          <cell r="R845">
            <v>8</v>
          </cell>
          <cell r="S845">
            <v>8</v>
          </cell>
          <cell r="T845">
            <v>0</v>
          </cell>
          <cell r="U845">
            <v>8</v>
          </cell>
          <cell r="V845">
            <v>0</v>
          </cell>
          <cell r="W845">
            <v>0</v>
          </cell>
        </row>
        <row r="846">
          <cell r="B846">
            <v>4</v>
          </cell>
          <cell r="C846" t="str">
            <v>RESTRIÇÃO SISTEMA</v>
          </cell>
          <cell r="D846" t="str">
            <v>039 Disponibilidade Esgotada</v>
          </cell>
          <cell r="E846" t="str">
            <v>MALA DIRETA</v>
          </cell>
          <cell r="F846" t="str">
            <v>0009 MALA DIRETA</v>
          </cell>
          <cell r="G846" t="str">
            <v>0008 Não Identificado</v>
          </cell>
          <cell r="I846">
            <v>2</v>
          </cell>
          <cell r="J846">
            <v>0</v>
          </cell>
          <cell r="K846">
            <v>0</v>
          </cell>
          <cell r="L846">
            <v>2</v>
          </cell>
          <cell r="M846">
            <v>2</v>
          </cell>
          <cell r="N846">
            <v>0</v>
          </cell>
          <cell r="O846">
            <v>2</v>
          </cell>
          <cell r="P846">
            <v>0</v>
          </cell>
          <cell r="Q846">
            <v>0</v>
          </cell>
          <cell r="R846">
            <v>2</v>
          </cell>
          <cell r="S846">
            <v>2</v>
          </cell>
          <cell r="T846">
            <v>0</v>
          </cell>
          <cell r="U846">
            <v>2</v>
          </cell>
          <cell r="V846">
            <v>0</v>
          </cell>
          <cell r="W846">
            <v>0</v>
          </cell>
        </row>
        <row r="847">
          <cell r="B847">
            <v>4</v>
          </cell>
          <cell r="C847" t="str">
            <v>RESTRIÇÃO SISTEMA</v>
          </cell>
          <cell r="D847" t="str">
            <v>039 Disponibilidade Esgotada</v>
          </cell>
          <cell r="E847" t="str">
            <v>MALA DIRETA</v>
          </cell>
          <cell r="F847" t="str">
            <v>0009 MALA DIRETA</v>
          </cell>
          <cell r="G847" t="str">
            <v>0173 CA0103</v>
          </cell>
          <cell r="I847">
            <v>1</v>
          </cell>
          <cell r="J847">
            <v>0</v>
          </cell>
          <cell r="K847">
            <v>0</v>
          </cell>
          <cell r="L847">
            <v>1</v>
          </cell>
          <cell r="M847">
            <v>1</v>
          </cell>
          <cell r="N847">
            <v>0</v>
          </cell>
          <cell r="O847">
            <v>1</v>
          </cell>
          <cell r="P847">
            <v>0</v>
          </cell>
          <cell r="Q847">
            <v>0</v>
          </cell>
          <cell r="R847">
            <v>1</v>
          </cell>
          <cell r="S847">
            <v>1</v>
          </cell>
          <cell r="T847">
            <v>0</v>
          </cell>
          <cell r="U847">
            <v>1</v>
          </cell>
          <cell r="V847">
            <v>0</v>
          </cell>
          <cell r="W847">
            <v>0</v>
          </cell>
        </row>
        <row r="848">
          <cell r="B848">
            <v>4</v>
          </cell>
          <cell r="C848" t="str">
            <v>RESTRIÇÃO SISTEMA</v>
          </cell>
          <cell r="D848" t="str">
            <v>039 Disponibilidade Esgotada</v>
          </cell>
          <cell r="E848" t="str">
            <v>MALA DIRETA</v>
          </cell>
          <cell r="F848" t="str">
            <v>0010 ENCARTE EM FATURA</v>
          </cell>
          <cell r="I848">
            <v>3</v>
          </cell>
          <cell r="J848">
            <v>0</v>
          </cell>
          <cell r="K848">
            <v>0</v>
          </cell>
          <cell r="L848">
            <v>3</v>
          </cell>
          <cell r="M848">
            <v>3</v>
          </cell>
          <cell r="N848">
            <v>0</v>
          </cell>
          <cell r="O848">
            <v>3</v>
          </cell>
          <cell r="P848">
            <v>0</v>
          </cell>
          <cell r="Q848">
            <v>0</v>
          </cell>
          <cell r="R848">
            <v>3</v>
          </cell>
          <cell r="S848">
            <v>3</v>
          </cell>
          <cell r="T848">
            <v>0</v>
          </cell>
          <cell r="U848">
            <v>3</v>
          </cell>
          <cell r="V848">
            <v>0</v>
          </cell>
          <cell r="W848">
            <v>0</v>
          </cell>
        </row>
        <row r="849">
          <cell r="B849">
            <v>4</v>
          </cell>
          <cell r="C849" t="str">
            <v>RESTRIÇÃO SISTEMA</v>
          </cell>
          <cell r="D849" t="str">
            <v>039 Disponibilidade Esgotada</v>
          </cell>
          <cell r="E849" t="str">
            <v>NÃO INFORMADO</v>
          </cell>
          <cell r="F849" t="str">
            <v>0016 NÃO INFORMADO</v>
          </cell>
          <cell r="I849">
            <v>13</v>
          </cell>
          <cell r="J849">
            <v>0</v>
          </cell>
          <cell r="K849">
            <v>0</v>
          </cell>
          <cell r="L849">
            <v>13</v>
          </cell>
          <cell r="M849">
            <v>13</v>
          </cell>
          <cell r="N849">
            <v>0</v>
          </cell>
          <cell r="O849">
            <v>13</v>
          </cell>
          <cell r="P849">
            <v>0</v>
          </cell>
          <cell r="Q849">
            <v>0</v>
          </cell>
          <cell r="R849">
            <v>13</v>
          </cell>
          <cell r="S849">
            <v>13</v>
          </cell>
          <cell r="T849">
            <v>0</v>
          </cell>
          <cell r="U849">
            <v>13</v>
          </cell>
          <cell r="V849">
            <v>0</v>
          </cell>
          <cell r="W849">
            <v>0</v>
          </cell>
        </row>
        <row r="850">
          <cell r="B850">
            <v>4</v>
          </cell>
          <cell r="C850" t="str">
            <v>RESTRIÇÃO SISTEMA</v>
          </cell>
          <cell r="D850" t="str">
            <v>039 Disponibilidade Esgotada</v>
          </cell>
          <cell r="E850" t="str">
            <v>OUTRAS MÍDIAS</v>
          </cell>
          <cell r="F850" t="str">
            <v>0002 INDICAÇÃO DE AMIGOS</v>
          </cell>
          <cell r="I850">
            <v>59</v>
          </cell>
          <cell r="J850">
            <v>0</v>
          </cell>
          <cell r="K850">
            <v>0</v>
          </cell>
          <cell r="L850">
            <v>59</v>
          </cell>
          <cell r="M850">
            <v>59</v>
          </cell>
          <cell r="N850">
            <v>0</v>
          </cell>
          <cell r="O850">
            <v>59</v>
          </cell>
          <cell r="P850">
            <v>0</v>
          </cell>
          <cell r="Q850">
            <v>0</v>
          </cell>
          <cell r="R850">
            <v>59</v>
          </cell>
          <cell r="S850">
            <v>59</v>
          </cell>
          <cell r="T850">
            <v>0</v>
          </cell>
          <cell r="U850">
            <v>59</v>
          </cell>
          <cell r="V850">
            <v>0</v>
          </cell>
          <cell r="W850">
            <v>0</v>
          </cell>
        </row>
        <row r="851">
          <cell r="B851">
            <v>4</v>
          </cell>
          <cell r="C851" t="str">
            <v>RESTRIÇÃO SISTEMA</v>
          </cell>
          <cell r="D851" t="str">
            <v>039 Disponibilidade Esgotada</v>
          </cell>
          <cell r="E851" t="str">
            <v>OUTRAS MÍDIAS</v>
          </cell>
          <cell r="F851" t="str">
            <v>0003 104</v>
          </cell>
          <cell r="I851">
            <v>4</v>
          </cell>
          <cell r="J851">
            <v>0</v>
          </cell>
          <cell r="K851">
            <v>0</v>
          </cell>
          <cell r="L851">
            <v>4</v>
          </cell>
          <cell r="M851">
            <v>4</v>
          </cell>
          <cell r="N851">
            <v>0</v>
          </cell>
          <cell r="O851">
            <v>4</v>
          </cell>
          <cell r="P851">
            <v>0</v>
          </cell>
          <cell r="Q851">
            <v>0</v>
          </cell>
          <cell r="R851">
            <v>4</v>
          </cell>
          <cell r="S851">
            <v>4</v>
          </cell>
          <cell r="T851">
            <v>0</v>
          </cell>
          <cell r="U851">
            <v>4</v>
          </cell>
          <cell r="V851">
            <v>0</v>
          </cell>
          <cell r="W851">
            <v>0</v>
          </cell>
        </row>
        <row r="852">
          <cell r="B852">
            <v>4</v>
          </cell>
          <cell r="C852" t="str">
            <v>RESTRIÇÃO SISTEMA</v>
          </cell>
          <cell r="D852" t="str">
            <v>039 Disponibilidade Esgotada</v>
          </cell>
          <cell r="E852" t="str">
            <v>OUTRAS MÍDIAS</v>
          </cell>
          <cell r="F852" t="str">
            <v>0013 INTERNET</v>
          </cell>
          <cell r="G852" t="str">
            <v>0056 OUTROS</v>
          </cell>
          <cell r="I852">
            <v>4</v>
          </cell>
          <cell r="J852">
            <v>0</v>
          </cell>
          <cell r="K852">
            <v>0</v>
          </cell>
          <cell r="L852">
            <v>4</v>
          </cell>
          <cell r="M852">
            <v>4</v>
          </cell>
          <cell r="N852">
            <v>0</v>
          </cell>
          <cell r="O852">
            <v>4</v>
          </cell>
          <cell r="P852">
            <v>0</v>
          </cell>
          <cell r="Q852">
            <v>0</v>
          </cell>
          <cell r="R852">
            <v>4</v>
          </cell>
          <cell r="S852">
            <v>4</v>
          </cell>
          <cell r="T852">
            <v>0</v>
          </cell>
          <cell r="U852">
            <v>4</v>
          </cell>
          <cell r="V852">
            <v>0</v>
          </cell>
          <cell r="W852">
            <v>0</v>
          </cell>
        </row>
        <row r="853">
          <cell r="B853">
            <v>4</v>
          </cell>
          <cell r="C853" t="str">
            <v>RESTRIÇÃO SISTEMA</v>
          </cell>
          <cell r="D853" t="str">
            <v>039 Disponibilidade Esgotada</v>
          </cell>
          <cell r="E853" t="str">
            <v>OUTRAS MÍDIAS</v>
          </cell>
          <cell r="F853" t="str">
            <v>0013 INTERNET</v>
          </cell>
          <cell r="G853" t="str">
            <v>0170 SITE SPEEDY</v>
          </cell>
          <cell r="I853">
            <v>3</v>
          </cell>
          <cell r="J853">
            <v>0</v>
          </cell>
          <cell r="K853">
            <v>0</v>
          </cell>
          <cell r="L853">
            <v>3</v>
          </cell>
          <cell r="M853">
            <v>3</v>
          </cell>
          <cell r="N853">
            <v>0</v>
          </cell>
          <cell r="O853">
            <v>3</v>
          </cell>
          <cell r="P853">
            <v>0</v>
          </cell>
          <cell r="Q853">
            <v>0</v>
          </cell>
          <cell r="R853">
            <v>3</v>
          </cell>
          <cell r="S853">
            <v>3</v>
          </cell>
          <cell r="T853">
            <v>0</v>
          </cell>
          <cell r="U853">
            <v>3</v>
          </cell>
          <cell r="V853">
            <v>0</v>
          </cell>
          <cell r="W853">
            <v>0</v>
          </cell>
        </row>
        <row r="854">
          <cell r="B854">
            <v>4</v>
          </cell>
          <cell r="C854" t="str">
            <v>RESTRIÇÃO SISTEMA</v>
          </cell>
          <cell r="D854" t="str">
            <v>039 Disponibilidade Esgotada</v>
          </cell>
          <cell r="E854" t="str">
            <v>OUTRAS MÍDIAS</v>
          </cell>
          <cell r="F854" t="str">
            <v>0018 CONTATADO PELO TLMKT</v>
          </cell>
          <cell r="I854">
            <v>6</v>
          </cell>
          <cell r="J854">
            <v>0</v>
          </cell>
          <cell r="K854">
            <v>0</v>
          </cell>
          <cell r="L854">
            <v>6</v>
          </cell>
          <cell r="M854">
            <v>6</v>
          </cell>
          <cell r="N854">
            <v>0</v>
          </cell>
          <cell r="O854">
            <v>6</v>
          </cell>
          <cell r="P854">
            <v>0</v>
          </cell>
          <cell r="Q854">
            <v>0</v>
          </cell>
          <cell r="R854">
            <v>6</v>
          </cell>
          <cell r="S854">
            <v>6</v>
          </cell>
          <cell r="T854">
            <v>0</v>
          </cell>
          <cell r="U854">
            <v>6</v>
          </cell>
          <cell r="V854">
            <v>0</v>
          </cell>
          <cell r="W854">
            <v>0</v>
          </cell>
        </row>
        <row r="855">
          <cell r="B855">
            <v>4</v>
          </cell>
          <cell r="C855" t="str">
            <v>RESTRIÇÃO SISTEMA</v>
          </cell>
          <cell r="D855" t="str">
            <v>039 Disponibilidade Esgotada</v>
          </cell>
          <cell r="E855" t="str">
            <v>OUTRAS MÍDIAS</v>
          </cell>
          <cell r="F855" t="str">
            <v>0019 INDICAÇÃO DO PROVEDOR</v>
          </cell>
          <cell r="I855">
            <v>3</v>
          </cell>
          <cell r="J855">
            <v>0</v>
          </cell>
          <cell r="K855">
            <v>0</v>
          </cell>
          <cell r="L855">
            <v>3</v>
          </cell>
          <cell r="M855">
            <v>3</v>
          </cell>
          <cell r="N855">
            <v>0</v>
          </cell>
          <cell r="O855">
            <v>3</v>
          </cell>
          <cell r="P855">
            <v>0</v>
          </cell>
          <cell r="Q855">
            <v>0</v>
          </cell>
          <cell r="R855">
            <v>3</v>
          </cell>
          <cell r="S855">
            <v>3</v>
          </cell>
          <cell r="T855">
            <v>0</v>
          </cell>
          <cell r="U855">
            <v>3</v>
          </cell>
          <cell r="V855">
            <v>0</v>
          </cell>
          <cell r="W855">
            <v>0</v>
          </cell>
        </row>
        <row r="856">
          <cell r="B856">
            <v>4</v>
          </cell>
          <cell r="C856" t="str">
            <v>RESTRIÇÃO SISTEMA</v>
          </cell>
          <cell r="D856" t="str">
            <v>039 Disponibilidade Esgotada</v>
          </cell>
          <cell r="E856" t="str">
            <v>OUTRAS MÍDIAS</v>
          </cell>
          <cell r="F856" t="str">
            <v>0020 JÁ POSSUI</v>
          </cell>
          <cell r="I856">
            <v>10</v>
          </cell>
          <cell r="J856">
            <v>0</v>
          </cell>
          <cell r="K856">
            <v>0</v>
          </cell>
          <cell r="L856">
            <v>10</v>
          </cell>
          <cell r="M856">
            <v>10</v>
          </cell>
          <cell r="N856">
            <v>0</v>
          </cell>
          <cell r="O856">
            <v>10</v>
          </cell>
          <cell r="P856">
            <v>0</v>
          </cell>
          <cell r="Q856">
            <v>0</v>
          </cell>
          <cell r="R856">
            <v>10</v>
          </cell>
          <cell r="S856">
            <v>10</v>
          </cell>
          <cell r="T856">
            <v>0</v>
          </cell>
          <cell r="U856">
            <v>10</v>
          </cell>
          <cell r="V856">
            <v>0</v>
          </cell>
          <cell r="W856">
            <v>0</v>
          </cell>
        </row>
        <row r="857">
          <cell r="B857">
            <v>4</v>
          </cell>
          <cell r="C857" t="str">
            <v>RESTRIÇÃO SISTEMA</v>
          </cell>
          <cell r="D857" t="str">
            <v>039 Disponibilidade Esgotada</v>
          </cell>
          <cell r="E857" t="str">
            <v>TELEVISÃO</v>
          </cell>
          <cell r="F857" t="str">
            <v>0001 TELEVISÃO</v>
          </cell>
          <cell r="G857" t="str">
            <v>0006 GLOBO</v>
          </cell>
          <cell r="H857" t="str">
            <v>0007 GLOBO ESPORTE</v>
          </cell>
          <cell r="I857">
            <v>1</v>
          </cell>
          <cell r="J857">
            <v>0</v>
          </cell>
          <cell r="K857">
            <v>0</v>
          </cell>
          <cell r="L857">
            <v>1</v>
          </cell>
          <cell r="M857">
            <v>1</v>
          </cell>
          <cell r="N857">
            <v>0</v>
          </cell>
          <cell r="O857">
            <v>1</v>
          </cell>
          <cell r="P857">
            <v>0</v>
          </cell>
          <cell r="Q857">
            <v>0</v>
          </cell>
          <cell r="R857">
            <v>1</v>
          </cell>
          <cell r="S857">
            <v>1</v>
          </cell>
          <cell r="T857">
            <v>0</v>
          </cell>
          <cell r="U857">
            <v>1</v>
          </cell>
          <cell r="V857">
            <v>0</v>
          </cell>
          <cell r="W857">
            <v>0</v>
          </cell>
        </row>
        <row r="858">
          <cell r="B858">
            <v>4</v>
          </cell>
          <cell r="C858" t="str">
            <v>RESTRIÇÃO SISTEMA</v>
          </cell>
          <cell r="D858" t="str">
            <v>039 Disponibilidade Esgotada</v>
          </cell>
          <cell r="E858" t="str">
            <v>TELEVISÃO</v>
          </cell>
          <cell r="F858" t="str">
            <v>0001 TELEVISÃO</v>
          </cell>
          <cell r="G858" t="str">
            <v>0006 GLOBO</v>
          </cell>
          <cell r="H858" t="str">
            <v>0024 JORNAL NACIONAL</v>
          </cell>
          <cell r="I858">
            <v>4</v>
          </cell>
          <cell r="J858">
            <v>0</v>
          </cell>
          <cell r="K858">
            <v>0</v>
          </cell>
          <cell r="L858">
            <v>4</v>
          </cell>
          <cell r="M858">
            <v>4</v>
          </cell>
          <cell r="N858">
            <v>0</v>
          </cell>
          <cell r="O858">
            <v>4</v>
          </cell>
          <cell r="P858">
            <v>0</v>
          </cell>
          <cell r="Q858">
            <v>0</v>
          </cell>
          <cell r="R858">
            <v>4</v>
          </cell>
          <cell r="S858">
            <v>4</v>
          </cell>
          <cell r="T858">
            <v>0</v>
          </cell>
          <cell r="U858">
            <v>4</v>
          </cell>
          <cell r="V858">
            <v>0</v>
          </cell>
          <cell r="W858">
            <v>0</v>
          </cell>
        </row>
        <row r="859">
          <cell r="B859">
            <v>4</v>
          </cell>
          <cell r="C859" t="str">
            <v>RESTRIÇÃO SISTEMA</v>
          </cell>
          <cell r="D859" t="str">
            <v>039 Disponibilidade Esgotada</v>
          </cell>
          <cell r="E859" t="str">
            <v>TELEVISÃO</v>
          </cell>
          <cell r="F859" t="str">
            <v>0001 TELEVISÃO</v>
          </cell>
          <cell r="G859" t="str">
            <v>0006 GLOBO</v>
          </cell>
          <cell r="H859" t="str">
            <v>3825 NÃO INFORMADO</v>
          </cell>
          <cell r="I859">
            <v>4</v>
          </cell>
          <cell r="J859">
            <v>0</v>
          </cell>
          <cell r="K859">
            <v>0</v>
          </cell>
          <cell r="L859">
            <v>4</v>
          </cell>
          <cell r="M859">
            <v>4</v>
          </cell>
          <cell r="N859">
            <v>0</v>
          </cell>
          <cell r="O859">
            <v>4</v>
          </cell>
          <cell r="P859">
            <v>0</v>
          </cell>
          <cell r="Q859">
            <v>0</v>
          </cell>
          <cell r="R859">
            <v>4</v>
          </cell>
          <cell r="S859">
            <v>4</v>
          </cell>
          <cell r="T859">
            <v>0</v>
          </cell>
          <cell r="U859">
            <v>4</v>
          </cell>
          <cell r="V859">
            <v>0</v>
          </cell>
          <cell r="W859">
            <v>0</v>
          </cell>
        </row>
        <row r="860">
          <cell r="B860">
            <v>4</v>
          </cell>
          <cell r="C860" t="str">
            <v>RESTRIÇÃO SISTEMA</v>
          </cell>
          <cell r="D860" t="str">
            <v>039 Disponibilidade Esgotada</v>
          </cell>
          <cell r="E860" t="str">
            <v>TELEVISÃO</v>
          </cell>
          <cell r="F860" t="str">
            <v>0001 TELEVISÃO</v>
          </cell>
          <cell r="G860" t="str">
            <v>0061 RECORD</v>
          </cell>
          <cell r="H860" t="str">
            <v>0049 JORNAL DA RECORD</v>
          </cell>
          <cell r="I860">
            <v>1</v>
          </cell>
          <cell r="J860">
            <v>0</v>
          </cell>
          <cell r="K860">
            <v>0</v>
          </cell>
          <cell r="L860">
            <v>1</v>
          </cell>
          <cell r="M860">
            <v>1</v>
          </cell>
          <cell r="N860">
            <v>0</v>
          </cell>
          <cell r="O860">
            <v>1</v>
          </cell>
          <cell r="P860">
            <v>0</v>
          </cell>
          <cell r="Q860">
            <v>0</v>
          </cell>
          <cell r="R860">
            <v>1</v>
          </cell>
          <cell r="S860">
            <v>1</v>
          </cell>
          <cell r="T860">
            <v>0</v>
          </cell>
          <cell r="U860">
            <v>1</v>
          </cell>
          <cell r="V860">
            <v>0</v>
          </cell>
          <cell r="W860">
            <v>0</v>
          </cell>
        </row>
        <row r="861">
          <cell r="B861">
            <v>4</v>
          </cell>
          <cell r="C861" t="str">
            <v>RESTRIÇÃO SISTEMA</v>
          </cell>
          <cell r="D861" t="str">
            <v>039 Disponibilidade Esgotada</v>
          </cell>
          <cell r="E861" t="str">
            <v>TELEVISÃO</v>
          </cell>
          <cell r="F861" t="str">
            <v>0001 TELEVISÃO</v>
          </cell>
          <cell r="G861" t="str">
            <v>0062 NÃO INFORMOU</v>
          </cell>
          <cell r="I861">
            <v>36</v>
          </cell>
          <cell r="J861">
            <v>0</v>
          </cell>
          <cell r="K861">
            <v>0</v>
          </cell>
          <cell r="L861">
            <v>36</v>
          </cell>
          <cell r="M861">
            <v>36</v>
          </cell>
          <cell r="N861">
            <v>0</v>
          </cell>
          <cell r="O861">
            <v>36</v>
          </cell>
          <cell r="P861">
            <v>0</v>
          </cell>
          <cell r="Q861">
            <v>0</v>
          </cell>
          <cell r="R861">
            <v>36</v>
          </cell>
          <cell r="S861">
            <v>36</v>
          </cell>
          <cell r="T861">
            <v>0</v>
          </cell>
          <cell r="U861">
            <v>36</v>
          </cell>
          <cell r="V861">
            <v>0</v>
          </cell>
          <cell r="W861">
            <v>0</v>
          </cell>
        </row>
        <row r="862">
          <cell r="B862">
            <v>4</v>
          </cell>
          <cell r="C862" t="str">
            <v>RESTRIÇÃO SISTEMA</v>
          </cell>
          <cell r="D862" t="str">
            <v>042 Restrição técnica</v>
          </cell>
          <cell r="F862" t="str">
            <v>0031 JÁ TEVE O PRODUTO</v>
          </cell>
          <cell r="I862">
            <v>1</v>
          </cell>
          <cell r="J862">
            <v>0</v>
          </cell>
          <cell r="K862">
            <v>0</v>
          </cell>
          <cell r="L862">
            <v>1</v>
          </cell>
          <cell r="M862">
            <v>1</v>
          </cell>
          <cell r="N862">
            <v>0</v>
          </cell>
          <cell r="O862">
            <v>1</v>
          </cell>
          <cell r="P862">
            <v>0</v>
          </cell>
          <cell r="Q862">
            <v>0</v>
          </cell>
          <cell r="R862">
            <v>1</v>
          </cell>
          <cell r="S862">
            <v>1</v>
          </cell>
          <cell r="T862">
            <v>0</v>
          </cell>
          <cell r="U862">
            <v>1</v>
          </cell>
          <cell r="V862">
            <v>0</v>
          </cell>
          <cell r="W862">
            <v>0</v>
          </cell>
        </row>
        <row r="863">
          <cell r="B863">
            <v>4</v>
          </cell>
          <cell r="C863" t="str">
            <v>RESTRIÇÃO SISTEMA</v>
          </cell>
          <cell r="D863" t="str">
            <v>042 Restrição técnica</v>
          </cell>
          <cell r="E863" t="str">
            <v>MALA DIRETA</v>
          </cell>
          <cell r="F863" t="str">
            <v>0009 MALA DIRETA</v>
          </cell>
          <cell r="G863" t="str">
            <v>0173 CA0103</v>
          </cell>
          <cell r="I863">
            <v>1</v>
          </cell>
          <cell r="J863">
            <v>0</v>
          </cell>
          <cell r="K863">
            <v>0</v>
          </cell>
          <cell r="L863">
            <v>1</v>
          </cell>
          <cell r="M863">
            <v>1</v>
          </cell>
          <cell r="N863">
            <v>0</v>
          </cell>
          <cell r="O863">
            <v>1</v>
          </cell>
          <cell r="P863">
            <v>0</v>
          </cell>
          <cell r="Q863">
            <v>0</v>
          </cell>
          <cell r="R863">
            <v>1</v>
          </cell>
          <cell r="S863">
            <v>1</v>
          </cell>
          <cell r="T863">
            <v>0</v>
          </cell>
          <cell r="U863">
            <v>1</v>
          </cell>
          <cell r="V863">
            <v>0</v>
          </cell>
          <cell r="W863">
            <v>0</v>
          </cell>
        </row>
        <row r="864">
          <cell r="B864">
            <v>4</v>
          </cell>
          <cell r="C864" t="str">
            <v>RESTRIÇÃO SISTEMA</v>
          </cell>
          <cell r="D864" t="str">
            <v>042 Restrição técnica</v>
          </cell>
          <cell r="E864" t="str">
            <v>MALA DIRETA</v>
          </cell>
          <cell r="F864" t="str">
            <v>0009 MALA DIRETA</v>
          </cell>
          <cell r="G864" t="str">
            <v>0572 MD-05</v>
          </cell>
          <cell r="I864">
            <v>1</v>
          </cell>
          <cell r="J864">
            <v>0</v>
          </cell>
          <cell r="K864">
            <v>0</v>
          </cell>
          <cell r="L864">
            <v>1</v>
          </cell>
          <cell r="M864">
            <v>1</v>
          </cell>
          <cell r="N864">
            <v>0</v>
          </cell>
          <cell r="O864">
            <v>1</v>
          </cell>
          <cell r="P864">
            <v>0</v>
          </cell>
          <cell r="Q864">
            <v>0</v>
          </cell>
          <cell r="R864">
            <v>1</v>
          </cell>
          <cell r="S864">
            <v>1</v>
          </cell>
          <cell r="T864">
            <v>0</v>
          </cell>
          <cell r="U864">
            <v>1</v>
          </cell>
          <cell r="V864">
            <v>0</v>
          </cell>
          <cell r="W864">
            <v>0</v>
          </cell>
        </row>
        <row r="865">
          <cell r="B865">
            <v>4</v>
          </cell>
          <cell r="C865" t="str">
            <v>RESTRIÇÃO SISTEMA</v>
          </cell>
          <cell r="D865" t="str">
            <v>042 Restrição técnica</v>
          </cell>
          <cell r="E865" t="str">
            <v>MALA DIRETA</v>
          </cell>
          <cell r="F865" t="str">
            <v>0010 ENCARTE EM FATURA</v>
          </cell>
          <cell r="I865">
            <v>4</v>
          </cell>
          <cell r="J865">
            <v>0</v>
          </cell>
          <cell r="K865">
            <v>0</v>
          </cell>
          <cell r="L865">
            <v>4</v>
          </cell>
          <cell r="M865">
            <v>4</v>
          </cell>
          <cell r="N865">
            <v>0</v>
          </cell>
          <cell r="O865">
            <v>4</v>
          </cell>
          <cell r="P865">
            <v>0</v>
          </cell>
          <cell r="Q865">
            <v>0</v>
          </cell>
          <cell r="R865">
            <v>4</v>
          </cell>
          <cell r="S865">
            <v>4</v>
          </cell>
          <cell r="T865">
            <v>0</v>
          </cell>
          <cell r="U865">
            <v>4</v>
          </cell>
          <cell r="V865">
            <v>0</v>
          </cell>
          <cell r="W865">
            <v>0</v>
          </cell>
        </row>
        <row r="866">
          <cell r="B866">
            <v>4</v>
          </cell>
          <cell r="C866" t="str">
            <v>RESTRIÇÃO SISTEMA</v>
          </cell>
          <cell r="D866" t="str">
            <v>042 Restrição técnica</v>
          </cell>
          <cell r="E866" t="str">
            <v>NÃO INFORMADO</v>
          </cell>
          <cell r="F866" t="str">
            <v>0016 NÃO INFORMADO</v>
          </cell>
          <cell r="I866">
            <v>12</v>
          </cell>
          <cell r="J866">
            <v>0</v>
          </cell>
          <cell r="K866">
            <v>0</v>
          </cell>
          <cell r="L866">
            <v>12</v>
          </cell>
          <cell r="M866">
            <v>12</v>
          </cell>
          <cell r="N866">
            <v>0</v>
          </cell>
          <cell r="O866">
            <v>12</v>
          </cell>
          <cell r="P866">
            <v>0</v>
          </cell>
          <cell r="Q866">
            <v>0</v>
          </cell>
          <cell r="R866">
            <v>12</v>
          </cell>
          <cell r="S866">
            <v>12</v>
          </cell>
          <cell r="T866">
            <v>0</v>
          </cell>
          <cell r="U866">
            <v>12</v>
          </cell>
          <cell r="V866">
            <v>0</v>
          </cell>
          <cell r="W866">
            <v>0</v>
          </cell>
        </row>
        <row r="867">
          <cell r="B867">
            <v>4</v>
          </cell>
          <cell r="C867" t="str">
            <v>RESTRIÇÃO SISTEMA</v>
          </cell>
          <cell r="D867" t="str">
            <v>042 Restrição técnica</v>
          </cell>
          <cell r="E867" t="str">
            <v>OUTRAS MÍDIAS</v>
          </cell>
          <cell r="F867" t="str">
            <v>0002 INDICAÇÃO DE AMIGOS</v>
          </cell>
          <cell r="I867">
            <v>103</v>
          </cell>
          <cell r="J867">
            <v>0</v>
          </cell>
          <cell r="K867">
            <v>0</v>
          </cell>
          <cell r="L867">
            <v>103</v>
          </cell>
          <cell r="M867">
            <v>103</v>
          </cell>
          <cell r="N867">
            <v>0</v>
          </cell>
          <cell r="O867">
            <v>103</v>
          </cell>
          <cell r="P867">
            <v>0</v>
          </cell>
          <cell r="Q867">
            <v>0</v>
          </cell>
          <cell r="R867">
            <v>103</v>
          </cell>
          <cell r="S867">
            <v>103</v>
          </cell>
          <cell r="T867">
            <v>0</v>
          </cell>
          <cell r="U867">
            <v>103</v>
          </cell>
          <cell r="V867">
            <v>0</v>
          </cell>
          <cell r="W867">
            <v>0</v>
          </cell>
        </row>
        <row r="868">
          <cell r="B868">
            <v>4</v>
          </cell>
          <cell r="C868" t="str">
            <v>RESTRIÇÃO SISTEMA</v>
          </cell>
          <cell r="D868" t="str">
            <v>042 Restrição técnica</v>
          </cell>
          <cell r="E868" t="str">
            <v>OUTRAS MÍDIAS</v>
          </cell>
          <cell r="F868" t="str">
            <v>0003 104</v>
          </cell>
          <cell r="I868">
            <v>6</v>
          </cell>
          <cell r="J868">
            <v>0</v>
          </cell>
          <cell r="K868">
            <v>0</v>
          </cell>
          <cell r="L868">
            <v>6</v>
          </cell>
          <cell r="M868">
            <v>6</v>
          </cell>
          <cell r="N868">
            <v>0</v>
          </cell>
          <cell r="O868">
            <v>6</v>
          </cell>
          <cell r="P868">
            <v>0</v>
          </cell>
          <cell r="Q868">
            <v>0</v>
          </cell>
          <cell r="R868">
            <v>6</v>
          </cell>
          <cell r="S868">
            <v>6</v>
          </cell>
          <cell r="T868">
            <v>0</v>
          </cell>
          <cell r="U868">
            <v>6</v>
          </cell>
          <cell r="V868">
            <v>0</v>
          </cell>
          <cell r="W868">
            <v>0</v>
          </cell>
        </row>
        <row r="869">
          <cell r="B869">
            <v>4</v>
          </cell>
          <cell r="C869" t="str">
            <v>RESTRIÇÃO SISTEMA</v>
          </cell>
          <cell r="D869" t="str">
            <v>042 Restrição técnica</v>
          </cell>
          <cell r="E869" t="str">
            <v>OUTRAS MÍDIAS</v>
          </cell>
          <cell r="F869" t="str">
            <v>0007 JORNAIS/REVISTAS</v>
          </cell>
          <cell r="G869" t="str">
            <v>0125 NÃO INFORMADO</v>
          </cell>
          <cell r="I869">
            <v>1</v>
          </cell>
          <cell r="J869">
            <v>0</v>
          </cell>
          <cell r="K869">
            <v>0</v>
          </cell>
          <cell r="L869">
            <v>1</v>
          </cell>
          <cell r="M869">
            <v>1</v>
          </cell>
          <cell r="N869">
            <v>0</v>
          </cell>
          <cell r="O869">
            <v>1</v>
          </cell>
          <cell r="P869">
            <v>0</v>
          </cell>
          <cell r="Q869">
            <v>0</v>
          </cell>
          <cell r="R869">
            <v>1</v>
          </cell>
          <cell r="S869">
            <v>1</v>
          </cell>
          <cell r="T869">
            <v>0</v>
          </cell>
          <cell r="U869">
            <v>1</v>
          </cell>
          <cell r="V869">
            <v>0</v>
          </cell>
          <cell r="W869">
            <v>0</v>
          </cell>
        </row>
        <row r="870">
          <cell r="B870">
            <v>4</v>
          </cell>
          <cell r="C870" t="str">
            <v>RESTRIÇÃO SISTEMA</v>
          </cell>
          <cell r="D870" t="str">
            <v>042 Restrição técnica</v>
          </cell>
          <cell r="E870" t="str">
            <v>OUTRAS MÍDIAS</v>
          </cell>
          <cell r="F870" t="str">
            <v>0013 INTERNET</v>
          </cell>
          <cell r="G870" t="str">
            <v>0056 OUTROS</v>
          </cell>
          <cell r="I870">
            <v>7</v>
          </cell>
          <cell r="J870">
            <v>0</v>
          </cell>
          <cell r="K870">
            <v>0</v>
          </cell>
          <cell r="L870">
            <v>7</v>
          </cell>
          <cell r="M870">
            <v>7</v>
          </cell>
          <cell r="N870">
            <v>0</v>
          </cell>
          <cell r="O870">
            <v>7</v>
          </cell>
          <cell r="P870">
            <v>0</v>
          </cell>
          <cell r="Q870">
            <v>0</v>
          </cell>
          <cell r="R870">
            <v>7</v>
          </cell>
          <cell r="S870">
            <v>7</v>
          </cell>
          <cell r="T870">
            <v>0</v>
          </cell>
          <cell r="U870">
            <v>7</v>
          </cell>
          <cell r="V870">
            <v>0</v>
          </cell>
          <cell r="W870">
            <v>0</v>
          </cell>
        </row>
        <row r="871">
          <cell r="B871">
            <v>4</v>
          </cell>
          <cell r="C871" t="str">
            <v>RESTRIÇÃO SISTEMA</v>
          </cell>
          <cell r="D871" t="str">
            <v>042 Restrição técnica</v>
          </cell>
          <cell r="E871" t="str">
            <v>OUTRAS MÍDIAS</v>
          </cell>
          <cell r="F871" t="str">
            <v>0013 INTERNET</v>
          </cell>
          <cell r="G871" t="str">
            <v>0170 SITE SPEEDY</v>
          </cell>
          <cell r="I871">
            <v>6</v>
          </cell>
          <cell r="J871">
            <v>0</v>
          </cell>
          <cell r="K871">
            <v>0</v>
          </cell>
          <cell r="L871">
            <v>6</v>
          </cell>
          <cell r="M871">
            <v>6</v>
          </cell>
          <cell r="N871">
            <v>0</v>
          </cell>
          <cell r="O871">
            <v>6</v>
          </cell>
          <cell r="P871">
            <v>0</v>
          </cell>
          <cell r="Q871">
            <v>0</v>
          </cell>
          <cell r="R871">
            <v>6</v>
          </cell>
          <cell r="S871">
            <v>6</v>
          </cell>
          <cell r="T871">
            <v>0</v>
          </cell>
          <cell r="U871">
            <v>6</v>
          </cell>
          <cell r="V871">
            <v>0</v>
          </cell>
          <cell r="W871">
            <v>0</v>
          </cell>
        </row>
        <row r="872">
          <cell r="B872">
            <v>4</v>
          </cell>
          <cell r="C872" t="str">
            <v>RESTRIÇÃO SISTEMA</v>
          </cell>
          <cell r="D872" t="str">
            <v>042 Restrição técnica</v>
          </cell>
          <cell r="E872" t="str">
            <v>OUTRAS MÍDIAS</v>
          </cell>
          <cell r="F872" t="str">
            <v>0018 CONTATADO PELO TLMKT</v>
          </cell>
          <cell r="I872">
            <v>7</v>
          </cell>
          <cell r="J872">
            <v>0</v>
          </cell>
          <cell r="K872">
            <v>0</v>
          </cell>
          <cell r="L872">
            <v>7</v>
          </cell>
          <cell r="M872">
            <v>7</v>
          </cell>
          <cell r="N872">
            <v>0</v>
          </cell>
          <cell r="O872">
            <v>7</v>
          </cell>
          <cell r="P872">
            <v>0</v>
          </cell>
          <cell r="Q872">
            <v>0</v>
          </cell>
          <cell r="R872">
            <v>7</v>
          </cell>
          <cell r="S872">
            <v>7</v>
          </cell>
          <cell r="T872">
            <v>0</v>
          </cell>
          <cell r="U872">
            <v>7</v>
          </cell>
          <cell r="V872">
            <v>0</v>
          </cell>
          <cell r="W872">
            <v>0</v>
          </cell>
        </row>
        <row r="873">
          <cell r="B873">
            <v>4</v>
          </cell>
          <cell r="C873" t="str">
            <v>RESTRIÇÃO SISTEMA</v>
          </cell>
          <cell r="D873" t="str">
            <v>042 Restrição técnica</v>
          </cell>
          <cell r="E873" t="str">
            <v>OUTRAS MÍDIAS</v>
          </cell>
          <cell r="F873" t="str">
            <v>0019 INDICAÇÃO DO PROVEDOR</v>
          </cell>
          <cell r="I873">
            <v>1</v>
          </cell>
          <cell r="J873">
            <v>0</v>
          </cell>
          <cell r="K873">
            <v>0</v>
          </cell>
          <cell r="L873">
            <v>1</v>
          </cell>
          <cell r="M873">
            <v>1</v>
          </cell>
          <cell r="N873">
            <v>0</v>
          </cell>
          <cell r="O873">
            <v>1</v>
          </cell>
          <cell r="P873">
            <v>0</v>
          </cell>
          <cell r="Q873">
            <v>0</v>
          </cell>
          <cell r="R873">
            <v>1</v>
          </cell>
          <cell r="S873">
            <v>1</v>
          </cell>
          <cell r="T873">
            <v>0</v>
          </cell>
          <cell r="U873">
            <v>1</v>
          </cell>
          <cell r="V873">
            <v>0</v>
          </cell>
          <cell r="W873">
            <v>0</v>
          </cell>
        </row>
        <row r="874">
          <cell r="B874">
            <v>4</v>
          </cell>
          <cell r="C874" t="str">
            <v>RESTRIÇÃO SISTEMA</v>
          </cell>
          <cell r="D874" t="str">
            <v>042 Restrição técnica</v>
          </cell>
          <cell r="E874" t="str">
            <v>OUTRAS MÍDIAS</v>
          </cell>
          <cell r="F874" t="str">
            <v>0020 JÁ POSSUI</v>
          </cell>
          <cell r="I874">
            <v>13</v>
          </cell>
          <cell r="J874">
            <v>0</v>
          </cell>
          <cell r="K874">
            <v>0</v>
          </cell>
          <cell r="L874">
            <v>13</v>
          </cell>
          <cell r="M874">
            <v>13</v>
          </cell>
          <cell r="N874">
            <v>0</v>
          </cell>
          <cell r="O874">
            <v>13</v>
          </cell>
          <cell r="P874">
            <v>0</v>
          </cell>
          <cell r="Q874">
            <v>0</v>
          </cell>
          <cell r="R874">
            <v>13</v>
          </cell>
          <cell r="S874">
            <v>13</v>
          </cell>
          <cell r="T874">
            <v>0</v>
          </cell>
          <cell r="U874">
            <v>13</v>
          </cell>
          <cell r="V874">
            <v>0</v>
          </cell>
          <cell r="W874">
            <v>0</v>
          </cell>
        </row>
        <row r="875">
          <cell r="B875">
            <v>4</v>
          </cell>
          <cell r="C875" t="str">
            <v>RESTRIÇÃO SISTEMA</v>
          </cell>
          <cell r="D875" t="str">
            <v>042 Restrição técnica</v>
          </cell>
          <cell r="E875" t="str">
            <v>TELEVISÃO</v>
          </cell>
          <cell r="F875" t="str">
            <v>0001 TELEVISÃO</v>
          </cell>
          <cell r="G875" t="str">
            <v>0006 GLOBO</v>
          </cell>
          <cell r="H875" t="str">
            <v>0007 GLOBO ESPORTE</v>
          </cell>
          <cell r="I875">
            <v>1</v>
          </cell>
          <cell r="J875">
            <v>0</v>
          </cell>
          <cell r="K875">
            <v>0</v>
          </cell>
          <cell r="L875">
            <v>1</v>
          </cell>
          <cell r="M875">
            <v>1</v>
          </cell>
          <cell r="N875">
            <v>0</v>
          </cell>
          <cell r="O875">
            <v>1</v>
          </cell>
          <cell r="P875">
            <v>0</v>
          </cell>
          <cell r="Q875">
            <v>0</v>
          </cell>
          <cell r="R875">
            <v>1</v>
          </cell>
          <cell r="S875">
            <v>1</v>
          </cell>
          <cell r="T875">
            <v>0</v>
          </cell>
          <cell r="U875">
            <v>1</v>
          </cell>
          <cell r="V875">
            <v>0</v>
          </cell>
          <cell r="W875">
            <v>0</v>
          </cell>
        </row>
        <row r="876">
          <cell r="B876">
            <v>4</v>
          </cell>
          <cell r="C876" t="str">
            <v>RESTRIÇÃO SISTEMA</v>
          </cell>
          <cell r="D876" t="str">
            <v>042 Restrição técnica</v>
          </cell>
          <cell r="E876" t="str">
            <v>TELEVISÃO</v>
          </cell>
          <cell r="F876" t="str">
            <v>0001 TELEVISÃO</v>
          </cell>
          <cell r="G876" t="str">
            <v>0006 GLOBO</v>
          </cell>
          <cell r="H876" t="str">
            <v>0014 BOM DIA BRASIL</v>
          </cell>
          <cell r="I876">
            <v>1</v>
          </cell>
          <cell r="J876">
            <v>0</v>
          </cell>
          <cell r="K876">
            <v>0</v>
          </cell>
          <cell r="L876">
            <v>1</v>
          </cell>
          <cell r="M876">
            <v>1</v>
          </cell>
          <cell r="N876">
            <v>0</v>
          </cell>
          <cell r="O876">
            <v>1</v>
          </cell>
          <cell r="P876">
            <v>0</v>
          </cell>
          <cell r="Q876">
            <v>0</v>
          </cell>
          <cell r="R876">
            <v>1</v>
          </cell>
          <cell r="S876">
            <v>1</v>
          </cell>
          <cell r="T876">
            <v>0</v>
          </cell>
          <cell r="U876">
            <v>1</v>
          </cell>
          <cell r="V876">
            <v>0</v>
          </cell>
          <cell r="W876">
            <v>0</v>
          </cell>
        </row>
        <row r="877">
          <cell r="B877">
            <v>4</v>
          </cell>
          <cell r="C877" t="str">
            <v>RESTRIÇÃO SISTEMA</v>
          </cell>
          <cell r="D877" t="str">
            <v>042 Restrição técnica</v>
          </cell>
          <cell r="E877" t="str">
            <v>TELEVISÃO</v>
          </cell>
          <cell r="F877" t="str">
            <v>0001 TELEVISÃO</v>
          </cell>
          <cell r="G877" t="str">
            <v>0006 GLOBO</v>
          </cell>
          <cell r="H877" t="str">
            <v>0023 JORNAL HOJE</v>
          </cell>
          <cell r="I877">
            <v>1</v>
          </cell>
          <cell r="J877">
            <v>0</v>
          </cell>
          <cell r="K877">
            <v>0</v>
          </cell>
          <cell r="L877">
            <v>1</v>
          </cell>
          <cell r="M877">
            <v>1</v>
          </cell>
          <cell r="N877">
            <v>0</v>
          </cell>
          <cell r="O877">
            <v>1</v>
          </cell>
          <cell r="P877">
            <v>0</v>
          </cell>
          <cell r="Q877">
            <v>0</v>
          </cell>
          <cell r="R877">
            <v>1</v>
          </cell>
          <cell r="S877">
            <v>1</v>
          </cell>
          <cell r="T877">
            <v>0</v>
          </cell>
          <cell r="U877">
            <v>1</v>
          </cell>
          <cell r="V877">
            <v>0</v>
          </cell>
          <cell r="W877">
            <v>0</v>
          </cell>
        </row>
        <row r="878">
          <cell r="B878">
            <v>4</v>
          </cell>
          <cell r="C878" t="str">
            <v>RESTRIÇÃO SISTEMA</v>
          </cell>
          <cell r="D878" t="str">
            <v>042 Restrição técnica</v>
          </cell>
          <cell r="E878" t="str">
            <v>TELEVISÃO</v>
          </cell>
          <cell r="F878" t="str">
            <v>0001 TELEVISÃO</v>
          </cell>
          <cell r="G878" t="str">
            <v>0006 GLOBO</v>
          </cell>
          <cell r="H878" t="str">
            <v>0024 JORNAL NACIONAL</v>
          </cell>
          <cell r="I878">
            <v>2</v>
          </cell>
          <cell r="J878">
            <v>0</v>
          </cell>
          <cell r="K878">
            <v>0</v>
          </cell>
          <cell r="L878">
            <v>2</v>
          </cell>
          <cell r="M878">
            <v>2</v>
          </cell>
          <cell r="N878">
            <v>0</v>
          </cell>
          <cell r="O878">
            <v>2</v>
          </cell>
          <cell r="P878">
            <v>0</v>
          </cell>
          <cell r="Q878">
            <v>0</v>
          </cell>
          <cell r="R878">
            <v>2</v>
          </cell>
          <cell r="S878">
            <v>2</v>
          </cell>
          <cell r="T878">
            <v>0</v>
          </cell>
          <cell r="U878">
            <v>2</v>
          </cell>
          <cell r="V878">
            <v>0</v>
          </cell>
          <cell r="W878">
            <v>0</v>
          </cell>
        </row>
        <row r="879">
          <cell r="B879">
            <v>4</v>
          </cell>
          <cell r="C879" t="str">
            <v>RESTRIÇÃO SISTEMA</v>
          </cell>
          <cell r="D879" t="str">
            <v>042 Restrição técnica</v>
          </cell>
          <cell r="E879" t="str">
            <v>TELEVISÃO</v>
          </cell>
          <cell r="F879" t="str">
            <v>0001 TELEVISÃO</v>
          </cell>
          <cell r="G879" t="str">
            <v>0006 GLOBO</v>
          </cell>
          <cell r="H879" t="str">
            <v>0027 NOVELA II</v>
          </cell>
          <cell r="I879">
            <v>1</v>
          </cell>
          <cell r="J879">
            <v>0</v>
          </cell>
          <cell r="K879">
            <v>0</v>
          </cell>
          <cell r="L879">
            <v>1</v>
          </cell>
          <cell r="M879">
            <v>1</v>
          </cell>
          <cell r="N879">
            <v>0</v>
          </cell>
          <cell r="O879">
            <v>1</v>
          </cell>
          <cell r="P879">
            <v>0</v>
          </cell>
          <cell r="Q879">
            <v>0</v>
          </cell>
          <cell r="R879">
            <v>1</v>
          </cell>
          <cell r="S879">
            <v>1</v>
          </cell>
          <cell r="T879">
            <v>0</v>
          </cell>
          <cell r="U879">
            <v>1</v>
          </cell>
          <cell r="V879">
            <v>0</v>
          </cell>
          <cell r="W879">
            <v>0</v>
          </cell>
        </row>
        <row r="880">
          <cell r="B880">
            <v>4</v>
          </cell>
          <cell r="C880" t="str">
            <v>RESTRIÇÃO SISTEMA</v>
          </cell>
          <cell r="D880" t="str">
            <v>042 Restrição técnica</v>
          </cell>
          <cell r="E880" t="str">
            <v>TELEVISÃO</v>
          </cell>
          <cell r="F880" t="str">
            <v>0001 TELEVISÃO</v>
          </cell>
          <cell r="G880" t="str">
            <v>0006 GLOBO</v>
          </cell>
          <cell r="H880" t="str">
            <v>3825 NÃO INFORMADO</v>
          </cell>
          <cell r="I880">
            <v>10</v>
          </cell>
          <cell r="J880">
            <v>0</v>
          </cell>
          <cell r="K880">
            <v>0</v>
          </cell>
          <cell r="L880">
            <v>10</v>
          </cell>
          <cell r="M880">
            <v>10</v>
          </cell>
          <cell r="N880">
            <v>0</v>
          </cell>
          <cell r="O880">
            <v>10</v>
          </cell>
          <cell r="P880">
            <v>0</v>
          </cell>
          <cell r="Q880">
            <v>0</v>
          </cell>
          <cell r="R880">
            <v>10</v>
          </cell>
          <cell r="S880">
            <v>10</v>
          </cell>
          <cell r="T880">
            <v>0</v>
          </cell>
          <cell r="U880">
            <v>10</v>
          </cell>
          <cell r="V880">
            <v>0</v>
          </cell>
          <cell r="W880">
            <v>0</v>
          </cell>
        </row>
        <row r="881">
          <cell r="B881">
            <v>4</v>
          </cell>
          <cell r="C881" t="str">
            <v>RESTRIÇÃO SISTEMA</v>
          </cell>
          <cell r="D881" t="str">
            <v>042 Restrição técnica</v>
          </cell>
          <cell r="E881" t="str">
            <v>TELEVISÃO</v>
          </cell>
          <cell r="F881" t="str">
            <v>0001 TELEVISÃO</v>
          </cell>
          <cell r="G881" t="str">
            <v>0006 GLOBO</v>
          </cell>
          <cell r="H881" t="str">
            <v>5595 PRAÇA TV 1ª EDIÇÃO</v>
          </cell>
          <cell r="I881">
            <v>1</v>
          </cell>
          <cell r="J881">
            <v>0</v>
          </cell>
          <cell r="K881">
            <v>0</v>
          </cell>
          <cell r="L881">
            <v>1</v>
          </cell>
          <cell r="M881">
            <v>1</v>
          </cell>
          <cell r="N881">
            <v>0</v>
          </cell>
          <cell r="O881">
            <v>1</v>
          </cell>
          <cell r="P881">
            <v>0</v>
          </cell>
          <cell r="Q881">
            <v>0</v>
          </cell>
          <cell r="R881">
            <v>1</v>
          </cell>
          <cell r="S881">
            <v>1</v>
          </cell>
          <cell r="T881">
            <v>0</v>
          </cell>
          <cell r="U881">
            <v>1</v>
          </cell>
          <cell r="V881">
            <v>0</v>
          </cell>
          <cell r="W881">
            <v>0</v>
          </cell>
        </row>
        <row r="882">
          <cell r="B882">
            <v>4</v>
          </cell>
          <cell r="C882" t="str">
            <v>RESTRIÇÃO SISTEMA</v>
          </cell>
          <cell r="D882" t="str">
            <v>042 Restrição técnica</v>
          </cell>
          <cell r="E882" t="str">
            <v>TELEVISÃO</v>
          </cell>
          <cell r="F882" t="str">
            <v>0001 TELEVISÃO</v>
          </cell>
          <cell r="G882" t="str">
            <v>0061 RECORD</v>
          </cell>
          <cell r="H882" t="str">
            <v>0049 JORNAL DA RECORD</v>
          </cell>
          <cell r="I882">
            <v>1</v>
          </cell>
          <cell r="J882">
            <v>0</v>
          </cell>
          <cell r="K882">
            <v>0</v>
          </cell>
          <cell r="L882">
            <v>1</v>
          </cell>
          <cell r="M882">
            <v>1</v>
          </cell>
          <cell r="N882">
            <v>0</v>
          </cell>
          <cell r="O882">
            <v>1</v>
          </cell>
          <cell r="P882">
            <v>0</v>
          </cell>
          <cell r="Q882">
            <v>0</v>
          </cell>
          <cell r="R882">
            <v>1</v>
          </cell>
          <cell r="S882">
            <v>1</v>
          </cell>
          <cell r="T882">
            <v>0</v>
          </cell>
          <cell r="U882">
            <v>1</v>
          </cell>
          <cell r="V882">
            <v>0</v>
          </cell>
          <cell r="W882">
            <v>0</v>
          </cell>
        </row>
        <row r="883">
          <cell r="B883">
            <v>4</v>
          </cell>
          <cell r="C883" t="str">
            <v>RESTRIÇÃO SISTEMA</v>
          </cell>
          <cell r="D883" t="str">
            <v>042 Restrição técnica</v>
          </cell>
          <cell r="E883" t="str">
            <v>TELEVISÃO</v>
          </cell>
          <cell r="F883" t="str">
            <v>0001 TELEVISÃO</v>
          </cell>
          <cell r="G883" t="str">
            <v>0062 NÃO INFORMOU</v>
          </cell>
          <cell r="I883">
            <v>37</v>
          </cell>
          <cell r="J883">
            <v>0</v>
          </cell>
          <cell r="K883">
            <v>0</v>
          </cell>
          <cell r="L883">
            <v>37</v>
          </cell>
          <cell r="M883">
            <v>37</v>
          </cell>
          <cell r="N883">
            <v>0</v>
          </cell>
          <cell r="O883">
            <v>37</v>
          </cell>
          <cell r="P883">
            <v>0</v>
          </cell>
          <cell r="Q883">
            <v>0</v>
          </cell>
          <cell r="R883">
            <v>37</v>
          </cell>
          <cell r="S883">
            <v>37</v>
          </cell>
          <cell r="T883">
            <v>0</v>
          </cell>
          <cell r="U883">
            <v>37</v>
          </cell>
          <cell r="V883">
            <v>0</v>
          </cell>
          <cell r="W883">
            <v>0</v>
          </cell>
        </row>
        <row r="884">
          <cell r="B884">
            <v>4</v>
          </cell>
          <cell r="C884" t="str">
            <v>RESTRIÇÃO SISTEMA</v>
          </cell>
          <cell r="D884" t="str">
            <v>045 Central não cadastrada</v>
          </cell>
          <cell r="F884" t="str">
            <v>0031 JÁ TEVE O PRODUTO</v>
          </cell>
          <cell r="I884">
            <v>1</v>
          </cell>
          <cell r="J884">
            <v>0</v>
          </cell>
          <cell r="K884">
            <v>0</v>
          </cell>
          <cell r="L884">
            <v>1</v>
          </cell>
          <cell r="M884">
            <v>1</v>
          </cell>
          <cell r="N884">
            <v>0</v>
          </cell>
          <cell r="O884">
            <v>1</v>
          </cell>
          <cell r="P884">
            <v>0</v>
          </cell>
          <cell r="Q884">
            <v>0</v>
          </cell>
          <cell r="R884">
            <v>1</v>
          </cell>
          <cell r="S884">
            <v>1</v>
          </cell>
          <cell r="T884">
            <v>0</v>
          </cell>
          <cell r="U884">
            <v>1</v>
          </cell>
          <cell r="V884">
            <v>0</v>
          </cell>
          <cell r="W884">
            <v>0</v>
          </cell>
        </row>
        <row r="885">
          <cell r="B885">
            <v>4</v>
          </cell>
          <cell r="C885" t="str">
            <v>RESTRIÇÃO SISTEMA</v>
          </cell>
          <cell r="D885" t="str">
            <v>045 Central não cadastrada</v>
          </cell>
          <cell r="E885" t="str">
            <v>MALA DIRETA</v>
          </cell>
          <cell r="F885" t="str">
            <v>0009 MALA DIRETA</v>
          </cell>
          <cell r="G885" t="str">
            <v>0572 MD-05</v>
          </cell>
          <cell r="I885">
            <v>1</v>
          </cell>
          <cell r="J885">
            <v>0</v>
          </cell>
          <cell r="K885">
            <v>0</v>
          </cell>
          <cell r="L885">
            <v>1</v>
          </cell>
          <cell r="M885">
            <v>1</v>
          </cell>
          <cell r="N885">
            <v>0</v>
          </cell>
          <cell r="O885">
            <v>1</v>
          </cell>
          <cell r="P885">
            <v>0</v>
          </cell>
          <cell r="Q885">
            <v>0</v>
          </cell>
          <cell r="R885">
            <v>1</v>
          </cell>
          <cell r="S885">
            <v>1</v>
          </cell>
          <cell r="T885">
            <v>0</v>
          </cell>
          <cell r="U885">
            <v>1</v>
          </cell>
          <cell r="V885">
            <v>0</v>
          </cell>
          <cell r="W885">
            <v>0</v>
          </cell>
        </row>
        <row r="886">
          <cell r="B886">
            <v>4</v>
          </cell>
          <cell r="C886" t="str">
            <v>RESTRIÇÃO SISTEMA</v>
          </cell>
          <cell r="D886" t="str">
            <v>045 Central não cadastrada</v>
          </cell>
          <cell r="E886" t="str">
            <v>MALA DIRETA</v>
          </cell>
          <cell r="F886" t="str">
            <v>0010 ENCARTE EM FATURA</v>
          </cell>
          <cell r="I886">
            <v>1</v>
          </cell>
          <cell r="J886">
            <v>0</v>
          </cell>
          <cell r="K886">
            <v>0</v>
          </cell>
          <cell r="L886">
            <v>1</v>
          </cell>
          <cell r="M886">
            <v>1</v>
          </cell>
          <cell r="N886">
            <v>0</v>
          </cell>
          <cell r="O886">
            <v>1</v>
          </cell>
          <cell r="P886">
            <v>0</v>
          </cell>
          <cell r="Q886">
            <v>0</v>
          </cell>
          <cell r="R886">
            <v>1</v>
          </cell>
          <cell r="S886">
            <v>1</v>
          </cell>
          <cell r="T886">
            <v>0</v>
          </cell>
          <cell r="U886">
            <v>1</v>
          </cell>
          <cell r="V886">
            <v>0</v>
          </cell>
          <cell r="W886">
            <v>0</v>
          </cell>
        </row>
        <row r="887">
          <cell r="B887">
            <v>4</v>
          </cell>
          <cell r="C887" t="str">
            <v>RESTRIÇÃO SISTEMA</v>
          </cell>
          <cell r="D887" t="str">
            <v>045 Central não cadastrada</v>
          </cell>
          <cell r="E887" t="str">
            <v>NÃO INFORMADO</v>
          </cell>
          <cell r="F887" t="str">
            <v>0016 NÃO INFORMADO</v>
          </cell>
          <cell r="I887">
            <v>5</v>
          </cell>
          <cell r="J887">
            <v>0</v>
          </cell>
          <cell r="K887">
            <v>0</v>
          </cell>
          <cell r="L887">
            <v>5</v>
          </cell>
          <cell r="M887">
            <v>5</v>
          </cell>
          <cell r="N887">
            <v>0</v>
          </cell>
          <cell r="O887">
            <v>5</v>
          </cell>
          <cell r="P887">
            <v>0</v>
          </cell>
          <cell r="Q887">
            <v>0</v>
          </cell>
          <cell r="R887">
            <v>5</v>
          </cell>
          <cell r="S887">
            <v>5</v>
          </cell>
          <cell r="T887">
            <v>0</v>
          </cell>
          <cell r="U887">
            <v>5</v>
          </cell>
          <cell r="V887">
            <v>0</v>
          </cell>
          <cell r="W887">
            <v>0</v>
          </cell>
        </row>
        <row r="888">
          <cell r="B888">
            <v>4</v>
          </cell>
          <cell r="C888" t="str">
            <v>RESTRIÇÃO SISTEMA</v>
          </cell>
          <cell r="D888" t="str">
            <v>045 Central não cadastrada</v>
          </cell>
          <cell r="E888" t="str">
            <v>OUTRAS MÍDIAS</v>
          </cell>
          <cell r="F888" t="str">
            <v>0002 INDICAÇÃO DE AMIGOS</v>
          </cell>
          <cell r="I888">
            <v>61</v>
          </cell>
          <cell r="J888">
            <v>0</v>
          </cell>
          <cell r="K888">
            <v>0</v>
          </cell>
          <cell r="L888">
            <v>61</v>
          </cell>
          <cell r="M888">
            <v>61</v>
          </cell>
          <cell r="N888">
            <v>0</v>
          </cell>
          <cell r="O888">
            <v>61</v>
          </cell>
          <cell r="P888">
            <v>0</v>
          </cell>
          <cell r="Q888">
            <v>0</v>
          </cell>
          <cell r="R888">
            <v>61</v>
          </cell>
          <cell r="S888">
            <v>61</v>
          </cell>
          <cell r="T888">
            <v>0</v>
          </cell>
          <cell r="U888">
            <v>61</v>
          </cell>
          <cell r="V888">
            <v>0</v>
          </cell>
          <cell r="W888">
            <v>0</v>
          </cell>
        </row>
        <row r="889">
          <cell r="B889">
            <v>4</v>
          </cell>
          <cell r="C889" t="str">
            <v>RESTRIÇÃO SISTEMA</v>
          </cell>
          <cell r="D889" t="str">
            <v>045 Central não cadastrada</v>
          </cell>
          <cell r="E889" t="str">
            <v>OUTRAS MÍDIAS</v>
          </cell>
          <cell r="F889" t="str">
            <v>0003 104</v>
          </cell>
          <cell r="I889">
            <v>1</v>
          </cell>
          <cell r="J889">
            <v>0</v>
          </cell>
          <cell r="K889">
            <v>0</v>
          </cell>
          <cell r="L889">
            <v>1</v>
          </cell>
          <cell r="M889">
            <v>1</v>
          </cell>
          <cell r="N889">
            <v>0</v>
          </cell>
          <cell r="O889">
            <v>1</v>
          </cell>
          <cell r="P889">
            <v>0</v>
          </cell>
          <cell r="Q889">
            <v>0</v>
          </cell>
          <cell r="R889">
            <v>1</v>
          </cell>
          <cell r="S889">
            <v>1</v>
          </cell>
          <cell r="T889">
            <v>0</v>
          </cell>
          <cell r="U889">
            <v>1</v>
          </cell>
          <cell r="V889">
            <v>0</v>
          </cell>
          <cell r="W889">
            <v>0</v>
          </cell>
        </row>
        <row r="890">
          <cell r="B890">
            <v>4</v>
          </cell>
          <cell r="C890" t="str">
            <v>RESTRIÇÃO SISTEMA</v>
          </cell>
          <cell r="D890" t="str">
            <v>045 Central não cadastrada</v>
          </cell>
          <cell r="E890" t="str">
            <v>OUTRAS MÍDIAS</v>
          </cell>
          <cell r="F890" t="str">
            <v>0013 INTERNET</v>
          </cell>
          <cell r="G890" t="str">
            <v>0056 OUTROS</v>
          </cell>
          <cell r="I890">
            <v>1</v>
          </cell>
          <cell r="J890">
            <v>0</v>
          </cell>
          <cell r="K890">
            <v>0</v>
          </cell>
          <cell r="L890">
            <v>1</v>
          </cell>
          <cell r="M890">
            <v>1</v>
          </cell>
          <cell r="N890">
            <v>0</v>
          </cell>
          <cell r="O890">
            <v>1</v>
          </cell>
          <cell r="P890">
            <v>0</v>
          </cell>
          <cell r="Q890">
            <v>0</v>
          </cell>
          <cell r="R890">
            <v>1</v>
          </cell>
          <cell r="S890">
            <v>1</v>
          </cell>
          <cell r="T890">
            <v>0</v>
          </cell>
          <cell r="U890">
            <v>1</v>
          </cell>
          <cell r="V890">
            <v>0</v>
          </cell>
          <cell r="W890">
            <v>0</v>
          </cell>
        </row>
        <row r="891">
          <cell r="B891">
            <v>4</v>
          </cell>
          <cell r="C891" t="str">
            <v>RESTRIÇÃO SISTEMA</v>
          </cell>
          <cell r="D891" t="str">
            <v>045 Central não cadastrada</v>
          </cell>
          <cell r="E891" t="str">
            <v>OUTRAS MÍDIAS</v>
          </cell>
          <cell r="F891" t="str">
            <v>0013 INTERNET</v>
          </cell>
          <cell r="G891" t="str">
            <v>0170 SITE SPEEDY</v>
          </cell>
          <cell r="I891">
            <v>4</v>
          </cell>
          <cell r="J891">
            <v>0</v>
          </cell>
          <cell r="K891">
            <v>0</v>
          </cell>
          <cell r="L891">
            <v>4</v>
          </cell>
          <cell r="M891">
            <v>4</v>
          </cell>
          <cell r="N891">
            <v>0</v>
          </cell>
          <cell r="O891">
            <v>4</v>
          </cell>
          <cell r="P891">
            <v>0</v>
          </cell>
          <cell r="Q891">
            <v>0</v>
          </cell>
          <cell r="R891">
            <v>4</v>
          </cell>
          <cell r="S891">
            <v>4</v>
          </cell>
          <cell r="T891">
            <v>0</v>
          </cell>
          <cell r="U891">
            <v>4</v>
          </cell>
          <cell r="V891">
            <v>0</v>
          </cell>
          <cell r="W891">
            <v>0</v>
          </cell>
        </row>
        <row r="892">
          <cell r="B892">
            <v>4</v>
          </cell>
          <cell r="C892" t="str">
            <v>RESTRIÇÃO SISTEMA</v>
          </cell>
          <cell r="D892" t="str">
            <v>045 Central não cadastrada</v>
          </cell>
          <cell r="E892" t="str">
            <v>OUTRAS MÍDIAS</v>
          </cell>
          <cell r="F892" t="str">
            <v>0018 CONTATADO PELO TLMKT</v>
          </cell>
          <cell r="I892">
            <v>5</v>
          </cell>
          <cell r="J892">
            <v>0</v>
          </cell>
          <cell r="K892">
            <v>0</v>
          </cell>
          <cell r="L892">
            <v>5</v>
          </cell>
          <cell r="M892">
            <v>5</v>
          </cell>
          <cell r="N892">
            <v>0</v>
          </cell>
          <cell r="O892">
            <v>5</v>
          </cell>
          <cell r="P892">
            <v>0</v>
          </cell>
          <cell r="Q892">
            <v>0</v>
          </cell>
          <cell r="R892">
            <v>5</v>
          </cell>
          <cell r="S892">
            <v>5</v>
          </cell>
          <cell r="T892">
            <v>0</v>
          </cell>
          <cell r="U892">
            <v>5</v>
          </cell>
          <cell r="V892">
            <v>0</v>
          </cell>
          <cell r="W892">
            <v>0</v>
          </cell>
        </row>
        <row r="893">
          <cell r="B893">
            <v>4</v>
          </cell>
          <cell r="C893" t="str">
            <v>RESTRIÇÃO SISTEMA</v>
          </cell>
          <cell r="D893" t="str">
            <v>045 Central não cadastrada</v>
          </cell>
          <cell r="E893" t="str">
            <v>OUTRAS MÍDIAS</v>
          </cell>
          <cell r="F893" t="str">
            <v>0019 INDICAÇÃO DO PROVEDOR</v>
          </cell>
          <cell r="I893">
            <v>1</v>
          </cell>
          <cell r="J893">
            <v>0</v>
          </cell>
          <cell r="K893">
            <v>0</v>
          </cell>
          <cell r="L893">
            <v>1</v>
          </cell>
          <cell r="M893">
            <v>1</v>
          </cell>
          <cell r="N893">
            <v>0</v>
          </cell>
          <cell r="O893">
            <v>1</v>
          </cell>
          <cell r="P893">
            <v>0</v>
          </cell>
          <cell r="Q893">
            <v>0</v>
          </cell>
          <cell r="R893">
            <v>1</v>
          </cell>
          <cell r="S893">
            <v>1</v>
          </cell>
          <cell r="T893">
            <v>0</v>
          </cell>
          <cell r="U893">
            <v>1</v>
          </cell>
          <cell r="V893">
            <v>0</v>
          </cell>
          <cell r="W893">
            <v>0</v>
          </cell>
        </row>
        <row r="894">
          <cell r="B894">
            <v>4</v>
          </cell>
          <cell r="C894" t="str">
            <v>RESTRIÇÃO SISTEMA</v>
          </cell>
          <cell r="D894" t="str">
            <v>045 Central não cadastrada</v>
          </cell>
          <cell r="E894" t="str">
            <v>OUTRAS MÍDIAS</v>
          </cell>
          <cell r="F894" t="str">
            <v>0020 JÁ POSSUI</v>
          </cell>
          <cell r="I894">
            <v>4</v>
          </cell>
          <cell r="J894">
            <v>0</v>
          </cell>
          <cell r="K894">
            <v>0</v>
          </cell>
          <cell r="L894">
            <v>4</v>
          </cell>
          <cell r="M894">
            <v>4</v>
          </cell>
          <cell r="N894">
            <v>0</v>
          </cell>
          <cell r="O894">
            <v>4</v>
          </cell>
          <cell r="P894">
            <v>0</v>
          </cell>
          <cell r="Q894">
            <v>0</v>
          </cell>
          <cell r="R894">
            <v>4</v>
          </cell>
          <cell r="S894">
            <v>4</v>
          </cell>
          <cell r="T894">
            <v>0</v>
          </cell>
          <cell r="U894">
            <v>4</v>
          </cell>
          <cell r="V894">
            <v>0</v>
          </cell>
          <cell r="W894">
            <v>0</v>
          </cell>
        </row>
        <row r="895">
          <cell r="B895">
            <v>4</v>
          </cell>
          <cell r="C895" t="str">
            <v>RESTRIÇÃO SISTEMA</v>
          </cell>
          <cell r="D895" t="str">
            <v>045 Central não cadastrada</v>
          </cell>
          <cell r="E895" t="str">
            <v>TELEVISÃO</v>
          </cell>
          <cell r="F895" t="str">
            <v>0001 TELEVISÃO</v>
          </cell>
          <cell r="G895" t="str">
            <v>0006 GLOBO</v>
          </cell>
          <cell r="H895" t="str">
            <v>0007 GLOBO ESPORTE</v>
          </cell>
          <cell r="I895">
            <v>3</v>
          </cell>
          <cell r="J895">
            <v>0</v>
          </cell>
          <cell r="K895">
            <v>0</v>
          </cell>
          <cell r="L895">
            <v>3</v>
          </cell>
          <cell r="M895">
            <v>3</v>
          </cell>
          <cell r="N895">
            <v>0</v>
          </cell>
          <cell r="O895">
            <v>3</v>
          </cell>
          <cell r="P895">
            <v>0</v>
          </cell>
          <cell r="Q895">
            <v>0</v>
          </cell>
          <cell r="R895">
            <v>3</v>
          </cell>
          <cell r="S895">
            <v>3</v>
          </cell>
          <cell r="T895">
            <v>0</v>
          </cell>
          <cell r="U895">
            <v>3</v>
          </cell>
          <cell r="V895">
            <v>0</v>
          </cell>
          <cell r="W895">
            <v>0</v>
          </cell>
        </row>
        <row r="896">
          <cell r="B896">
            <v>4</v>
          </cell>
          <cell r="C896" t="str">
            <v>RESTRIÇÃO SISTEMA</v>
          </cell>
          <cell r="D896" t="str">
            <v>045 Central não cadastrada</v>
          </cell>
          <cell r="E896" t="str">
            <v>TELEVISÃO</v>
          </cell>
          <cell r="F896" t="str">
            <v>0001 TELEVISÃO</v>
          </cell>
          <cell r="G896" t="str">
            <v>0006 GLOBO</v>
          </cell>
          <cell r="H896" t="str">
            <v>0021 GLOBO REPÓRTER</v>
          </cell>
          <cell r="I896">
            <v>1</v>
          </cell>
          <cell r="J896">
            <v>0</v>
          </cell>
          <cell r="K896">
            <v>0</v>
          </cell>
          <cell r="L896">
            <v>1</v>
          </cell>
          <cell r="M896">
            <v>1</v>
          </cell>
          <cell r="N896">
            <v>0</v>
          </cell>
          <cell r="O896">
            <v>1</v>
          </cell>
          <cell r="P896">
            <v>0</v>
          </cell>
          <cell r="Q896">
            <v>0</v>
          </cell>
          <cell r="R896">
            <v>1</v>
          </cell>
          <cell r="S896">
            <v>1</v>
          </cell>
          <cell r="T896">
            <v>0</v>
          </cell>
          <cell r="U896">
            <v>1</v>
          </cell>
          <cell r="V896">
            <v>0</v>
          </cell>
          <cell r="W896">
            <v>0</v>
          </cell>
        </row>
        <row r="897">
          <cell r="B897">
            <v>4</v>
          </cell>
          <cell r="C897" t="str">
            <v>RESTRIÇÃO SISTEMA</v>
          </cell>
          <cell r="D897" t="str">
            <v>045 Central não cadastrada</v>
          </cell>
          <cell r="E897" t="str">
            <v>TELEVISÃO</v>
          </cell>
          <cell r="F897" t="str">
            <v>0001 TELEVISÃO</v>
          </cell>
          <cell r="G897" t="str">
            <v>0006 GLOBO</v>
          </cell>
          <cell r="H897" t="str">
            <v>0023 JORNAL HOJE</v>
          </cell>
          <cell r="I897">
            <v>2</v>
          </cell>
          <cell r="J897">
            <v>0</v>
          </cell>
          <cell r="K897">
            <v>0</v>
          </cell>
          <cell r="L897">
            <v>2</v>
          </cell>
          <cell r="M897">
            <v>2</v>
          </cell>
          <cell r="N897">
            <v>0</v>
          </cell>
          <cell r="O897">
            <v>2</v>
          </cell>
          <cell r="P897">
            <v>0</v>
          </cell>
          <cell r="Q897">
            <v>0</v>
          </cell>
          <cell r="R897">
            <v>2</v>
          </cell>
          <cell r="S897">
            <v>2</v>
          </cell>
          <cell r="T897">
            <v>0</v>
          </cell>
          <cell r="U897">
            <v>2</v>
          </cell>
          <cell r="V897">
            <v>0</v>
          </cell>
          <cell r="W897">
            <v>0</v>
          </cell>
        </row>
        <row r="898">
          <cell r="B898">
            <v>4</v>
          </cell>
          <cell r="C898" t="str">
            <v>RESTRIÇÃO SISTEMA</v>
          </cell>
          <cell r="D898" t="str">
            <v>045 Central não cadastrada</v>
          </cell>
          <cell r="E898" t="str">
            <v>TELEVISÃO</v>
          </cell>
          <cell r="F898" t="str">
            <v>0001 TELEVISÃO</v>
          </cell>
          <cell r="G898" t="str">
            <v>0006 GLOBO</v>
          </cell>
          <cell r="H898" t="str">
            <v>0024 JORNAL NACIONAL</v>
          </cell>
          <cell r="I898">
            <v>4</v>
          </cell>
          <cell r="J898">
            <v>0</v>
          </cell>
          <cell r="K898">
            <v>0</v>
          </cell>
          <cell r="L898">
            <v>4</v>
          </cell>
          <cell r="M898">
            <v>4</v>
          </cell>
          <cell r="N898">
            <v>0</v>
          </cell>
          <cell r="O898">
            <v>4</v>
          </cell>
          <cell r="P898">
            <v>0</v>
          </cell>
          <cell r="Q898">
            <v>0</v>
          </cell>
          <cell r="R898">
            <v>4</v>
          </cell>
          <cell r="S898">
            <v>4</v>
          </cell>
          <cell r="T898">
            <v>0</v>
          </cell>
          <cell r="U898">
            <v>4</v>
          </cell>
          <cell r="V898">
            <v>0</v>
          </cell>
          <cell r="W898">
            <v>0</v>
          </cell>
        </row>
        <row r="899">
          <cell r="B899">
            <v>4</v>
          </cell>
          <cell r="C899" t="str">
            <v>RESTRIÇÃO SISTEMA</v>
          </cell>
          <cell r="D899" t="str">
            <v>045 Central não cadastrada</v>
          </cell>
          <cell r="E899" t="str">
            <v>TELEVISÃO</v>
          </cell>
          <cell r="F899" t="str">
            <v>0001 TELEVISÃO</v>
          </cell>
          <cell r="G899" t="str">
            <v>0006 GLOBO</v>
          </cell>
          <cell r="H899" t="str">
            <v>0026 NOVELA I</v>
          </cell>
          <cell r="I899">
            <v>2</v>
          </cell>
          <cell r="J899">
            <v>0</v>
          </cell>
          <cell r="K899">
            <v>0</v>
          </cell>
          <cell r="L899">
            <v>2</v>
          </cell>
          <cell r="M899">
            <v>2</v>
          </cell>
          <cell r="N899">
            <v>0</v>
          </cell>
          <cell r="O899">
            <v>2</v>
          </cell>
          <cell r="P899">
            <v>0</v>
          </cell>
          <cell r="Q899">
            <v>0</v>
          </cell>
          <cell r="R899">
            <v>2</v>
          </cell>
          <cell r="S899">
            <v>2</v>
          </cell>
          <cell r="T899">
            <v>0</v>
          </cell>
          <cell r="U899">
            <v>2</v>
          </cell>
          <cell r="V899">
            <v>0</v>
          </cell>
          <cell r="W899">
            <v>0</v>
          </cell>
        </row>
        <row r="900">
          <cell r="B900">
            <v>4</v>
          </cell>
          <cell r="C900" t="str">
            <v>RESTRIÇÃO SISTEMA</v>
          </cell>
          <cell r="D900" t="str">
            <v>045 Central não cadastrada</v>
          </cell>
          <cell r="E900" t="str">
            <v>TELEVISÃO</v>
          </cell>
          <cell r="F900" t="str">
            <v>0001 TELEVISÃO</v>
          </cell>
          <cell r="G900" t="str">
            <v>0006 GLOBO</v>
          </cell>
          <cell r="H900" t="str">
            <v>3825 NÃO INFORMADO</v>
          </cell>
          <cell r="I900">
            <v>5</v>
          </cell>
          <cell r="J900">
            <v>0</v>
          </cell>
          <cell r="K900">
            <v>0</v>
          </cell>
          <cell r="L900">
            <v>5</v>
          </cell>
          <cell r="M900">
            <v>5</v>
          </cell>
          <cell r="N900">
            <v>0</v>
          </cell>
          <cell r="O900">
            <v>5</v>
          </cell>
          <cell r="P900">
            <v>0</v>
          </cell>
          <cell r="Q900">
            <v>0</v>
          </cell>
          <cell r="R900">
            <v>5</v>
          </cell>
          <cell r="S900">
            <v>5</v>
          </cell>
          <cell r="T900">
            <v>0</v>
          </cell>
          <cell r="U900">
            <v>5</v>
          </cell>
          <cell r="V900">
            <v>0</v>
          </cell>
          <cell r="W900">
            <v>0</v>
          </cell>
        </row>
        <row r="901">
          <cell r="B901">
            <v>4</v>
          </cell>
          <cell r="C901" t="str">
            <v>RESTRIÇÃO SISTEMA</v>
          </cell>
          <cell r="D901" t="str">
            <v>045 Central não cadastrada</v>
          </cell>
          <cell r="E901" t="str">
            <v>TELEVISÃO</v>
          </cell>
          <cell r="F901" t="str">
            <v>0001 TELEVISÃO</v>
          </cell>
          <cell r="G901" t="str">
            <v>0006 GLOBO</v>
          </cell>
          <cell r="H901" t="str">
            <v>5593 MULHERES APAIXONADAS</v>
          </cell>
          <cell r="I901">
            <v>1</v>
          </cell>
          <cell r="J901">
            <v>0</v>
          </cell>
          <cell r="K901">
            <v>0</v>
          </cell>
          <cell r="L901">
            <v>1</v>
          </cell>
          <cell r="M901">
            <v>1</v>
          </cell>
          <cell r="N901">
            <v>0</v>
          </cell>
          <cell r="O901">
            <v>1</v>
          </cell>
          <cell r="P901">
            <v>0</v>
          </cell>
          <cell r="Q901">
            <v>0</v>
          </cell>
          <cell r="R901">
            <v>1</v>
          </cell>
          <cell r="S901">
            <v>1</v>
          </cell>
          <cell r="T901">
            <v>0</v>
          </cell>
          <cell r="U901">
            <v>1</v>
          </cell>
          <cell r="V901">
            <v>0</v>
          </cell>
          <cell r="W901">
            <v>0</v>
          </cell>
        </row>
        <row r="902">
          <cell r="B902">
            <v>4</v>
          </cell>
          <cell r="C902" t="str">
            <v>RESTRIÇÃO SISTEMA</v>
          </cell>
          <cell r="D902" t="str">
            <v>045 Central não cadastrada</v>
          </cell>
          <cell r="E902" t="str">
            <v>TELEVISÃO</v>
          </cell>
          <cell r="F902" t="str">
            <v>0001 TELEVISÃO</v>
          </cell>
          <cell r="G902" t="str">
            <v>0061 RECORD</v>
          </cell>
          <cell r="H902" t="str">
            <v>0049 JORNAL DA RECORD</v>
          </cell>
          <cell r="I902">
            <v>1</v>
          </cell>
          <cell r="J902">
            <v>0</v>
          </cell>
          <cell r="K902">
            <v>0</v>
          </cell>
          <cell r="L902">
            <v>1</v>
          </cell>
          <cell r="M902">
            <v>1</v>
          </cell>
          <cell r="N902">
            <v>0</v>
          </cell>
          <cell r="O902">
            <v>1</v>
          </cell>
          <cell r="P902">
            <v>0</v>
          </cell>
          <cell r="Q902">
            <v>0</v>
          </cell>
          <cell r="R902">
            <v>1</v>
          </cell>
          <cell r="S902">
            <v>1</v>
          </cell>
          <cell r="T902">
            <v>0</v>
          </cell>
          <cell r="U902">
            <v>1</v>
          </cell>
          <cell r="V902">
            <v>0</v>
          </cell>
          <cell r="W902">
            <v>0</v>
          </cell>
        </row>
        <row r="903">
          <cell r="B903">
            <v>4</v>
          </cell>
          <cell r="C903" t="str">
            <v>RESTRIÇÃO SISTEMA</v>
          </cell>
          <cell r="D903" t="str">
            <v>045 Central não cadastrada</v>
          </cell>
          <cell r="E903" t="str">
            <v>TELEVISÃO</v>
          </cell>
          <cell r="F903" t="str">
            <v>0001 TELEVISÃO</v>
          </cell>
          <cell r="G903" t="str">
            <v>0062 NÃO INFORMOU</v>
          </cell>
          <cell r="I903">
            <v>21</v>
          </cell>
          <cell r="J903">
            <v>0</v>
          </cell>
          <cell r="K903">
            <v>0</v>
          </cell>
          <cell r="L903">
            <v>21</v>
          </cell>
          <cell r="M903">
            <v>21</v>
          </cell>
          <cell r="N903">
            <v>0</v>
          </cell>
          <cell r="O903">
            <v>21</v>
          </cell>
          <cell r="P903">
            <v>0</v>
          </cell>
          <cell r="Q903">
            <v>0</v>
          </cell>
          <cell r="R903">
            <v>21</v>
          </cell>
          <cell r="S903">
            <v>21</v>
          </cell>
          <cell r="T903">
            <v>0</v>
          </cell>
          <cell r="U903">
            <v>21</v>
          </cell>
          <cell r="V903">
            <v>0</v>
          </cell>
          <cell r="W903">
            <v>0</v>
          </cell>
        </row>
        <row r="904">
          <cell r="B904">
            <v>4</v>
          </cell>
          <cell r="C904" t="str">
            <v>RESTRIÇÃO SISTEMA</v>
          </cell>
          <cell r="D904" t="str">
            <v>048 Segmento não permitido</v>
          </cell>
          <cell r="E904" t="str">
            <v>MALA DIRETA</v>
          </cell>
          <cell r="F904" t="str">
            <v>0009 MALA DIRETA</v>
          </cell>
          <cell r="G904" t="str">
            <v>0572 MD-05</v>
          </cell>
          <cell r="I904">
            <v>1</v>
          </cell>
          <cell r="J904">
            <v>0</v>
          </cell>
          <cell r="K904">
            <v>0</v>
          </cell>
          <cell r="L904">
            <v>1</v>
          </cell>
          <cell r="M904">
            <v>1</v>
          </cell>
          <cell r="N904">
            <v>0</v>
          </cell>
          <cell r="O904">
            <v>1</v>
          </cell>
          <cell r="P904">
            <v>0</v>
          </cell>
          <cell r="Q904">
            <v>0</v>
          </cell>
          <cell r="R904">
            <v>1</v>
          </cell>
          <cell r="S904">
            <v>1</v>
          </cell>
          <cell r="T904">
            <v>0</v>
          </cell>
          <cell r="U904">
            <v>1</v>
          </cell>
          <cell r="V904">
            <v>0</v>
          </cell>
          <cell r="W904">
            <v>0</v>
          </cell>
        </row>
        <row r="905">
          <cell r="B905">
            <v>4</v>
          </cell>
          <cell r="C905" t="str">
            <v>RESTRIÇÃO SISTEMA</v>
          </cell>
          <cell r="D905" t="str">
            <v>048 Segmento não permitido</v>
          </cell>
          <cell r="E905" t="str">
            <v>MALA DIRETA</v>
          </cell>
          <cell r="F905" t="str">
            <v>0010 ENCARTE EM FATURA</v>
          </cell>
          <cell r="I905">
            <v>2</v>
          </cell>
          <cell r="J905">
            <v>0</v>
          </cell>
          <cell r="K905">
            <v>0</v>
          </cell>
          <cell r="L905">
            <v>2</v>
          </cell>
          <cell r="M905">
            <v>2</v>
          </cell>
          <cell r="N905">
            <v>0</v>
          </cell>
          <cell r="O905">
            <v>2</v>
          </cell>
          <cell r="P905">
            <v>0</v>
          </cell>
          <cell r="Q905">
            <v>0</v>
          </cell>
          <cell r="R905">
            <v>2</v>
          </cell>
          <cell r="S905">
            <v>2</v>
          </cell>
          <cell r="T905">
            <v>0</v>
          </cell>
          <cell r="U905">
            <v>2</v>
          </cell>
          <cell r="V905">
            <v>0</v>
          </cell>
          <cell r="W905">
            <v>0</v>
          </cell>
        </row>
        <row r="906">
          <cell r="B906">
            <v>4</v>
          </cell>
          <cell r="C906" t="str">
            <v>RESTRIÇÃO SISTEMA</v>
          </cell>
          <cell r="D906" t="str">
            <v>048 Segmento não permitido</v>
          </cell>
          <cell r="E906" t="str">
            <v>NÃO INFORMADO</v>
          </cell>
          <cell r="F906" t="str">
            <v>0016 NÃO INFORMADO</v>
          </cell>
          <cell r="I906">
            <v>4</v>
          </cell>
          <cell r="J906">
            <v>0</v>
          </cell>
          <cell r="K906">
            <v>0</v>
          </cell>
          <cell r="L906">
            <v>4</v>
          </cell>
          <cell r="M906">
            <v>4</v>
          </cell>
          <cell r="N906">
            <v>0</v>
          </cell>
          <cell r="O906">
            <v>4</v>
          </cell>
          <cell r="P906">
            <v>0</v>
          </cell>
          <cell r="Q906">
            <v>0</v>
          </cell>
          <cell r="R906">
            <v>4</v>
          </cell>
          <cell r="S906">
            <v>4</v>
          </cell>
          <cell r="T906">
            <v>0</v>
          </cell>
          <cell r="U906">
            <v>4</v>
          </cell>
          <cell r="V906">
            <v>0</v>
          </cell>
          <cell r="W906">
            <v>0</v>
          </cell>
        </row>
        <row r="907">
          <cell r="B907">
            <v>4</v>
          </cell>
          <cell r="C907" t="str">
            <v>RESTRIÇÃO SISTEMA</v>
          </cell>
          <cell r="D907" t="str">
            <v>048 Segmento não permitido</v>
          </cell>
          <cell r="E907" t="str">
            <v>OUTRAS MÍDIAS</v>
          </cell>
          <cell r="F907" t="str">
            <v>0002 INDICAÇÃO DE AMIGOS</v>
          </cell>
          <cell r="I907">
            <v>11</v>
          </cell>
          <cell r="J907">
            <v>0</v>
          </cell>
          <cell r="K907">
            <v>0</v>
          </cell>
          <cell r="L907">
            <v>11</v>
          </cell>
          <cell r="M907">
            <v>11</v>
          </cell>
          <cell r="N907">
            <v>0</v>
          </cell>
          <cell r="O907">
            <v>11</v>
          </cell>
          <cell r="P907">
            <v>0</v>
          </cell>
          <cell r="Q907">
            <v>0</v>
          </cell>
          <cell r="R907">
            <v>11</v>
          </cell>
          <cell r="S907">
            <v>11</v>
          </cell>
          <cell r="T907">
            <v>0</v>
          </cell>
          <cell r="U907">
            <v>11</v>
          </cell>
          <cell r="V907">
            <v>0</v>
          </cell>
          <cell r="W907">
            <v>0</v>
          </cell>
        </row>
        <row r="908">
          <cell r="B908">
            <v>4</v>
          </cell>
          <cell r="C908" t="str">
            <v>RESTRIÇÃO SISTEMA</v>
          </cell>
          <cell r="D908" t="str">
            <v>048 Segmento não permitido</v>
          </cell>
          <cell r="E908" t="str">
            <v>OUTRAS MÍDIAS</v>
          </cell>
          <cell r="F908" t="str">
            <v>0003 104</v>
          </cell>
          <cell r="I908">
            <v>2</v>
          </cell>
          <cell r="J908">
            <v>0</v>
          </cell>
          <cell r="K908">
            <v>0</v>
          </cell>
          <cell r="L908">
            <v>2</v>
          </cell>
          <cell r="M908">
            <v>2</v>
          </cell>
          <cell r="N908">
            <v>0</v>
          </cell>
          <cell r="O908">
            <v>2</v>
          </cell>
          <cell r="P908">
            <v>0</v>
          </cell>
          <cell r="Q908">
            <v>0</v>
          </cell>
          <cell r="R908">
            <v>2</v>
          </cell>
          <cell r="S908">
            <v>2</v>
          </cell>
          <cell r="T908">
            <v>0</v>
          </cell>
          <cell r="U908">
            <v>2</v>
          </cell>
          <cell r="V908">
            <v>0</v>
          </cell>
          <cell r="W908">
            <v>0</v>
          </cell>
        </row>
        <row r="909">
          <cell r="B909">
            <v>4</v>
          </cell>
          <cell r="C909" t="str">
            <v>RESTRIÇÃO SISTEMA</v>
          </cell>
          <cell r="D909" t="str">
            <v>048 Segmento não permitido</v>
          </cell>
          <cell r="E909" t="str">
            <v>OUTRAS MÍDIAS</v>
          </cell>
          <cell r="F909" t="str">
            <v>0013 INTERNET</v>
          </cell>
          <cell r="G909" t="str">
            <v>0170 SITE SPEEDY</v>
          </cell>
          <cell r="I909">
            <v>1</v>
          </cell>
          <cell r="J909">
            <v>0</v>
          </cell>
          <cell r="K909">
            <v>0</v>
          </cell>
          <cell r="L909">
            <v>1</v>
          </cell>
          <cell r="M909">
            <v>1</v>
          </cell>
          <cell r="N909">
            <v>0</v>
          </cell>
          <cell r="O909">
            <v>1</v>
          </cell>
          <cell r="P909">
            <v>0</v>
          </cell>
          <cell r="Q909">
            <v>0</v>
          </cell>
          <cell r="R909">
            <v>1</v>
          </cell>
          <cell r="S909">
            <v>1</v>
          </cell>
          <cell r="T909">
            <v>0</v>
          </cell>
          <cell r="U909">
            <v>1</v>
          </cell>
          <cell r="V909">
            <v>0</v>
          </cell>
          <cell r="W909">
            <v>0</v>
          </cell>
        </row>
        <row r="910">
          <cell r="B910">
            <v>4</v>
          </cell>
          <cell r="C910" t="str">
            <v>RESTRIÇÃO SISTEMA</v>
          </cell>
          <cell r="D910" t="str">
            <v>048 Segmento não permitido</v>
          </cell>
          <cell r="E910" t="str">
            <v>OUTRAS MÍDIAS</v>
          </cell>
          <cell r="F910" t="str">
            <v>0018 CONTATADO PELO TLMKT</v>
          </cell>
          <cell r="I910">
            <v>2</v>
          </cell>
          <cell r="J910">
            <v>0</v>
          </cell>
          <cell r="K910">
            <v>0</v>
          </cell>
          <cell r="L910">
            <v>2</v>
          </cell>
          <cell r="M910">
            <v>2</v>
          </cell>
          <cell r="N910">
            <v>0</v>
          </cell>
          <cell r="O910">
            <v>2</v>
          </cell>
          <cell r="P910">
            <v>0</v>
          </cell>
          <cell r="Q910">
            <v>0</v>
          </cell>
          <cell r="R910">
            <v>2</v>
          </cell>
          <cell r="S910">
            <v>2</v>
          </cell>
          <cell r="T910">
            <v>0</v>
          </cell>
          <cell r="U910">
            <v>2</v>
          </cell>
          <cell r="V910">
            <v>0</v>
          </cell>
          <cell r="W910">
            <v>0</v>
          </cell>
        </row>
        <row r="911">
          <cell r="B911">
            <v>4</v>
          </cell>
          <cell r="C911" t="str">
            <v>RESTRIÇÃO SISTEMA</v>
          </cell>
          <cell r="D911" t="str">
            <v>048 Segmento não permitido</v>
          </cell>
          <cell r="E911" t="str">
            <v>OUTRAS MÍDIAS</v>
          </cell>
          <cell r="F911" t="str">
            <v>0019 INDICAÇÃO DO PROVEDOR</v>
          </cell>
          <cell r="I911">
            <v>1</v>
          </cell>
          <cell r="J911">
            <v>0</v>
          </cell>
          <cell r="K911">
            <v>0</v>
          </cell>
          <cell r="L911">
            <v>1</v>
          </cell>
          <cell r="M911">
            <v>1</v>
          </cell>
          <cell r="N911">
            <v>0</v>
          </cell>
          <cell r="O911">
            <v>1</v>
          </cell>
          <cell r="P911">
            <v>0</v>
          </cell>
          <cell r="Q911">
            <v>0</v>
          </cell>
          <cell r="R911">
            <v>1</v>
          </cell>
          <cell r="S911">
            <v>1</v>
          </cell>
          <cell r="T911">
            <v>0</v>
          </cell>
          <cell r="U911">
            <v>1</v>
          </cell>
          <cell r="V911">
            <v>0</v>
          </cell>
          <cell r="W911">
            <v>0</v>
          </cell>
        </row>
        <row r="912">
          <cell r="B912">
            <v>4</v>
          </cell>
          <cell r="C912" t="str">
            <v>RESTRIÇÃO SISTEMA</v>
          </cell>
          <cell r="D912" t="str">
            <v>048 Segmento não permitido</v>
          </cell>
          <cell r="E912" t="str">
            <v>OUTRAS MÍDIAS</v>
          </cell>
          <cell r="F912" t="str">
            <v>0020 JÁ POSSUI</v>
          </cell>
          <cell r="I912">
            <v>3</v>
          </cell>
          <cell r="J912">
            <v>0</v>
          </cell>
          <cell r="K912">
            <v>0</v>
          </cell>
          <cell r="L912">
            <v>3</v>
          </cell>
          <cell r="M912">
            <v>3</v>
          </cell>
          <cell r="N912">
            <v>0</v>
          </cell>
          <cell r="O912">
            <v>3</v>
          </cell>
          <cell r="P912">
            <v>0</v>
          </cell>
          <cell r="Q912">
            <v>0</v>
          </cell>
          <cell r="R912">
            <v>3</v>
          </cell>
          <cell r="S912">
            <v>3</v>
          </cell>
          <cell r="T912">
            <v>0</v>
          </cell>
          <cell r="U912">
            <v>3</v>
          </cell>
          <cell r="V912">
            <v>0</v>
          </cell>
          <cell r="W912">
            <v>0</v>
          </cell>
        </row>
        <row r="913">
          <cell r="B913">
            <v>4</v>
          </cell>
          <cell r="C913" t="str">
            <v>RESTRIÇÃO SISTEMA</v>
          </cell>
          <cell r="D913" t="str">
            <v>048 Segmento não permitido</v>
          </cell>
          <cell r="E913" t="str">
            <v>TELEVISÃO</v>
          </cell>
          <cell r="F913" t="str">
            <v>0001 TELEVISÃO</v>
          </cell>
          <cell r="G913" t="str">
            <v>0062 NÃO INFORMOU</v>
          </cell>
          <cell r="I913">
            <v>3</v>
          </cell>
          <cell r="J913">
            <v>0</v>
          </cell>
          <cell r="K913">
            <v>0</v>
          </cell>
          <cell r="L913">
            <v>3</v>
          </cell>
          <cell r="M913">
            <v>3</v>
          </cell>
          <cell r="N913">
            <v>0</v>
          </cell>
          <cell r="O913">
            <v>3</v>
          </cell>
          <cell r="P913">
            <v>0</v>
          </cell>
          <cell r="Q913">
            <v>0</v>
          </cell>
          <cell r="R913">
            <v>3</v>
          </cell>
          <cell r="S913">
            <v>3</v>
          </cell>
          <cell r="T913">
            <v>0</v>
          </cell>
          <cell r="U913">
            <v>3</v>
          </cell>
          <cell r="V913">
            <v>0</v>
          </cell>
          <cell r="W913">
            <v>0</v>
          </cell>
        </row>
        <row r="914">
          <cell r="B914">
            <v>4</v>
          </cell>
          <cell r="C914" t="str">
            <v>RESTRIÇÃO SISTEMA</v>
          </cell>
          <cell r="D914" t="str">
            <v>060 Restrição Comercial</v>
          </cell>
          <cell r="F914" t="str">
            <v>0031 JÁ TEVE O PRODUTO</v>
          </cell>
          <cell r="I914">
            <v>2</v>
          </cell>
          <cell r="J914">
            <v>0</v>
          </cell>
          <cell r="K914">
            <v>0</v>
          </cell>
          <cell r="L914">
            <v>2</v>
          </cell>
          <cell r="M914">
            <v>2</v>
          </cell>
          <cell r="N914">
            <v>0</v>
          </cell>
          <cell r="O914">
            <v>2</v>
          </cell>
          <cell r="P914">
            <v>0</v>
          </cell>
          <cell r="Q914">
            <v>0</v>
          </cell>
          <cell r="R914">
            <v>2</v>
          </cell>
          <cell r="S914">
            <v>2</v>
          </cell>
          <cell r="T914">
            <v>0</v>
          </cell>
          <cell r="U914">
            <v>2</v>
          </cell>
          <cell r="V914">
            <v>0</v>
          </cell>
          <cell r="W914">
            <v>0</v>
          </cell>
        </row>
        <row r="915">
          <cell r="B915">
            <v>4</v>
          </cell>
          <cell r="C915" t="str">
            <v>RESTRIÇÃO SISTEMA</v>
          </cell>
          <cell r="D915" t="str">
            <v>060 Restrição Comercial</v>
          </cell>
          <cell r="E915" t="str">
            <v>MALA DIRETA</v>
          </cell>
          <cell r="F915" t="str">
            <v>0009 MALA DIRETA</v>
          </cell>
          <cell r="G915" t="str">
            <v>0008 Não Identificado</v>
          </cell>
          <cell r="I915">
            <v>2</v>
          </cell>
          <cell r="J915">
            <v>0</v>
          </cell>
          <cell r="K915">
            <v>0</v>
          </cell>
          <cell r="L915">
            <v>2</v>
          </cell>
          <cell r="M915">
            <v>2</v>
          </cell>
          <cell r="N915">
            <v>0</v>
          </cell>
          <cell r="O915">
            <v>2</v>
          </cell>
          <cell r="P915">
            <v>0</v>
          </cell>
          <cell r="Q915">
            <v>0</v>
          </cell>
          <cell r="R915">
            <v>2</v>
          </cell>
          <cell r="S915">
            <v>2</v>
          </cell>
          <cell r="T915">
            <v>0</v>
          </cell>
          <cell r="U915">
            <v>2</v>
          </cell>
          <cell r="V915">
            <v>0</v>
          </cell>
          <cell r="W915">
            <v>0</v>
          </cell>
        </row>
        <row r="916">
          <cell r="B916">
            <v>4</v>
          </cell>
          <cell r="C916" t="str">
            <v>RESTRIÇÃO SISTEMA</v>
          </cell>
          <cell r="D916" t="str">
            <v>060 Restrição Comercial</v>
          </cell>
          <cell r="E916" t="str">
            <v>MALA DIRETA</v>
          </cell>
          <cell r="F916" t="str">
            <v>0009 MALA DIRETA</v>
          </cell>
          <cell r="G916" t="str">
            <v>0572 MD-05</v>
          </cell>
          <cell r="I916">
            <v>1</v>
          </cell>
          <cell r="J916">
            <v>0</v>
          </cell>
          <cell r="K916">
            <v>0</v>
          </cell>
          <cell r="L916">
            <v>1</v>
          </cell>
          <cell r="M916">
            <v>1</v>
          </cell>
          <cell r="N916">
            <v>0</v>
          </cell>
          <cell r="O916">
            <v>1</v>
          </cell>
          <cell r="P916">
            <v>0</v>
          </cell>
          <cell r="Q916">
            <v>0</v>
          </cell>
          <cell r="R916">
            <v>1</v>
          </cell>
          <cell r="S916">
            <v>1</v>
          </cell>
          <cell r="T916">
            <v>0</v>
          </cell>
          <cell r="U916">
            <v>1</v>
          </cell>
          <cell r="V916">
            <v>0</v>
          </cell>
          <cell r="W916">
            <v>0</v>
          </cell>
        </row>
        <row r="917">
          <cell r="B917">
            <v>4</v>
          </cell>
          <cell r="C917" t="str">
            <v>RESTRIÇÃO SISTEMA</v>
          </cell>
          <cell r="D917" t="str">
            <v>060 Restrição Comercial</v>
          </cell>
          <cell r="E917" t="str">
            <v>MALA DIRETA</v>
          </cell>
          <cell r="F917" t="str">
            <v>0010 ENCARTE EM FATURA</v>
          </cell>
          <cell r="I917">
            <v>1</v>
          </cell>
          <cell r="J917">
            <v>0</v>
          </cell>
          <cell r="K917">
            <v>0</v>
          </cell>
          <cell r="L917">
            <v>1</v>
          </cell>
          <cell r="M917">
            <v>1</v>
          </cell>
          <cell r="N917">
            <v>0</v>
          </cell>
          <cell r="O917">
            <v>1</v>
          </cell>
          <cell r="P917">
            <v>0</v>
          </cell>
          <cell r="Q917">
            <v>0</v>
          </cell>
          <cell r="R917">
            <v>1</v>
          </cell>
          <cell r="S917">
            <v>1</v>
          </cell>
          <cell r="T917">
            <v>0</v>
          </cell>
          <cell r="U917">
            <v>1</v>
          </cell>
          <cell r="V917">
            <v>0</v>
          </cell>
          <cell r="W917">
            <v>0</v>
          </cell>
        </row>
        <row r="918">
          <cell r="B918">
            <v>4</v>
          </cell>
          <cell r="C918" t="str">
            <v>RESTRIÇÃO SISTEMA</v>
          </cell>
          <cell r="D918" t="str">
            <v>060 Restrição Comercial</v>
          </cell>
          <cell r="E918" t="str">
            <v>NÃO INFORMADO</v>
          </cell>
          <cell r="F918" t="str">
            <v>0016 NÃO INFORMADO</v>
          </cell>
          <cell r="I918">
            <v>5</v>
          </cell>
          <cell r="J918">
            <v>0</v>
          </cell>
          <cell r="K918">
            <v>0</v>
          </cell>
          <cell r="L918">
            <v>5</v>
          </cell>
          <cell r="M918">
            <v>5</v>
          </cell>
          <cell r="N918">
            <v>0</v>
          </cell>
          <cell r="O918">
            <v>5</v>
          </cell>
          <cell r="P918">
            <v>0</v>
          </cell>
          <cell r="Q918">
            <v>0</v>
          </cell>
          <cell r="R918">
            <v>5</v>
          </cell>
          <cell r="S918">
            <v>5</v>
          </cell>
          <cell r="T918">
            <v>0</v>
          </cell>
          <cell r="U918">
            <v>5</v>
          </cell>
          <cell r="V918">
            <v>0</v>
          </cell>
          <cell r="W918">
            <v>0</v>
          </cell>
        </row>
        <row r="919">
          <cell r="B919">
            <v>4</v>
          </cell>
          <cell r="C919" t="str">
            <v>RESTRIÇÃO SISTEMA</v>
          </cell>
          <cell r="D919" t="str">
            <v>060 Restrição Comercial</v>
          </cell>
          <cell r="E919" t="str">
            <v>OUTRAS MÍDIAS</v>
          </cell>
          <cell r="F919" t="str">
            <v>0002 INDICAÇÃO DE AMIGOS</v>
          </cell>
          <cell r="I919">
            <v>50</v>
          </cell>
          <cell r="J919">
            <v>0</v>
          </cell>
          <cell r="K919">
            <v>0</v>
          </cell>
          <cell r="L919">
            <v>50</v>
          </cell>
          <cell r="M919">
            <v>50</v>
          </cell>
          <cell r="N919">
            <v>0</v>
          </cell>
          <cell r="O919">
            <v>50</v>
          </cell>
          <cell r="P919">
            <v>0</v>
          </cell>
          <cell r="Q919">
            <v>0</v>
          </cell>
          <cell r="R919">
            <v>50</v>
          </cell>
          <cell r="S919">
            <v>50</v>
          </cell>
          <cell r="T919">
            <v>0</v>
          </cell>
          <cell r="U919">
            <v>50</v>
          </cell>
          <cell r="V919">
            <v>0</v>
          </cell>
          <cell r="W919">
            <v>0</v>
          </cell>
        </row>
        <row r="920">
          <cell r="B920">
            <v>4</v>
          </cell>
          <cell r="C920" t="str">
            <v>RESTRIÇÃO SISTEMA</v>
          </cell>
          <cell r="D920" t="str">
            <v>060 Restrição Comercial</v>
          </cell>
          <cell r="E920" t="str">
            <v>OUTRAS MÍDIAS</v>
          </cell>
          <cell r="F920" t="str">
            <v>0003 104</v>
          </cell>
          <cell r="I920">
            <v>1</v>
          </cell>
          <cell r="J920">
            <v>0</v>
          </cell>
          <cell r="K920">
            <v>0</v>
          </cell>
          <cell r="L920">
            <v>1</v>
          </cell>
          <cell r="M920">
            <v>1</v>
          </cell>
          <cell r="N920">
            <v>0</v>
          </cell>
          <cell r="O920">
            <v>1</v>
          </cell>
          <cell r="P920">
            <v>0</v>
          </cell>
          <cell r="Q920">
            <v>0</v>
          </cell>
          <cell r="R920">
            <v>1</v>
          </cell>
          <cell r="S920">
            <v>1</v>
          </cell>
          <cell r="T920">
            <v>0</v>
          </cell>
          <cell r="U920">
            <v>1</v>
          </cell>
          <cell r="V920">
            <v>0</v>
          </cell>
          <cell r="W920">
            <v>0</v>
          </cell>
        </row>
        <row r="921">
          <cell r="B921">
            <v>4</v>
          </cell>
          <cell r="C921" t="str">
            <v>RESTRIÇÃO SISTEMA</v>
          </cell>
          <cell r="D921" t="str">
            <v>060 Restrição Comercial</v>
          </cell>
          <cell r="E921" t="str">
            <v>OUTRAS MÍDIAS</v>
          </cell>
          <cell r="F921" t="str">
            <v>0013 INTERNET</v>
          </cell>
          <cell r="G921" t="str">
            <v>0056 OUTROS</v>
          </cell>
          <cell r="I921">
            <v>3</v>
          </cell>
          <cell r="J921">
            <v>0</v>
          </cell>
          <cell r="K921">
            <v>0</v>
          </cell>
          <cell r="L921">
            <v>3</v>
          </cell>
          <cell r="M921">
            <v>3</v>
          </cell>
          <cell r="N921">
            <v>0</v>
          </cell>
          <cell r="O921">
            <v>3</v>
          </cell>
          <cell r="P921">
            <v>0</v>
          </cell>
          <cell r="Q921">
            <v>0</v>
          </cell>
          <cell r="R921">
            <v>3</v>
          </cell>
          <cell r="S921">
            <v>3</v>
          </cell>
          <cell r="T921">
            <v>0</v>
          </cell>
          <cell r="U921">
            <v>3</v>
          </cell>
          <cell r="V921">
            <v>0</v>
          </cell>
          <cell r="W921">
            <v>0</v>
          </cell>
        </row>
        <row r="922">
          <cell r="B922">
            <v>4</v>
          </cell>
          <cell r="C922" t="str">
            <v>RESTRIÇÃO SISTEMA</v>
          </cell>
          <cell r="D922" t="str">
            <v>060 Restrição Comercial</v>
          </cell>
          <cell r="E922" t="str">
            <v>OUTRAS MÍDIAS</v>
          </cell>
          <cell r="F922" t="str">
            <v>0013 INTERNET</v>
          </cell>
          <cell r="G922" t="str">
            <v>0170 SITE SPEEDY</v>
          </cell>
          <cell r="I922">
            <v>1</v>
          </cell>
          <cell r="J922">
            <v>0</v>
          </cell>
          <cell r="K922">
            <v>0</v>
          </cell>
          <cell r="L922">
            <v>1</v>
          </cell>
          <cell r="M922">
            <v>1</v>
          </cell>
          <cell r="N922">
            <v>0</v>
          </cell>
          <cell r="O922">
            <v>1</v>
          </cell>
          <cell r="P922">
            <v>0</v>
          </cell>
          <cell r="Q922">
            <v>0</v>
          </cell>
          <cell r="R922">
            <v>1</v>
          </cell>
          <cell r="S922">
            <v>1</v>
          </cell>
          <cell r="T922">
            <v>0</v>
          </cell>
          <cell r="U922">
            <v>1</v>
          </cell>
          <cell r="V922">
            <v>0</v>
          </cell>
          <cell r="W922">
            <v>0</v>
          </cell>
        </row>
        <row r="923">
          <cell r="B923">
            <v>4</v>
          </cell>
          <cell r="C923" t="str">
            <v>RESTRIÇÃO SISTEMA</v>
          </cell>
          <cell r="D923" t="str">
            <v>060 Restrição Comercial</v>
          </cell>
          <cell r="E923" t="str">
            <v>OUTRAS MÍDIAS</v>
          </cell>
          <cell r="F923" t="str">
            <v>0018 CONTATADO PELO TLMKT</v>
          </cell>
          <cell r="I923">
            <v>3</v>
          </cell>
          <cell r="J923">
            <v>0</v>
          </cell>
          <cell r="K923">
            <v>0</v>
          </cell>
          <cell r="L923">
            <v>3</v>
          </cell>
          <cell r="M923">
            <v>3</v>
          </cell>
          <cell r="N923">
            <v>0</v>
          </cell>
          <cell r="O923">
            <v>3</v>
          </cell>
          <cell r="P923">
            <v>0</v>
          </cell>
          <cell r="Q923">
            <v>0</v>
          </cell>
          <cell r="R923">
            <v>3</v>
          </cell>
          <cell r="S923">
            <v>3</v>
          </cell>
          <cell r="T923">
            <v>0</v>
          </cell>
          <cell r="U923">
            <v>3</v>
          </cell>
          <cell r="V923">
            <v>0</v>
          </cell>
          <cell r="W923">
            <v>0</v>
          </cell>
        </row>
        <row r="924">
          <cell r="B924">
            <v>4</v>
          </cell>
          <cell r="C924" t="str">
            <v>RESTRIÇÃO SISTEMA</v>
          </cell>
          <cell r="D924" t="str">
            <v>060 Restrição Comercial</v>
          </cell>
          <cell r="E924" t="str">
            <v>OUTRAS MÍDIAS</v>
          </cell>
          <cell r="F924" t="str">
            <v>0019 INDICAÇÃO DO PROVEDOR</v>
          </cell>
          <cell r="I924">
            <v>2</v>
          </cell>
          <cell r="J924">
            <v>0</v>
          </cell>
          <cell r="K924">
            <v>0</v>
          </cell>
          <cell r="L924">
            <v>2</v>
          </cell>
          <cell r="M924">
            <v>2</v>
          </cell>
          <cell r="N924">
            <v>0</v>
          </cell>
          <cell r="O924">
            <v>2</v>
          </cell>
          <cell r="P924">
            <v>0</v>
          </cell>
          <cell r="Q924">
            <v>0</v>
          </cell>
          <cell r="R924">
            <v>2</v>
          </cell>
          <cell r="S924">
            <v>2</v>
          </cell>
          <cell r="T924">
            <v>0</v>
          </cell>
          <cell r="U924">
            <v>2</v>
          </cell>
          <cell r="V924">
            <v>0</v>
          </cell>
          <cell r="W924">
            <v>0</v>
          </cell>
        </row>
        <row r="925">
          <cell r="B925">
            <v>4</v>
          </cell>
          <cell r="C925" t="str">
            <v>RESTRIÇÃO SISTEMA</v>
          </cell>
          <cell r="D925" t="str">
            <v>060 Restrição Comercial</v>
          </cell>
          <cell r="E925" t="str">
            <v>OUTRAS MÍDIAS</v>
          </cell>
          <cell r="F925" t="str">
            <v>0020 JÁ POSSUI</v>
          </cell>
          <cell r="I925">
            <v>6</v>
          </cell>
          <cell r="J925">
            <v>0</v>
          </cell>
          <cell r="K925">
            <v>0</v>
          </cell>
          <cell r="L925">
            <v>6</v>
          </cell>
          <cell r="M925">
            <v>6</v>
          </cell>
          <cell r="N925">
            <v>0</v>
          </cell>
          <cell r="O925">
            <v>6</v>
          </cell>
          <cell r="P925">
            <v>0</v>
          </cell>
          <cell r="Q925">
            <v>0</v>
          </cell>
          <cell r="R925">
            <v>6</v>
          </cell>
          <cell r="S925">
            <v>6</v>
          </cell>
          <cell r="T925">
            <v>0</v>
          </cell>
          <cell r="U925">
            <v>6</v>
          </cell>
          <cell r="V925">
            <v>0</v>
          </cell>
          <cell r="W925">
            <v>0</v>
          </cell>
        </row>
        <row r="926">
          <cell r="B926">
            <v>4</v>
          </cell>
          <cell r="C926" t="str">
            <v>RESTRIÇÃO SISTEMA</v>
          </cell>
          <cell r="D926" t="str">
            <v>060 Restrição Comercial</v>
          </cell>
          <cell r="E926" t="str">
            <v>TELEVISÃO</v>
          </cell>
          <cell r="F926" t="str">
            <v>0001 TELEVISÃO</v>
          </cell>
          <cell r="G926" t="str">
            <v>0006 GLOBO</v>
          </cell>
          <cell r="H926" t="str">
            <v>0023 JORNAL HOJE</v>
          </cell>
          <cell r="I926">
            <v>1</v>
          </cell>
          <cell r="J926">
            <v>0</v>
          </cell>
          <cell r="K926">
            <v>0</v>
          </cell>
          <cell r="L926">
            <v>1</v>
          </cell>
          <cell r="M926">
            <v>1</v>
          </cell>
          <cell r="N926">
            <v>0</v>
          </cell>
          <cell r="O926">
            <v>1</v>
          </cell>
          <cell r="P926">
            <v>0</v>
          </cell>
          <cell r="Q926">
            <v>0</v>
          </cell>
          <cell r="R926">
            <v>1</v>
          </cell>
          <cell r="S926">
            <v>1</v>
          </cell>
          <cell r="T926">
            <v>0</v>
          </cell>
          <cell r="U926">
            <v>1</v>
          </cell>
          <cell r="V926">
            <v>0</v>
          </cell>
          <cell r="W926">
            <v>0</v>
          </cell>
        </row>
        <row r="927">
          <cell r="B927">
            <v>4</v>
          </cell>
          <cell r="C927" t="str">
            <v>RESTRIÇÃO SISTEMA</v>
          </cell>
          <cell r="D927" t="str">
            <v>060 Restrição Comercial</v>
          </cell>
          <cell r="E927" t="str">
            <v>TELEVISÃO</v>
          </cell>
          <cell r="F927" t="str">
            <v>0001 TELEVISÃO</v>
          </cell>
          <cell r="G927" t="str">
            <v>0006 GLOBO</v>
          </cell>
          <cell r="H927" t="str">
            <v>3825 NÃO INFORMADO</v>
          </cell>
          <cell r="I927">
            <v>11</v>
          </cell>
          <cell r="J927">
            <v>0</v>
          </cell>
          <cell r="K927">
            <v>0</v>
          </cell>
          <cell r="L927">
            <v>11</v>
          </cell>
          <cell r="M927">
            <v>11</v>
          </cell>
          <cell r="N927">
            <v>0</v>
          </cell>
          <cell r="O927">
            <v>11</v>
          </cell>
          <cell r="P927">
            <v>0</v>
          </cell>
          <cell r="Q927">
            <v>0</v>
          </cell>
          <cell r="R927">
            <v>11</v>
          </cell>
          <cell r="S927">
            <v>11</v>
          </cell>
          <cell r="T927">
            <v>0</v>
          </cell>
          <cell r="U927">
            <v>11</v>
          </cell>
          <cell r="V927">
            <v>0</v>
          </cell>
          <cell r="W927">
            <v>0</v>
          </cell>
        </row>
        <row r="928">
          <cell r="B928">
            <v>4</v>
          </cell>
          <cell r="C928" t="str">
            <v>RESTRIÇÃO SISTEMA</v>
          </cell>
          <cell r="D928" t="str">
            <v>060 Restrição Comercial</v>
          </cell>
          <cell r="E928" t="str">
            <v>TELEVISÃO</v>
          </cell>
          <cell r="F928" t="str">
            <v>0001 TELEVISÃO</v>
          </cell>
          <cell r="G928" t="str">
            <v>0062 NÃO INFORMOU</v>
          </cell>
          <cell r="I928">
            <v>18</v>
          </cell>
          <cell r="J928">
            <v>0</v>
          </cell>
          <cell r="K928">
            <v>0</v>
          </cell>
          <cell r="L928">
            <v>18</v>
          </cell>
          <cell r="M928">
            <v>18</v>
          </cell>
          <cell r="N928">
            <v>0</v>
          </cell>
          <cell r="O928">
            <v>18</v>
          </cell>
          <cell r="P928">
            <v>0</v>
          </cell>
          <cell r="Q928">
            <v>0</v>
          </cell>
          <cell r="R928">
            <v>18</v>
          </cell>
          <cell r="S928">
            <v>18</v>
          </cell>
          <cell r="T928">
            <v>0</v>
          </cell>
          <cell r="U928">
            <v>18</v>
          </cell>
          <cell r="V928">
            <v>0</v>
          </cell>
          <cell r="W928">
            <v>0</v>
          </cell>
        </row>
        <row r="929">
          <cell r="B929">
            <v>4</v>
          </cell>
          <cell r="C929" t="str">
            <v>RESTRIÇÃO SISTEMA</v>
          </cell>
          <cell r="D929" t="str">
            <v>071 Idade inferior a 18 anos</v>
          </cell>
          <cell r="F929" t="str">
            <v>0031 JÁ TEVE O PRODUTO</v>
          </cell>
          <cell r="I929">
            <v>1</v>
          </cell>
          <cell r="J929">
            <v>0</v>
          </cell>
          <cell r="K929">
            <v>0</v>
          </cell>
          <cell r="L929">
            <v>1</v>
          </cell>
          <cell r="M929">
            <v>1</v>
          </cell>
          <cell r="N929">
            <v>0</v>
          </cell>
          <cell r="O929">
            <v>1</v>
          </cell>
          <cell r="P929">
            <v>0</v>
          </cell>
          <cell r="Q929">
            <v>0</v>
          </cell>
          <cell r="R929">
            <v>1</v>
          </cell>
          <cell r="S929">
            <v>1</v>
          </cell>
          <cell r="T929">
            <v>0</v>
          </cell>
          <cell r="U929">
            <v>1</v>
          </cell>
          <cell r="V929">
            <v>0</v>
          </cell>
          <cell r="W929">
            <v>0</v>
          </cell>
        </row>
        <row r="930">
          <cell r="B930">
            <v>4</v>
          </cell>
          <cell r="C930" t="str">
            <v>RESTRIÇÃO SISTEMA</v>
          </cell>
          <cell r="D930" t="str">
            <v>071 Idade inferior a 18 anos</v>
          </cell>
          <cell r="E930" t="str">
            <v>MALA DIRETA</v>
          </cell>
          <cell r="F930" t="str">
            <v>0009 MALA DIRETA</v>
          </cell>
          <cell r="G930" t="str">
            <v>0572 MD-05</v>
          </cell>
          <cell r="I930">
            <v>1</v>
          </cell>
          <cell r="J930">
            <v>0</v>
          </cell>
          <cell r="K930">
            <v>0</v>
          </cell>
          <cell r="L930">
            <v>1</v>
          </cell>
          <cell r="M930">
            <v>1</v>
          </cell>
          <cell r="N930">
            <v>0</v>
          </cell>
          <cell r="O930">
            <v>1</v>
          </cell>
          <cell r="P930">
            <v>0</v>
          </cell>
          <cell r="Q930">
            <v>0</v>
          </cell>
          <cell r="R930">
            <v>1</v>
          </cell>
          <cell r="S930">
            <v>1</v>
          </cell>
          <cell r="T930">
            <v>0</v>
          </cell>
          <cell r="U930">
            <v>1</v>
          </cell>
          <cell r="V930">
            <v>0</v>
          </cell>
          <cell r="W930">
            <v>0</v>
          </cell>
        </row>
        <row r="931">
          <cell r="B931">
            <v>4</v>
          </cell>
          <cell r="C931" t="str">
            <v>RESTRIÇÃO SISTEMA</v>
          </cell>
          <cell r="D931" t="str">
            <v>071 Idade inferior a 18 anos</v>
          </cell>
          <cell r="E931" t="str">
            <v>MALA DIRETA</v>
          </cell>
          <cell r="F931" t="str">
            <v>0010 ENCARTE EM FATURA</v>
          </cell>
          <cell r="I931">
            <v>1</v>
          </cell>
          <cell r="J931">
            <v>0</v>
          </cell>
          <cell r="K931">
            <v>0</v>
          </cell>
          <cell r="L931">
            <v>1</v>
          </cell>
          <cell r="M931">
            <v>1</v>
          </cell>
          <cell r="N931">
            <v>0</v>
          </cell>
          <cell r="O931">
            <v>1</v>
          </cell>
          <cell r="P931">
            <v>0</v>
          </cell>
          <cell r="Q931">
            <v>0</v>
          </cell>
          <cell r="R931">
            <v>1</v>
          </cell>
          <cell r="S931">
            <v>1</v>
          </cell>
          <cell r="T931">
            <v>0</v>
          </cell>
          <cell r="U931">
            <v>1</v>
          </cell>
          <cell r="V931">
            <v>0</v>
          </cell>
          <cell r="W931">
            <v>0</v>
          </cell>
        </row>
        <row r="932">
          <cell r="B932">
            <v>4</v>
          </cell>
          <cell r="C932" t="str">
            <v>RESTRIÇÃO SISTEMA</v>
          </cell>
          <cell r="D932" t="str">
            <v>071 Idade inferior a 18 anos</v>
          </cell>
          <cell r="E932" t="str">
            <v>NÃO INFORMADO</v>
          </cell>
          <cell r="F932" t="str">
            <v>0016 NÃO INFORMADO</v>
          </cell>
          <cell r="I932">
            <v>1</v>
          </cell>
          <cell r="J932">
            <v>0</v>
          </cell>
          <cell r="K932">
            <v>0</v>
          </cell>
          <cell r="L932">
            <v>1</v>
          </cell>
          <cell r="M932">
            <v>1</v>
          </cell>
          <cell r="N932">
            <v>0</v>
          </cell>
          <cell r="O932">
            <v>1</v>
          </cell>
          <cell r="P932">
            <v>0</v>
          </cell>
          <cell r="Q932">
            <v>0</v>
          </cell>
          <cell r="R932">
            <v>1</v>
          </cell>
          <cell r="S932">
            <v>1</v>
          </cell>
          <cell r="T932">
            <v>0</v>
          </cell>
          <cell r="U932">
            <v>1</v>
          </cell>
          <cell r="V932">
            <v>0</v>
          </cell>
          <cell r="W932">
            <v>0</v>
          </cell>
        </row>
        <row r="933">
          <cell r="B933">
            <v>4</v>
          </cell>
          <cell r="C933" t="str">
            <v>RESTRIÇÃO SISTEMA</v>
          </cell>
          <cell r="D933" t="str">
            <v>071 Idade inferior a 18 anos</v>
          </cell>
          <cell r="E933" t="str">
            <v>OUTRAS MÍDIAS</v>
          </cell>
          <cell r="F933" t="str">
            <v>0002 INDICAÇÃO DE AMIGOS</v>
          </cell>
          <cell r="I933">
            <v>32</v>
          </cell>
          <cell r="J933">
            <v>0</v>
          </cell>
          <cell r="K933">
            <v>0</v>
          </cell>
          <cell r="L933">
            <v>32</v>
          </cell>
          <cell r="M933">
            <v>32</v>
          </cell>
          <cell r="N933">
            <v>0</v>
          </cell>
          <cell r="O933">
            <v>32</v>
          </cell>
          <cell r="P933">
            <v>0</v>
          </cell>
          <cell r="Q933">
            <v>0</v>
          </cell>
          <cell r="R933">
            <v>32</v>
          </cell>
          <cell r="S933">
            <v>32</v>
          </cell>
          <cell r="T933">
            <v>0</v>
          </cell>
          <cell r="U933">
            <v>32</v>
          </cell>
          <cell r="V933">
            <v>0</v>
          </cell>
          <cell r="W933">
            <v>0</v>
          </cell>
        </row>
        <row r="934">
          <cell r="B934">
            <v>4</v>
          </cell>
          <cell r="C934" t="str">
            <v>RESTRIÇÃO SISTEMA</v>
          </cell>
          <cell r="D934" t="str">
            <v>071 Idade inferior a 18 anos</v>
          </cell>
          <cell r="E934" t="str">
            <v>OUTRAS MÍDIAS</v>
          </cell>
          <cell r="F934" t="str">
            <v>0013 INTERNET</v>
          </cell>
          <cell r="G934" t="str">
            <v>0056 OUTROS</v>
          </cell>
          <cell r="I934">
            <v>2</v>
          </cell>
          <cell r="J934">
            <v>0</v>
          </cell>
          <cell r="K934">
            <v>0</v>
          </cell>
          <cell r="L934">
            <v>2</v>
          </cell>
          <cell r="M934">
            <v>2</v>
          </cell>
          <cell r="N934">
            <v>0</v>
          </cell>
          <cell r="O934">
            <v>2</v>
          </cell>
          <cell r="P934">
            <v>0</v>
          </cell>
          <cell r="Q934">
            <v>0</v>
          </cell>
          <cell r="R934">
            <v>2</v>
          </cell>
          <cell r="S934">
            <v>2</v>
          </cell>
          <cell r="T934">
            <v>0</v>
          </cell>
          <cell r="U934">
            <v>2</v>
          </cell>
          <cell r="V934">
            <v>0</v>
          </cell>
          <cell r="W934">
            <v>0</v>
          </cell>
        </row>
        <row r="935">
          <cell r="B935">
            <v>4</v>
          </cell>
          <cell r="C935" t="str">
            <v>RESTRIÇÃO SISTEMA</v>
          </cell>
          <cell r="D935" t="str">
            <v>071 Idade inferior a 18 anos</v>
          </cell>
          <cell r="E935" t="str">
            <v>OUTRAS MÍDIAS</v>
          </cell>
          <cell r="F935" t="str">
            <v>0013 INTERNET</v>
          </cell>
          <cell r="G935" t="str">
            <v>0170 SITE SPEEDY</v>
          </cell>
          <cell r="I935">
            <v>1</v>
          </cell>
          <cell r="J935">
            <v>0</v>
          </cell>
          <cell r="K935">
            <v>0</v>
          </cell>
          <cell r="L935">
            <v>1</v>
          </cell>
          <cell r="M935">
            <v>1</v>
          </cell>
          <cell r="N935">
            <v>0</v>
          </cell>
          <cell r="O935">
            <v>1</v>
          </cell>
          <cell r="P935">
            <v>0</v>
          </cell>
          <cell r="Q935">
            <v>0</v>
          </cell>
          <cell r="R935">
            <v>1</v>
          </cell>
          <cell r="S935">
            <v>1</v>
          </cell>
          <cell r="T935">
            <v>0</v>
          </cell>
          <cell r="U935">
            <v>1</v>
          </cell>
          <cell r="V935">
            <v>0</v>
          </cell>
          <cell r="W935">
            <v>0</v>
          </cell>
        </row>
        <row r="936">
          <cell r="B936">
            <v>4</v>
          </cell>
          <cell r="C936" t="str">
            <v>RESTRIÇÃO SISTEMA</v>
          </cell>
          <cell r="D936" t="str">
            <v>071 Idade inferior a 18 anos</v>
          </cell>
          <cell r="E936" t="str">
            <v>OUTRAS MÍDIAS</v>
          </cell>
          <cell r="F936" t="str">
            <v>0018 CONTATADO PELO TLMKT</v>
          </cell>
          <cell r="I936">
            <v>5</v>
          </cell>
          <cell r="J936">
            <v>0</v>
          </cell>
          <cell r="K936">
            <v>0</v>
          </cell>
          <cell r="L936">
            <v>5</v>
          </cell>
          <cell r="M936">
            <v>5</v>
          </cell>
          <cell r="N936">
            <v>0</v>
          </cell>
          <cell r="O936">
            <v>5</v>
          </cell>
          <cell r="P936">
            <v>0</v>
          </cell>
          <cell r="Q936">
            <v>0</v>
          </cell>
          <cell r="R936">
            <v>5</v>
          </cell>
          <cell r="S936">
            <v>5</v>
          </cell>
          <cell r="T936">
            <v>0</v>
          </cell>
          <cell r="U936">
            <v>5</v>
          </cell>
          <cell r="V936">
            <v>0</v>
          </cell>
          <cell r="W936">
            <v>0</v>
          </cell>
        </row>
        <row r="937">
          <cell r="B937">
            <v>4</v>
          </cell>
          <cell r="C937" t="str">
            <v>RESTRIÇÃO SISTEMA</v>
          </cell>
          <cell r="D937" t="str">
            <v>071 Idade inferior a 18 anos</v>
          </cell>
          <cell r="E937" t="str">
            <v>OUTRAS MÍDIAS</v>
          </cell>
          <cell r="F937" t="str">
            <v>0019 INDICAÇÃO DO PROVEDOR</v>
          </cell>
          <cell r="I937">
            <v>1</v>
          </cell>
          <cell r="J937">
            <v>0</v>
          </cell>
          <cell r="K937">
            <v>0</v>
          </cell>
          <cell r="L937">
            <v>1</v>
          </cell>
          <cell r="M937">
            <v>1</v>
          </cell>
          <cell r="N937">
            <v>0</v>
          </cell>
          <cell r="O937">
            <v>1</v>
          </cell>
          <cell r="P937">
            <v>0</v>
          </cell>
          <cell r="Q937">
            <v>0</v>
          </cell>
          <cell r="R937">
            <v>1</v>
          </cell>
          <cell r="S937">
            <v>1</v>
          </cell>
          <cell r="T937">
            <v>0</v>
          </cell>
          <cell r="U937">
            <v>1</v>
          </cell>
          <cell r="V937">
            <v>0</v>
          </cell>
          <cell r="W937">
            <v>0</v>
          </cell>
        </row>
        <row r="938">
          <cell r="B938">
            <v>4</v>
          </cell>
          <cell r="C938" t="str">
            <v>RESTRIÇÃO SISTEMA</v>
          </cell>
          <cell r="D938" t="str">
            <v>071 Idade inferior a 18 anos</v>
          </cell>
          <cell r="E938" t="str">
            <v>OUTRAS MÍDIAS</v>
          </cell>
          <cell r="F938" t="str">
            <v>0020 JÁ POSSUI</v>
          </cell>
          <cell r="I938">
            <v>2</v>
          </cell>
          <cell r="J938">
            <v>0</v>
          </cell>
          <cell r="K938">
            <v>0</v>
          </cell>
          <cell r="L938">
            <v>2</v>
          </cell>
          <cell r="M938">
            <v>2</v>
          </cell>
          <cell r="N938">
            <v>0</v>
          </cell>
          <cell r="O938">
            <v>2</v>
          </cell>
          <cell r="P938">
            <v>0</v>
          </cell>
          <cell r="Q938">
            <v>0</v>
          </cell>
          <cell r="R938">
            <v>2</v>
          </cell>
          <cell r="S938">
            <v>2</v>
          </cell>
          <cell r="T938">
            <v>0</v>
          </cell>
          <cell r="U938">
            <v>2</v>
          </cell>
          <cell r="V938">
            <v>0</v>
          </cell>
          <cell r="W938">
            <v>0</v>
          </cell>
        </row>
        <row r="939">
          <cell r="B939">
            <v>4</v>
          </cell>
          <cell r="C939" t="str">
            <v>RESTRIÇÃO SISTEMA</v>
          </cell>
          <cell r="D939" t="str">
            <v>071 Idade inferior a 18 anos</v>
          </cell>
          <cell r="E939" t="str">
            <v>TELEVISÃO</v>
          </cell>
          <cell r="F939" t="str">
            <v>0001 TELEVISÃO</v>
          </cell>
          <cell r="G939" t="str">
            <v>0006 GLOBO</v>
          </cell>
          <cell r="H939" t="str">
            <v>0007 GLOBO ESPORTE</v>
          </cell>
          <cell r="I939">
            <v>2</v>
          </cell>
          <cell r="J939">
            <v>0</v>
          </cell>
          <cell r="K939">
            <v>0</v>
          </cell>
          <cell r="L939">
            <v>2</v>
          </cell>
          <cell r="M939">
            <v>2</v>
          </cell>
          <cell r="N939">
            <v>0</v>
          </cell>
          <cell r="O939">
            <v>2</v>
          </cell>
          <cell r="P939">
            <v>0</v>
          </cell>
          <cell r="Q939">
            <v>0</v>
          </cell>
          <cell r="R939">
            <v>2</v>
          </cell>
          <cell r="S939">
            <v>2</v>
          </cell>
          <cell r="T939">
            <v>0</v>
          </cell>
          <cell r="U939">
            <v>2</v>
          </cell>
          <cell r="V939">
            <v>0</v>
          </cell>
          <cell r="W939">
            <v>0</v>
          </cell>
        </row>
        <row r="940">
          <cell r="B940">
            <v>4</v>
          </cell>
          <cell r="C940" t="str">
            <v>RESTRIÇÃO SISTEMA</v>
          </cell>
          <cell r="D940" t="str">
            <v>071 Idade inferior a 18 anos</v>
          </cell>
          <cell r="E940" t="str">
            <v>TELEVISÃO</v>
          </cell>
          <cell r="F940" t="str">
            <v>0001 TELEVISÃO</v>
          </cell>
          <cell r="G940" t="str">
            <v>0006 GLOBO</v>
          </cell>
          <cell r="H940" t="str">
            <v>0023 JORNAL HOJE</v>
          </cell>
          <cell r="I940">
            <v>1</v>
          </cell>
          <cell r="J940">
            <v>0</v>
          </cell>
          <cell r="K940">
            <v>0</v>
          </cell>
          <cell r="L940">
            <v>1</v>
          </cell>
          <cell r="M940">
            <v>1</v>
          </cell>
          <cell r="N940">
            <v>0</v>
          </cell>
          <cell r="O940">
            <v>1</v>
          </cell>
          <cell r="P940">
            <v>0</v>
          </cell>
          <cell r="Q940">
            <v>0</v>
          </cell>
          <cell r="R940">
            <v>1</v>
          </cell>
          <cell r="S940">
            <v>1</v>
          </cell>
          <cell r="T940">
            <v>0</v>
          </cell>
          <cell r="U940">
            <v>1</v>
          </cell>
          <cell r="V940">
            <v>0</v>
          </cell>
          <cell r="W940">
            <v>0</v>
          </cell>
        </row>
        <row r="941">
          <cell r="B941">
            <v>4</v>
          </cell>
          <cell r="C941" t="str">
            <v>RESTRIÇÃO SISTEMA</v>
          </cell>
          <cell r="D941" t="str">
            <v>071 Idade inferior a 18 anos</v>
          </cell>
          <cell r="E941" t="str">
            <v>TELEVISÃO</v>
          </cell>
          <cell r="F941" t="str">
            <v>0001 TELEVISÃO</v>
          </cell>
          <cell r="G941" t="str">
            <v>0006 GLOBO</v>
          </cell>
          <cell r="H941" t="str">
            <v>0024 JORNAL NACIONAL</v>
          </cell>
          <cell r="I941">
            <v>1</v>
          </cell>
          <cell r="J941">
            <v>0</v>
          </cell>
          <cell r="K941">
            <v>0</v>
          </cell>
          <cell r="L941">
            <v>1</v>
          </cell>
          <cell r="M941">
            <v>1</v>
          </cell>
          <cell r="N941">
            <v>0</v>
          </cell>
          <cell r="O941">
            <v>1</v>
          </cell>
          <cell r="P941">
            <v>0</v>
          </cell>
          <cell r="Q941">
            <v>0</v>
          </cell>
          <cell r="R941">
            <v>1</v>
          </cell>
          <cell r="S941">
            <v>1</v>
          </cell>
          <cell r="T941">
            <v>0</v>
          </cell>
          <cell r="U941">
            <v>1</v>
          </cell>
          <cell r="V941">
            <v>0</v>
          </cell>
          <cell r="W941">
            <v>0</v>
          </cell>
        </row>
        <row r="942">
          <cell r="B942">
            <v>4</v>
          </cell>
          <cell r="C942" t="str">
            <v>RESTRIÇÃO SISTEMA</v>
          </cell>
          <cell r="D942" t="str">
            <v>071 Idade inferior a 18 anos</v>
          </cell>
          <cell r="E942" t="str">
            <v>TELEVISÃO</v>
          </cell>
          <cell r="F942" t="str">
            <v>0001 TELEVISÃO</v>
          </cell>
          <cell r="G942" t="str">
            <v>0006 GLOBO</v>
          </cell>
          <cell r="H942" t="str">
            <v>3825 NÃO INFORMADO</v>
          </cell>
          <cell r="I942">
            <v>2</v>
          </cell>
          <cell r="J942">
            <v>0</v>
          </cell>
          <cell r="K942">
            <v>0</v>
          </cell>
          <cell r="L942">
            <v>2</v>
          </cell>
          <cell r="M942">
            <v>2</v>
          </cell>
          <cell r="N942">
            <v>0</v>
          </cell>
          <cell r="O942">
            <v>2</v>
          </cell>
          <cell r="P942">
            <v>0</v>
          </cell>
          <cell r="Q942">
            <v>0</v>
          </cell>
          <cell r="R942">
            <v>2</v>
          </cell>
          <cell r="S942">
            <v>2</v>
          </cell>
          <cell r="T942">
            <v>0</v>
          </cell>
          <cell r="U942">
            <v>2</v>
          </cell>
          <cell r="V942">
            <v>0</v>
          </cell>
          <cell r="W942">
            <v>0</v>
          </cell>
        </row>
        <row r="943">
          <cell r="B943">
            <v>4</v>
          </cell>
          <cell r="C943" t="str">
            <v>RESTRIÇÃO SISTEMA</v>
          </cell>
          <cell r="D943" t="str">
            <v>071 Idade inferior a 18 anos</v>
          </cell>
          <cell r="E943" t="str">
            <v>TELEVISÃO</v>
          </cell>
          <cell r="F943" t="str">
            <v>0001 TELEVISÃO</v>
          </cell>
          <cell r="G943" t="str">
            <v>0061 RECORD</v>
          </cell>
          <cell r="H943" t="str">
            <v>0049 JORNAL DA RECORD</v>
          </cell>
          <cell r="I943">
            <v>1</v>
          </cell>
          <cell r="J943">
            <v>0</v>
          </cell>
          <cell r="K943">
            <v>0</v>
          </cell>
          <cell r="L943">
            <v>1</v>
          </cell>
          <cell r="M943">
            <v>1</v>
          </cell>
          <cell r="N943">
            <v>0</v>
          </cell>
          <cell r="O943">
            <v>1</v>
          </cell>
          <cell r="P943">
            <v>0</v>
          </cell>
          <cell r="Q943">
            <v>0</v>
          </cell>
          <cell r="R943">
            <v>1</v>
          </cell>
          <cell r="S943">
            <v>1</v>
          </cell>
          <cell r="T943">
            <v>0</v>
          </cell>
          <cell r="U943">
            <v>1</v>
          </cell>
          <cell r="V943">
            <v>0</v>
          </cell>
          <cell r="W943">
            <v>0</v>
          </cell>
        </row>
        <row r="944">
          <cell r="B944">
            <v>4</v>
          </cell>
          <cell r="C944" t="str">
            <v>RESTRIÇÃO SISTEMA</v>
          </cell>
          <cell r="D944" t="str">
            <v>071 Idade inferior a 18 anos</v>
          </cell>
          <cell r="E944" t="str">
            <v>TELEVISÃO</v>
          </cell>
          <cell r="F944" t="str">
            <v>0001 TELEVISÃO</v>
          </cell>
          <cell r="G944" t="str">
            <v>0062 NÃO INFORMOU</v>
          </cell>
          <cell r="I944">
            <v>16</v>
          </cell>
          <cell r="J944">
            <v>0</v>
          </cell>
          <cell r="K944">
            <v>0</v>
          </cell>
          <cell r="L944">
            <v>16</v>
          </cell>
          <cell r="M944">
            <v>16</v>
          </cell>
          <cell r="N944">
            <v>0</v>
          </cell>
          <cell r="O944">
            <v>16</v>
          </cell>
          <cell r="P944">
            <v>0</v>
          </cell>
          <cell r="Q944">
            <v>0</v>
          </cell>
          <cell r="R944">
            <v>16</v>
          </cell>
          <cell r="S944">
            <v>16</v>
          </cell>
          <cell r="T944">
            <v>0</v>
          </cell>
          <cell r="U944">
            <v>16</v>
          </cell>
          <cell r="V944">
            <v>0</v>
          </cell>
          <cell r="W944">
            <v>0</v>
          </cell>
        </row>
        <row r="945">
          <cell r="B945">
            <v>4</v>
          </cell>
          <cell r="C945" t="str">
            <v>RESTRIÇÃO SISTEMA</v>
          </cell>
          <cell r="D945" t="str">
            <v>407 Não Informou nº linha</v>
          </cell>
          <cell r="E945" t="str">
            <v>MALA DIRETA</v>
          </cell>
          <cell r="F945" t="str">
            <v>0009 MALA DIRETA</v>
          </cell>
          <cell r="G945" t="str">
            <v>0008 Não Identificado</v>
          </cell>
          <cell r="I945">
            <v>1</v>
          </cell>
          <cell r="J945">
            <v>0</v>
          </cell>
          <cell r="K945">
            <v>0</v>
          </cell>
          <cell r="L945">
            <v>1</v>
          </cell>
          <cell r="M945">
            <v>1</v>
          </cell>
          <cell r="N945">
            <v>0</v>
          </cell>
          <cell r="O945">
            <v>1</v>
          </cell>
          <cell r="P945">
            <v>0</v>
          </cell>
          <cell r="Q945">
            <v>0</v>
          </cell>
          <cell r="R945">
            <v>1</v>
          </cell>
          <cell r="S945">
            <v>1</v>
          </cell>
          <cell r="T945">
            <v>0</v>
          </cell>
          <cell r="U945">
            <v>1</v>
          </cell>
          <cell r="V945">
            <v>0</v>
          </cell>
          <cell r="W945">
            <v>0</v>
          </cell>
        </row>
        <row r="946">
          <cell r="B946">
            <v>4</v>
          </cell>
          <cell r="C946" t="str">
            <v>RESTRIÇÃO SISTEMA</v>
          </cell>
          <cell r="D946" t="str">
            <v>407 Não Informou nº linha</v>
          </cell>
          <cell r="E946" t="str">
            <v>MALA DIRETA</v>
          </cell>
          <cell r="F946" t="str">
            <v>0010 ENCARTE EM FATURA</v>
          </cell>
          <cell r="I946">
            <v>1</v>
          </cell>
          <cell r="J946">
            <v>0</v>
          </cell>
          <cell r="K946">
            <v>0</v>
          </cell>
          <cell r="L946">
            <v>1</v>
          </cell>
          <cell r="M946">
            <v>1</v>
          </cell>
          <cell r="N946">
            <v>0</v>
          </cell>
          <cell r="O946">
            <v>1</v>
          </cell>
          <cell r="P946">
            <v>0</v>
          </cell>
          <cell r="Q946">
            <v>0</v>
          </cell>
          <cell r="R946">
            <v>1</v>
          </cell>
          <cell r="S946">
            <v>1</v>
          </cell>
          <cell r="T946">
            <v>0</v>
          </cell>
          <cell r="U946">
            <v>1</v>
          </cell>
          <cell r="V946">
            <v>0</v>
          </cell>
          <cell r="W946">
            <v>0</v>
          </cell>
        </row>
        <row r="947">
          <cell r="B947">
            <v>4</v>
          </cell>
          <cell r="C947" t="str">
            <v>RESTRIÇÃO SISTEMA</v>
          </cell>
          <cell r="D947" t="str">
            <v>407 Não Informou nº linha</v>
          </cell>
          <cell r="E947" t="str">
            <v>NÃO INFORMADO</v>
          </cell>
          <cell r="F947" t="str">
            <v>0016 NÃO INFORMADO</v>
          </cell>
          <cell r="I947">
            <v>10</v>
          </cell>
          <cell r="J947">
            <v>0</v>
          </cell>
          <cell r="K947">
            <v>0</v>
          </cell>
          <cell r="L947">
            <v>10</v>
          </cell>
          <cell r="M947">
            <v>10</v>
          </cell>
          <cell r="N947">
            <v>0</v>
          </cell>
          <cell r="O947">
            <v>10</v>
          </cell>
          <cell r="P947">
            <v>0</v>
          </cell>
          <cell r="Q947">
            <v>0</v>
          </cell>
          <cell r="R947">
            <v>10</v>
          </cell>
          <cell r="S947">
            <v>10</v>
          </cell>
          <cell r="T947">
            <v>0</v>
          </cell>
          <cell r="U947">
            <v>10</v>
          </cell>
          <cell r="V947">
            <v>0</v>
          </cell>
          <cell r="W947">
            <v>0</v>
          </cell>
        </row>
        <row r="948">
          <cell r="B948">
            <v>4</v>
          </cell>
          <cell r="C948" t="str">
            <v>RESTRIÇÃO SISTEMA</v>
          </cell>
          <cell r="D948" t="str">
            <v>407 Não Informou nº linha</v>
          </cell>
          <cell r="E948" t="str">
            <v>OUTRAS MÍDIAS</v>
          </cell>
          <cell r="F948" t="str">
            <v>0002 INDICAÇÃO DE AMIGOS</v>
          </cell>
          <cell r="I948">
            <v>9</v>
          </cell>
          <cell r="J948">
            <v>0</v>
          </cell>
          <cell r="K948">
            <v>0</v>
          </cell>
          <cell r="L948">
            <v>9</v>
          </cell>
          <cell r="M948">
            <v>9</v>
          </cell>
          <cell r="N948">
            <v>0</v>
          </cell>
          <cell r="O948">
            <v>9</v>
          </cell>
          <cell r="P948">
            <v>0</v>
          </cell>
          <cell r="Q948">
            <v>0</v>
          </cell>
          <cell r="R948">
            <v>9</v>
          </cell>
          <cell r="S948">
            <v>9</v>
          </cell>
          <cell r="T948">
            <v>0</v>
          </cell>
          <cell r="U948">
            <v>9</v>
          </cell>
          <cell r="V948">
            <v>0</v>
          </cell>
          <cell r="W948">
            <v>0</v>
          </cell>
        </row>
        <row r="949">
          <cell r="B949">
            <v>4</v>
          </cell>
          <cell r="C949" t="str">
            <v>RESTRIÇÃO SISTEMA</v>
          </cell>
          <cell r="D949" t="str">
            <v>407 Não Informou nº linha</v>
          </cell>
          <cell r="E949" t="str">
            <v>OUTRAS MÍDIAS</v>
          </cell>
          <cell r="F949" t="str">
            <v>0018 CONTATADO PELO TLMKT</v>
          </cell>
          <cell r="I949">
            <v>3</v>
          </cell>
          <cell r="J949">
            <v>0</v>
          </cell>
          <cell r="K949">
            <v>0</v>
          </cell>
          <cell r="L949">
            <v>3</v>
          </cell>
          <cell r="M949">
            <v>3</v>
          </cell>
          <cell r="N949">
            <v>0</v>
          </cell>
          <cell r="O949">
            <v>3</v>
          </cell>
          <cell r="P949">
            <v>0</v>
          </cell>
          <cell r="Q949">
            <v>0</v>
          </cell>
          <cell r="R949">
            <v>3</v>
          </cell>
          <cell r="S949">
            <v>3</v>
          </cell>
          <cell r="T949">
            <v>0</v>
          </cell>
          <cell r="U949">
            <v>3</v>
          </cell>
          <cell r="V949">
            <v>0</v>
          </cell>
          <cell r="W949">
            <v>0</v>
          </cell>
        </row>
        <row r="950">
          <cell r="B950">
            <v>4</v>
          </cell>
          <cell r="C950" t="str">
            <v>RESTRIÇÃO SISTEMA</v>
          </cell>
          <cell r="D950" t="str">
            <v>407 Não Informou nº linha</v>
          </cell>
          <cell r="E950" t="str">
            <v>OUTRAS MÍDIAS</v>
          </cell>
          <cell r="F950" t="str">
            <v>0020 JÁ POSSUI</v>
          </cell>
          <cell r="I950">
            <v>3</v>
          </cell>
          <cell r="J950">
            <v>0</v>
          </cell>
          <cell r="K950">
            <v>0</v>
          </cell>
          <cell r="L950">
            <v>3</v>
          </cell>
          <cell r="M950">
            <v>3</v>
          </cell>
          <cell r="N950">
            <v>0</v>
          </cell>
          <cell r="O950">
            <v>3</v>
          </cell>
          <cell r="P950">
            <v>0</v>
          </cell>
          <cell r="Q950">
            <v>0</v>
          </cell>
          <cell r="R950">
            <v>3</v>
          </cell>
          <cell r="S950">
            <v>3</v>
          </cell>
          <cell r="T950">
            <v>0</v>
          </cell>
          <cell r="U950">
            <v>3</v>
          </cell>
          <cell r="V950">
            <v>0</v>
          </cell>
          <cell r="W950">
            <v>0</v>
          </cell>
        </row>
        <row r="951">
          <cell r="B951">
            <v>4</v>
          </cell>
          <cell r="C951" t="str">
            <v>RESTRIÇÃO SISTEMA</v>
          </cell>
          <cell r="D951" t="str">
            <v>407 Não Informou nº linha</v>
          </cell>
          <cell r="E951" t="str">
            <v>TELEVISÃO</v>
          </cell>
          <cell r="F951" t="str">
            <v>0001 TELEVISÃO</v>
          </cell>
          <cell r="G951" t="str">
            <v>0062 NÃO INFORMOU</v>
          </cell>
          <cell r="I951">
            <v>5</v>
          </cell>
          <cell r="J951">
            <v>0</v>
          </cell>
          <cell r="K951">
            <v>0</v>
          </cell>
          <cell r="L951">
            <v>5</v>
          </cell>
          <cell r="M951">
            <v>5</v>
          </cell>
          <cell r="N951">
            <v>0</v>
          </cell>
          <cell r="O951">
            <v>5</v>
          </cell>
          <cell r="P951">
            <v>0</v>
          </cell>
          <cell r="Q951">
            <v>0</v>
          </cell>
          <cell r="R951">
            <v>5</v>
          </cell>
          <cell r="S951">
            <v>5</v>
          </cell>
          <cell r="T951">
            <v>0</v>
          </cell>
          <cell r="U951">
            <v>5</v>
          </cell>
          <cell r="V951">
            <v>0</v>
          </cell>
          <cell r="W951">
            <v>0</v>
          </cell>
        </row>
        <row r="952">
          <cell r="B952">
            <v>4</v>
          </cell>
          <cell r="C952" t="str">
            <v>RESTRIÇÃO SISTEMA</v>
          </cell>
          <cell r="D952" t="str">
            <v>408 Não possui linha instalada</v>
          </cell>
          <cell r="E952" t="str">
            <v>MALA DIRETA</v>
          </cell>
          <cell r="F952" t="str">
            <v>0010 ENCARTE EM FATURA</v>
          </cell>
          <cell r="I952">
            <v>2</v>
          </cell>
          <cell r="J952">
            <v>0</v>
          </cell>
          <cell r="K952">
            <v>0</v>
          </cell>
          <cell r="L952">
            <v>2</v>
          </cell>
          <cell r="M952">
            <v>2</v>
          </cell>
          <cell r="N952">
            <v>0</v>
          </cell>
          <cell r="O952">
            <v>2</v>
          </cell>
          <cell r="P952">
            <v>0</v>
          </cell>
          <cell r="Q952">
            <v>0</v>
          </cell>
          <cell r="R952">
            <v>2</v>
          </cell>
          <cell r="S952">
            <v>2</v>
          </cell>
          <cell r="T952">
            <v>0</v>
          </cell>
          <cell r="U952">
            <v>2</v>
          </cell>
          <cell r="V952">
            <v>0</v>
          </cell>
          <cell r="W952">
            <v>0</v>
          </cell>
        </row>
        <row r="953">
          <cell r="B953">
            <v>4</v>
          </cell>
          <cell r="C953" t="str">
            <v>RESTRIÇÃO SISTEMA</v>
          </cell>
          <cell r="D953" t="str">
            <v>408 Não possui linha instalada</v>
          </cell>
          <cell r="E953" t="str">
            <v>NÃO INFORMADO</v>
          </cell>
          <cell r="F953" t="str">
            <v>0016 NÃO INFORMADO</v>
          </cell>
          <cell r="I953">
            <v>1</v>
          </cell>
          <cell r="J953">
            <v>0</v>
          </cell>
          <cell r="K953">
            <v>0</v>
          </cell>
          <cell r="L953">
            <v>1</v>
          </cell>
          <cell r="M953">
            <v>1</v>
          </cell>
          <cell r="N953">
            <v>0</v>
          </cell>
          <cell r="O953">
            <v>1</v>
          </cell>
          <cell r="P953">
            <v>0</v>
          </cell>
          <cell r="Q953">
            <v>0</v>
          </cell>
          <cell r="R953">
            <v>1</v>
          </cell>
          <cell r="S953">
            <v>1</v>
          </cell>
          <cell r="T953">
            <v>0</v>
          </cell>
          <cell r="U953">
            <v>1</v>
          </cell>
          <cell r="V953">
            <v>0</v>
          </cell>
          <cell r="W953">
            <v>0</v>
          </cell>
        </row>
        <row r="954">
          <cell r="B954">
            <v>4</v>
          </cell>
          <cell r="C954" t="str">
            <v>RESTRIÇÃO SISTEMA</v>
          </cell>
          <cell r="D954" t="str">
            <v>408 Não possui linha instalada</v>
          </cell>
          <cell r="E954" t="str">
            <v>OUTRAS MÍDIAS</v>
          </cell>
          <cell r="F954" t="str">
            <v>0002 INDICAÇÃO DE AMIGOS</v>
          </cell>
          <cell r="I954">
            <v>16</v>
          </cell>
          <cell r="J954">
            <v>0</v>
          </cell>
          <cell r="K954">
            <v>0</v>
          </cell>
          <cell r="L954">
            <v>16</v>
          </cell>
          <cell r="M954">
            <v>16</v>
          </cell>
          <cell r="N954">
            <v>0</v>
          </cell>
          <cell r="O954">
            <v>16</v>
          </cell>
          <cell r="P954">
            <v>0</v>
          </cell>
          <cell r="Q954">
            <v>0</v>
          </cell>
          <cell r="R954">
            <v>16</v>
          </cell>
          <cell r="S954">
            <v>16</v>
          </cell>
          <cell r="T954">
            <v>0</v>
          </cell>
          <cell r="U954">
            <v>16</v>
          </cell>
          <cell r="V954">
            <v>0</v>
          </cell>
          <cell r="W954">
            <v>0</v>
          </cell>
        </row>
        <row r="955">
          <cell r="B955">
            <v>4</v>
          </cell>
          <cell r="C955" t="str">
            <v>RESTRIÇÃO SISTEMA</v>
          </cell>
          <cell r="D955" t="str">
            <v>408 Não possui linha instalada</v>
          </cell>
          <cell r="E955" t="str">
            <v>OUTRAS MÍDIAS</v>
          </cell>
          <cell r="F955" t="str">
            <v>0020 JÁ POSSUI</v>
          </cell>
          <cell r="I955">
            <v>5</v>
          </cell>
          <cell r="J955">
            <v>0</v>
          </cell>
          <cell r="K955">
            <v>0</v>
          </cell>
          <cell r="L955">
            <v>5</v>
          </cell>
          <cell r="M955">
            <v>5</v>
          </cell>
          <cell r="N955">
            <v>0</v>
          </cell>
          <cell r="O955">
            <v>5</v>
          </cell>
          <cell r="P955">
            <v>0</v>
          </cell>
          <cell r="Q955">
            <v>0</v>
          </cell>
          <cell r="R955">
            <v>5</v>
          </cell>
          <cell r="S955">
            <v>5</v>
          </cell>
          <cell r="T955">
            <v>0</v>
          </cell>
          <cell r="U955">
            <v>5</v>
          </cell>
          <cell r="V955">
            <v>0</v>
          </cell>
          <cell r="W955">
            <v>0</v>
          </cell>
        </row>
        <row r="956">
          <cell r="B956">
            <v>4</v>
          </cell>
          <cell r="C956" t="str">
            <v>RESTRIÇÃO SISTEMA</v>
          </cell>
          <cell r="D956" t="str">
            <v>408 Não possui linha instalada</v>
          </cell>
          <cell r="E956" t="str">
            <v>TELEVISÃO</v>
          </cell>
          <cell r="F956" t="str">
            <v>0001 TELEVISÃO</v>
          </cell>
          <cell r="G956" t="str">
            <v>0006 GLOBO</v>
          </cell>
          <cell r="H956" t="str">
            <v>0024 JORNAL NACIONAL</v>
          </cell>
          <cell r="I956">
            <v>1</v>
          </cell>
          <cell r="J956">
            <v>0</v>
          </cell>
          <cell r="K956">
            <v>0</v>
          </cell>
          <cell r="L956">
            <v>1</v>
          </cell>
          <cell r="M956">
            <v>1</v>
          </cell>
          <cell r="N956">
            <v>0</v>
          </cell>
          <cell r="O956">
            <v>1</v>
          </cell>
          <cell r="P956">
            <v>0</v>
          </cell>
          <cell r="Q956">
            <v>0</v>
          </cell>
          <cell r="R956">
            <v>1</v>
          </cell>
          <cell r="S956">
            <v>1</v>
          </cell>
          <cell r="T956">
            <v>0</v>
          </cell>
          <cell r="U956">
            <v>1</v>
          </cell>
          <cell r="V956">
            <v>0</v>
          </cell>
          <cell r="W956">
            <v>0</v>
          </cell>
        </row>
        <row r="957">
          <cell r="B957">
            <v>4</v>
          </cell>
          <cell r="C957" t="str">
            <v>RESTRIÇÃO SISTEMA</v>
          </cell>
          <cell r="D957" t="str">
            <v>408 Não possui linha instalada</v>
          </cell>
          <cell r="E957" t="str">
            <v>TELEVISÃO</v>
          </cell>
          <cell r="F957" t="str">
            <v>0001 TELEVISÃO</v>
          </cell>
          <cell r="G957" t="str">
            <v>0006 GLOBO</v>
          </cell>
          <cell r="H957" t="str">
            <v>3825 NÃO INFORMADO</v>
          </cell>
          <cell r="I957">
            <v>1</v>
          </cell>
          <cell r="J957">
            <v>0</v>
          </cell>
          <cell r="K957">
            <v>0</v>
          </cell>
          <cell r="L957">
            <v>1</v>
          </cell>
          <cell r="M957">
            <v>1</v>
          </cell>
          <cell r="N957">
            <v>0</v>
          </cell>
          <cell r="O957">
            <v>1</v>
          </cell>
          <cell r="P957">
            <v>0</v>
          </cell>
          <cell r="Q957">
            <v>0</v>
          </cell>
          <cell r="R957">
            <v>1</v>
          </cell>
          <cell r="S957">
            <v>1</v>
          </cell>
          <cell r="T957">
            <v>0</v>
          </cell>
          <cell r="U957">
            <v>1</v>
          </cell>
          <cell r="V957">
            <v>0</v>
          </cell>
          <cell r="W957">
            <v>0</v>
          </cell>
        </row>
        <row r="958">
          <cell r="B958">
            <v>4</v>
          </cell>
          <cell r="C958" t="str">
            <v>RESTRIÇÃO SISTEMA</v>
          </cell>
          <cell r="D958" t="str">
            <v>408 Não possui linha instalada</v>
          </cell>
          <cell r="E958" t="str">
            <v>TELEVISÃO</v>
          </cell>
          <cell r="F958" t="str">
            <v>0001 TELEVISÃO</v>
          </cell>
          <cell r="G958" t="str">
            <v>0062 NÃO INFORMOU</v>
          </cell>
          <cell r="I958">
            <v>1</v>
          </cell>
          <cell r="J958">
            <v>0</v>
          </cell>
          <cell r="K958">
            <v>0</v>
          </cell>
          <cell r="L958">
            <v>1</v>
          </cell>
          <cell r="M958">
            <v>1</v>
          </cell>
          <cell r="N958">
            <v>0</v>
          </cell>
          <cell r="O958">
            <v>1</v>
          </cell>
          <cell r="P958">
            <v>0</v>
          </cell>
          <cell r="Q958">
            <v>0</v>
          </cell>
          <cell r="R958">
            <v>1</v>
          </cell>
          <cell r="S958">
            <v>1</v>
          </cell>
          <cell r="T958">
            <v>0</v>
          </cell>
          <cell r="U958">
            <v>1</v>
          </cell>
          <cell r="V958">
            <v>0</v>
          </cell>
          <cell r="W958">
            <v>0</v>
          </cell>
        </row>
        <row r="959">
          <cell r="B959">
            <v>4</v>
          </cell>
          <cell r="C959" t="str">
            <v>VENDA</v>
          </cell>
          <cell r="D959" t="str">
            <v>001 *** Vendas OS Emitidas</v>
          </cell>
          <cell r="F959" t="str">
            <v>0024 STAND</v>
          </cell>
          <cell r="I959">
            <v>1</v>
          </cell>
          <cell r="J959">
            <v>1</v>
          </cell>
          <cell r="K959">
            <v>0</v>
          </cell>
          <cell r="L959">
            <v>1</v>
          </cell>
          <cell r="M959">
            <v>0</v>
          </cell>
          <cell r="N959">
            <v>0</v>
          </cell>
          <cell r="O959">
            <v>1</v>
          </cell>
          <cell r="P959">
            <v>1</v>
          </cell>
          <cell r="Q959">
            <v>0</v>
          </cell>
          <cell r="R959">
            <v>1</v>
          </cell>
          <cell r="S959">
            <v>0</v>
          </cell>
          <cell r="T959">
            <v>0</v>
          </cell>
          <cell r="U959">
            <v>0</v>
          </cell>
          <cell r="V959">
            <v>1</v>
          </cell>
          <cell r="W959">
            <v>0</v>
          </cell>
        </row>
        <row r="960">
          <cell r="B960">
            <v>4</v>
          </cell>
          <cell r="C960" t="str">
            <v>VENDA</v>
          </cell>
          <cell r="D960" t="str">
            <v>001 *** Vendas OS Emitidas</v>
          </cell>
          <cell r="F960" t="str">
            <v>0031 JÁ TEVE O PRODUTO</v>
          </cell>
          <cell r="I960">
            <v>21</v>
          </cell>
          <cell r="J960">
            <v>21</v>
          </cell>
          <cell r="K960">
            <v>0</v>
          </cell>
          <cell r="L960">
            <v>21</v>
          </cell>
          <cell r="M960">
            <v>0</v>
          </cell>
          <cell r="N960">
            <v>0</v>
          </cell>
          <cell r="O960">
            <v>21</v>
          </cell>
          <cell r="P960">
            <v>21</v>
          </cell>
          <cell r="Q960">
            <v>0</v>
          </cell>
          <cell r="R960">
            <v>21</v>
          </cell>
          <cell r="S960">
            <v>0</v>
          </cell>
          <cell r="T960">
            <v>0</v>
          </cell>
          <cell r="U960">
            <v>0</v>
          </cell>
          <cell r="V960">
            <v>21</v>
          </cell>
          <cell r="W960">
            <v>0</v>
          </cell>
        </row>
        <row r="961">
          <cell r="B961">
            <v>4</v>
          </cell>
          <cell r="C961" t="str">
            <v>VENDA</v>
          </cell>
          <cell r="D961" t="str">
            <v>001 *** Vendas OS Emitidas</v>
          </cell>
          <cell r="E961" t="str">
            <v>MALA DIRETA</v>
          </cell>
          <cell r="F961" t="str">
            <v>0009 MALA DIRETA</v>
          </cell>
          <cell r="G961" t="str">
            <v>0008 Não Identificado</v>
          </cell>
          <cell r="I961">
            <v>10</v>
          </cell>
          <cell r="J961">
            <v>10</v>
          </cell>
          <cell r="K961">
            <v>0</v>
          </cell>
          <cell r="L961">
            <v>10</v>
          </cell>
          <cell r="M961">
            <v>0</v>
          </cell>
          <cell r="N961">
            <v>0</v>
          </cell>
          <cell r="O961">
            <v>10</v>
          </cell>
          <cell r="P961">
            <v>10</v>
          </cell>
          <cell r="Q961">
            <v>0</v>
          </cell>
          <cell r="R961">
            <v>10</v>
          </cell>
          <cell r="S961">
            <v>0</v>
          </cell>
          <cell r="T961">
            <v>0</v>
          </cell>
          <cell r="U961">
            <v>0</v>
          </cell>
          <cell r="V961">
            <v>10</v>
          </cell>
          <cell r="W961">
            <v>0</v>
          </cell>
        </row>
        <row r="962">
          <cell r="B962">
            <v>4</v>
          </cell>
          <cell r="C962" t="str">
            <v>VENDA</v>
          </cell>
          <cell r="D962" t="str">
            <v>001 *** Vendas OS Emitidas</v>
          </cell>
          <cell r="E962" t="str">
            <v>MALA DIRETA</v>
          </cell>
          <cell r="F962" t="str">
            <v>0009 MALA DIRETA</v>
          </cell>
          <cell r="G962" t="str">
            <v>0173 CA0103</v>
          </cell>
          <cell r="I962">
            <v>1</v>
          </cell>
          <cell r="J962">
            <v>1</v>
          </cell>
          <cell r="K962">
            <v>0</v>
          </cell>
          <cell r="L962">
            <v>1</v>
          </cell>
          <cell r="M962">
            <v>0</v>
          </cell>
          <cell r="N962">
            <v>0</v>
          </cell>
          <cell r="O962">
            <v>1</v>
          </cell>
          <cell r="P962">
            <v>1</v>
          </cell>
          <cell r="Q962">
            <v>0</v>
          </cell>
          <cell r="R962">
            <v>1</v>
          </cell>
          <cell r="S962">
            <v>0</v>
          </cell>
          <cell r="T962">
            <v>0</v>
          </cell>
          <cell r="U962">
            <v>0</v>
          </cell>
          <cell r="V962">
            <v>1</v>
          </cell>
          <cell r="W962">
            <v>0</v>
          </cell>
        </row>
        <row r="963">
          <cell r="B963">
            <v>4</v>
          </cell>
          <cell r="C963" t="str">
            <v>VENDA</v>
          </cell>
          <cell r="D963" t="str">
            <v>001 *** Vendas OS Emitidas</v>
          </cell>
          <cell r="E963" t="str">
            <v>MALA DIRETA</v>
          </cell>
          <cell r="F963" t="str">
            <v>0009 MALA DIRETA</v>
          </cell>
          <cell r="G963" t="str">
            <v>0572 MD-05</v>
          </cell>
          <cell r="I963">
            <v>4</v>
          </cell>
          <cell r="J963">
            <v>4</v>
          </cell>
          <cell r="K963">
            <v>0</v>
          </cell>
          <cell r="L963">
            <v>4</v>
          </cell>
          <cell r="M963">
            <v>0</v>
          </cell>
          <cell r="N963">
            <v>0</v>
          </cell>
          <cell r="O963">
            <v>4</v>
          </cell>
          <cell r="P963">
            <v>4</v>
          </cell>
          <cell r="Q963">
            <v>0</v>
          </cell>
          <cell r="R963">
            <v>4</v>
          </cell>
          <cell r="S963">
            <v>0</v>
          </cell>
          <cell r="T963">
            <v>0</v>
          </cell>
          <cell r="U963">
            <v>0</v>
          </cell>
          <cell r="V963">
            <v>4</v>
          </cell>
          <cell r="W963">
            <v>0</v>
          </cell>
        </row>
        <row r="964">
          <cell r="B964">
            <v>4</v>
          </cell>
          <cell r="C964" t="str">
            <v>VENDA</v>
          </cell>
          <cell r="D964" t="str">
            <v>001 *** Vendas OS Emitidas</v>
          </cell>
          <cell r="E964" t="str">
            <v>MALA DIRETA</v>
          </cell>
          <cell r="F964" t="str">
            <v>0010 ENCARTE EM FATURA</v>
          </cell>
          <cell r="I964">
            <v>7</v>
          </cell>
          <cell r="J964">
            <v>7</v>
          </cell>
          <cell r="K964">
            <v>0</v>
          </cell>
          <cell r="L964">
            <v>7</v>
          </cell>
          <cell r="M964">
            <v>0</v>
          </cell>
          <cell r="N964">
            <v>0</v>
          </cell>
          <cell r="O964">
            <v>7</v>
          </cell>
          <cell r="P964">
            <v>7</v>
          </cell>
          <cell r="Q964">
            <v>0</v>
          </cell>
          <cell r="R964">
            <v>7</v>
          </cell>
          <cell r="S964">
            <v>0</v>
          </cell>
          <cell r="T964">
            <v>0</v>
          </cell>
          <cell r="U964">
            <v>0</v>
          </cell>
          <cell r="V964">
            <v>7</v>
          </cell>
          <cell r="W964">
            <v>0</v>
          </cell>
        </row>
        <row r="965">
          <cell r="B965">
            <v>4</v>
          </cell>
          <cell r="C965" t="str">
            <v>VENDA</v>
          </cell>
          <cell r="D965" t="str">
            <v>001 *** Vendas OS Emitidas</v>
          </cell>
          <cell r="E965" t="str">
            <v>NÃO INFORMADO</v>
          </cell>
          <cell r="F965" t="str">
            <v>0016 NÃO INFORMADO</v>
          </cell>
          <cell r="I965">
            <v>16</v>
          </cell>
          <cell r="J965">
            <v>16</v>
          </cell>
          <cell r="K965">
            <v>0</v>
          </cell>
          <cell r="L965">
            <v>16</v>
          </cell>
          <cell r="M965">
            <v>0</v>
          </cell>
          <cell r="N965">
            <v>0</v>
          </cell>
          <cell r="O965">
            <v>15</v>
          </cell>
          <cell r="P965">
            <v>15</v>
          </cell>
          <cell r="Q965">
            <v>0</v>
          </cell>
          <cell r="R965">
            <v>15</v>
          </cell>
          <cell r="S965">
            <v>0</v>
          </cell>
          <cell r="T965">
            <v>0</v>
          </cell>
          <cell r="U965">
            <v>0</v>
          </cell>
          <cell r="V965">
            <v>16</v>
          </cell>
          <cell r="W965">
            <v>0</v>
          </cell>
        </row>
        <row r="966">
          <cell r="B966">
            <v>4</v>
          </cell>
          <cell r="C966" t="str">
            <v>VENDA</v>
          </cell>
          <cell r="D966" t="str">
            <v>001 *** Vendas OS Emitidas</v>
          </cell>
          <cell r="E966" t="str">
            <v>OUTRAS MÍDIAS</v>
          </cell>
          <cell r="F966" t="str">
            <v>0002 INDICAÇÃO DE AMIGOS</v>
          </cell>
          <cell r="I966">
            <v>158</v>
          </cell>
          <cell r="J966">
            <v>158</v>
          </cell>
          <cell r="K966">
            <v>0</v>
          </cell>
          <cell r="L966">
            <v>158</v>
          </cell>
          <cell r="M966">
            <v>0</v>
          </cell>
          <cell r="N966">
            <v>0</v>
          </cell>
          <cell r="O966">
            <v>158</v>
          </cell>
          <cell r="P966">
            <v>158</v>
          </cell>
          <cell r="Q966">
            <v>0</v>
          </cell>
          <cell r="R966">
            <v>158</v>
          </cell>
          <cell r="S966">
            <v>0</v>
          </cell>
          <cell r="T966">
            <v>0</v>
          </cell>
          <cell r="U966">
            <v>0</v>
          </cell>
          <cell r="V966">
            <v>158</v>
          </cell>
          <cell r="W966">
            <v>0</v>
          </cell>
        </row>
        <row r="967">
          <cell r="B967">
            <v>4</v>
          </cell>
          <cell r="C967" t="str">
            <v>VENDA</v>
          </cell>
          <cell r="D967" t="str">
            <v>001 *** Vendas OS Emitidas</v>
          </cell>
          <cell r="E967" t="str">
            <v>OUTRAS MÍDIAS</v>
          </cell>
          <cell r="F967" t="str">
            <v>0003 104</v>
          </cell>
          <cell r="I967">
            <v>3</v>
          </cell>
          <cell r="J967">
            <v>3</v>
          </cell>
          <cell r="K967">
            <v>0</v>
          </cell>
          <cell r="L967">
            <v>3</v>
          </cell>
          <cell r="M967">
            <v>0</v>
          </cell>
          <cell r="N967">
            <v>0</v>
          </cell>
          <cell r="O967">
            <v>2</v>
          </cell>
          <cell r="P967">
            <v>2</v>
          </cell>
          <cell r="Q967">
            <v>0</v>
          </cell>
          <cell r="R967">
            <v>2</v>
          </cell>
          <cell r="S967">
            <v>0</v>
          </cell>
          <cell r="T967">
            <v>0</v>
          </cell>
          <cell r="U967">
            <v>0</v>
          </cell>
          <cell r="V967">
            <v>3</v>
          </cell>
          <cell r="W967">
            <v>0</v>
          </cell>
        </row>
        <row r="968">
          <cell r="B968">
            <v>4</v>
          </cell>
          <cell r="C968" t="str">
            <v>VENDA</v>
          </cell>
          <cell r="D968" t="str">
            <v>001 *** Vendas OS Emitidas</v>
          </cell>
          <cell r="E968" t="str">
            <v>OUTRAS MÍDIAS</v>
          </cell>
          <cell r="F968" t="str">
            <v>0007 JORNAIS/REVISTAS</v>
          </cell>
          <cell r="G968" t="str">
            <v>0125 NÃO INFORMADO</v>
          </cell>
          <cell r="I968">
            <v>1</v>
          </cell>
          <cell r="J968">
            <v>1</v>
          </cell>
          <cell r="K968">
            <v>0</v>
          </cell>
          <cell r="L968">
            <v>1</v>
          </cell>
          <cell r="M968">
            <v>0</v>
          </cell>
          <cell r="N968">
            <v>0</v>
          </cell>
          <cell r="O968">
            <v>1</v>
          </cell>
          <cell r="P968">
            <v>1</v>
          </cell>
          <cell r="Q968">
            <v>0</v>
          </cell>
          <cell r="R968">
            <v>1</v>
          </cell>
          <cell r="S968">
            <v>0</v>
          </cell>
          <cell r="T968">
            <v>0</v>
          </cell>
          <cell r="U968">
            <v>0</v>
          </cell>
          <cell r="V968">
            <v>1</v>
          </cell>
          <cell r="W968">
            <v>0</v>
          </cell>
        </row>
        <row r="969">
          <cell r="B969">
            <v>4</v>
          </cell>
          <cell r="C969" t="str">
            <v>VENDA</v>
          </cell>
          <cell r="D969" t="str">
            <v>001 *** Vendas OS Emitidas</v>
          </cell>
          <cell r="E969" t="str">
            <v>OUTRAS MÍDIAS</v>
          </cell>
          <cell r="F969" t="str">
            <v>0013 INTERNET</v>
          </cell>
          <cell r="G969" t="str">
            <v>0056 OUTROS</v>
          </cell>
          <cell r="I969">
            <v>5</v>
          </cell>
          <cell r="J969">
            <v>5</v>
          </cell>
          <cell r="K969">
            <v>0</v>
          </cell>
          <cell r="L969">
            <v>5</v>
          </cell>
          <cell r="M969">
            <v>0</v>
          </cell>
          <cell r="N969">
            <v>0</v>
          </cell>
          <cell r="O969">
            <v>5</v>
          </cell>
          <cell r="P969">
            <v>5</v>
          </cell>
          <cell r="Q969">
            <v>0</v>
          </cell>
          <cell r="R969">
            <v>5</v>
          </cell>
          <cell r="S969">
            <v>0</v>
          </cell>
          <cell r="T969">
            <v>0</v>
          </cell>
          <cell r="U969">
            <v>0</v>
          </cell>
          <cell r="V969">
            <v>5</v>
          </cell>
          <cell r="W969">
            <v>0</v>
          </cell>
        </row>
        <row r="970">
          <cell r="B970">
            <v>4</v>
          </cell>
          <cell r="C970" t="str">
            <v>VENDA</v>
          </cell>
          <cell r="D970" t="str">
            <v>001 *** Vendas OS Emitidas</v>
          </cell>
          <cell r="E970" t="str">
            <v>OUTRAS MÍDIAS</v>
          </cell>
          <cell r="F970" t="str">
            <v>0013 INTERNET</v>
          </cell>
          <cell r="G970" t="str">
            <v>0170 SITE SPEEDY</v>
          </cell>
          <cell r="I970">
            <v>8</v>
          </cell>
          <cell r="J970">
            <v>8</v>
          </cell>
          <cell r="K970">
            <v>0</v>
          </cell>
          <cell r="L970">
            <v>8</v>
          </cell>
          <cell r="M970">
            <v>0</v>
          </cell>
          <cell r="N970">
            <v>0</v>
          </cell>
          <cell r="O970">
            <v>8</v>
          </cell>
          <cell r="P970">
            <v>8</v>
          </cell>
          <cell r="Q970">
            <v>0</v>
          </cell>
          <cell r="R970">
            <v>8</v>
          </cell>
          <cell r="S970">
            <v>0</v>
          </cell>
          <cell r="T970">
            <v>0</v>
          </cell>
          <cell r="U970">
            <v>0</v>
          </cell>
          <cell r="V970">
            <v>8</v>
          </cell>
          <cell r="W970">
            <v>0</v>
          </cell>
        </row>
        <row r="971">
          <cell r="B971">
            <v>4</v>
          </cell>
          <cell r="C971" t="str">
            <v>VENDA</v>
          </cell>
          <cell r="D971" t="str">
            <v>001 *** Vendas OS Emitidas</v>
          </cell>
          <cell r="E971" t="str">
            <v>OUTRAS MÍDIAS</v>
          </cell>
          <cell r="F971" t="str">
            <v>0018 CONTATADO PELO TLMKT</v>
          </cell>
          <cell r="I971">
            <v>12</v>
          </cell>
          <cell r="J971">
            <v>12</v>
          </cell>
          <cell r="K971">
            <v>0</v>
          </cell>
          <cell r="L971">
            <v>12</v>
          </cell>
          <cell r="M971">
            <v>0</v>
          </cell>
          <cell r="N971">
            <v>0</v>
          </cell>
          <cell r="O971">
            <v>12</v>
          </cell>
          <cell r="P971">
            <v>12</v>
          </cell>
          <cell r="Q971">
            <v>0</v>
          </cell>
          <cell r="R971">
            <v>12</v>
          </cell>
          <cell r="S971">
            <v>0</v>
          </cell>
          <cell r="T971">
            <v>0</v>
          </cell>
          <cell r="U971">
            <v>0</v>
          </cell>
          <cell r="V971">
            <v>12</v>
          </cell>
          <cell r="W971">
            <v>0</v>
          </cell>
        </row>
        <row r="972">
          <cell r="B972">
            <v>4</v>
          </cell>
          <cell r="C972" t="str">
            <v>VENDA</v>
          </cell>
          <cell r="D972" t="str">
            <v>001 *** Vendas OS Emitidas</v>
          </cell>
          <cell r="E972" t="str">
            <v>OUTRAS MÍDIAS</v>
          </cell>
          <cell r="F972" t="str">
            <v>0019 INDICAÇÃO DO PROVEDOR</v>
          </cell>
          <cell r="I972">
            <v>8</v>
          </cell>
          <cell r="J972">
            <v>8</v>
          </cell>
          <cell r="K972">
            <v>0</v>
          </cell>
          <cell r="L972">
            <v>8</v>
          </cell>
          <cell r="M972">
            <v>0</v>
          </cell>
          <cell r="N972">
            <v>0</v>
          </cell>
          <cell r="O972">
            <v>8</v>
          </cell>
          <cell r="P972">
            <v>8</v>
          </cell>
          <cell r="Q972">
            <v>0</v>
          </cell>
          <cell r="R972">
            <v>8</v>
          </cell>
          <cell r="S972">
            <v>0</v>
          </cell>
          <cell r="T972">
            <v>0</v>
          </cell>
          <cell r="U972">
            <v>0</v>
          </cell>
          <cell r="V972">
            <v>8</v>
          </cell>
          <cell r="W972">
            <v>0</v>
          </cell>
        </row>
        <row r="973">
          <cell r="B973">
            <v>4</v>
          </cell>
          <cell r="C973" t="str">
            <v>VENDA</v>
          </cell>
          <cell r="D973" t="str">
            <v>001 *** Vendas OS Emitidas</v>
          </cell>
          <cell r="E973" t="str">
            <v>OUTRAS MÍDIAS</v>
          </cell>
          <cell r="F973" t="str">
            <v>0020 JÁ POSSUI</v>
          </cell>
          <cell r="I973">
            <v>34</v>
          </cell>
          <cell r="J973">
            <v>34</v>
          </cell>
          <cell r="K973">
            <v>0</v>
          </cell>
          <cell r="L973">
            <v>34</v>
          </cell>
          <cell r="M973">
            <v>0</v>
          </cell>
          <cell r="N973">
            <v>0</v>
          </cell>
          <cell r="O973">
            <v>34</v>
          </cell>
          <cell r="P973">
            <v>34</v>
          </cell>
          <cell r="Q973">
            <v>0</v>
          </cell>
          <cell r="R973">
            <v>34</v>
          </cell>
          <cell r="S973">
            <v>0</v>
          </cell>
          <cell r="T973">
            <v>0</v>
          </cell>
          <cell r="U973">
            <v>0</v>
          </cell>
          <cell r="V973">
            <v>34</v>
          </cell>
          <cell r="W973">
            <v>0</v>
          </cell>
        </row>
        <row r="974">
          <cell r="B974">
            <v>4</v>
          </cell>
          <cell r="C974" t="str">
            <v>VENDA</v>
          </cell>
          <cell r="D974" t="str">
            <v>001 *** Vendas OS Emitidas</v>
          </cell>
          <cell r="E974" t="str">
            <v>TELEVISÃO</v>
          </cell>
          <cell r="F974" t="str">
            <v>0001 TELEVISÃO</v>
          </cell>
          <cell r="G974" t="str">
            <v>0006 GLOBO</v>
          </cell>
          <cell r="H974" t="str">
            <v>0021 GLOBO REPÓRTER</v>
          </cell>
          <cell r="I974">
            <v>1</v>
          </cell>
          <cell r="J974">
            <v>1</v>
          </cell>
          <cell r="K974">
            <v>0</v>
          </cell>
          <cell r="L974">
            <v>1</v>
          </cell>
          <cell r="M974">
            <v>0</v>
          </cell>
          <cell r="N974">
            <v>0</v>
          </cell>
          <cell r="O974">
            <v>1</v>
          </cell>
          <cell r="P974">
            <v>1</v>
          </cell>
          <cell r="Q974">
            <v>0</v>
          </cell>
          <cell r="R974">
            <v>1</v>
          </cell>
          <cell r="S974">
            <v>0</v>
          </cell>
          <cell r="T974">
            <v>0</v>
          </cell>
          <cell r="U974">
            <v>0</v>
          </cell>
          <cell r="V974">
            <v>1</v>
          </cell>
          <cell r="W974">
            <v>0</v>
          </cell>
        </row>
        <row r="975">
          <cell r="B975">
            <v>4</v>
          </cell>
          <cell r="C975" t="str">
            <v>VENDA</v>
          </cell>
          <cell r="D975" t="str">
            <v>001 *** Vendas OS Emitidas</v>
          </cell>
          <cell r="E975" t="str">
            <v>TELEVISÃO</v>
          </cell>
          <cell r="F975" t="str">
            <v>0001 TELEVISÃO</v>
          </cell>
          <cell r="G975" t="str">
            <v>0006 GLOBO</v>
          </cell>
          <cell r="H975" t="str">
            <v>0023 JORNAL HOJE</v>
          </cell>
          <cell r="I975">
            <v>1</v>
          </cell>
          <cell r="J975">
            <v>1</v>
          </cell>
          <cell r="K975">
            <v>0</v>
          </cell>
          <cell r="L975">
            <v>1</v>
          </cell>
          <cell r="M975">
            <v>0</v>
          </cell>
          <cell r="N975">
            <v>0</v>
          </cell>
          <cell r="O975">
            <v>1</v>
          </cell>
          <cell r="P975">
            <v>1</v>
          </cell>
          <cell r="Q975">
            <v>0</v>
          </cell>
          <cell r="R975">
            <v>1</v>
          </cell>
          <cell r="S975">
            <v>0</v>
          </cell>
          <cell r="T975">
            <v>0</v>
          </cell>
          <cell r="U975">
            <v>0</v>
          </cell>
          <cell r="V975">
            <v>1</v>
          </cell>
          <cell r="W975">
            <v>0</v>
          </cell>
        </row>
        <row r="976">
          <cell r="B976">
            <v>4</v>
          </cell>
          <cell r="C976" t="str">
            <v>VENDA</v>
          </cell>
          <cell r="D976" t="str">
            <v>001 *** Vendas OS Emitidas</v>
          </cell>
          <cell r="E976" t="str">
            <v>TELEVISÃO</v>
          </cell>
          <cell r="F976" t="str">
            <v>0001 TELEVISÃO</v>
          </cell>
          <cell r="G976" t="str">
            <v>0006 GLOBO</v>
          </cell>
          <cell r="H976" t="str">
            <v>0024 JORNAL NACIONAL</v>
          </cell>
          <cell r="I976">
            <v>5</v>
          </cell>
          <cell r="J976">
            <v>5</v>
          </cell>
          <cell r="K976">
            <v>0</v>
          </cell>
          <cell r="L976">
            <v>5</v>
          </cell>
          <cell r="M976">
            <v>0</v>
          </cell>
          <cell r="N976">
            <v>0</v>
          </cell>
          <cell r="O976">
            <v>5</v>
          </cell>
          <cell r="P976">
            <v>5</v>
          </cell>
          <cell r="Q976">
            <v>0</v>
          </cell>
          <cell r="R976">
            <v>5</v>
          </cell>
          <cell r="S976">
            <v>0</v>
          </cell>
          <cell r="T976">
            <v>0</v>
          </cell>
          <cell r="U976">
            <v>0</v>
          </cell>
          <cell r="V976">
            <v>5</v>
          </cell>
          <cell r="W976">
            <v>0</v>
          </cell>
        </row>
        <row r="977">
          <cell r="B977">
            <v>4</v>
          </cell>
          <cell r="C977" t="str">
            <v>VENDA</v>
          </cell>
          <cell r="D977" t="str">
            <v>001 *** Vendas OS Emitidas</v>
          </cell>
          <cell r="E977" t="str">
            <v>TELEVISÃO</v>
          </cell>
          <cell r="F977" t="str">
            <v>0001 TELEVISÃO</v>
          </cell>
          <cell r="G977" t="str">
            <v>0006 GLOBO</v>
          </cell>
          <cell r="H977" t="str">
            <v>3825 NÃO INFORMADO</v>
          </cell>
          <cell r="I977">
            <v>8</v>
          </cell>
          <cell r="J977">
            <v>8</v>
          </cell>
          <cell r="K977">
            <v>0</v>
          </cell>
          <cell r="L977">
            <v>8</v>
          </cell>
          <cell r="M977">
            <v>0</v>
          </cell>
          <cell r="N977">
            <v>0</v>
          </cell>
          <cell r="O977">
            <v>8</v>
          </cell>
          <cell r="P977">
            <v>8</v>
          </cell>
          <cell r="Q977">
            <v>0</v>
          </cell>
          <cell r="R977">
            <v>8</v>
          </cell>
          <cell r="S977">
            <v>0</v>
          </cell>
          <cell r="T977">
            <v>0</v>
          </cell>
          <cell r="U977">
            <v>0</v>
          </cell>
          <cell r="V977">
            <v>8</v>
          </cell>
          <cell r="W977">
            <v>0</v>
          </cell>
        </row>
        <row r="978">
          <cell r="B978">
            <v>4</v>
          </cell>
          <cell r="C978" t="str">
            <v>VENDA</v>
          </cell>
          <cell r="D978" t="str">
            <v>001 *** Vendas OS Emitidas</v>
          </cell>
          <cell r="E978" t="str">
            <v>TELEVISÃO</v>
          </cell>
          <cell r="F978" t="str">
            <v>0001 TELEVISÃO</v>
          </cell>
          <cell r="G978" t="str">
            <v>0006 GLOBO</v>
          </cell>
          <cell r="H978" t="str">
            <v>5594 MAIS VOCÊ</v>
          </cell>
          <cell r="I978">
            <v>1</v>
          </cell>
          <cell r="J978">
            <v>1</v>
          </cell>
          <cell r="K978">
            <v>0</v>
          </cell>
          <cell r="L978">
            <v>1</v>
          </cell>
          <cell r="M978">
            <v>0</v>
          </cell>
          <cell r="N978">
            <v>0</v>
          </cell>
          <cell r="O978">
            <v>1</v>
          </cell>
          <cell r="P978">
            <v>1</v>
          </cell>
          <cell r="Q978">
            <v>0</v>
          </cell>
          <cell r="R978">
            <v>1</v>
          </cell>
          <cell r="S978">
            <v>0</v>
          </cell>
          <cell r="T978">
            <v>0</v>
          </cell>
          <cell r="U978">
            <v>0</v>
          </cell>
          <cell r="V978">
            <v>1</v>
          </cell>
          <cell r="W978">
            <v>0</v>
          </cell>
        </row>
        <row r="979">
          <cell r="B979">
            <v>4</v>
          </cell>
          <cell r="C979" t="str">
            <v>VENDA</v>
          </cell>
          <cell r="D979" t="str">
            <v>001 *** Vendas OS Emitidas</v>
          </cell>
          <cell r="E979" t="str">
            <v>TELEVISÃO</v>
          </cell>
          <cell r="F979" t="str">
            <v>0001 TELEVISÃO</v>
          </cell>
          <cell r="G979" t="str">
            <v>0059 BANDEIRANTES</v>
          </cell>
          <cell r="H979" t="str">
            <v>5596 ESPORTE TOTAL</v>
          </cell>
          <cell r="I979">
            <v>1</v>
          </cell>
          <cell r="J979">
            <v>1</v>
          </cell>
          <cell r="K979">
            <v>0</v>
          </cell>
          <cell r="L979">
            <v>1</v>
          </cell>
          <cell r="M979">
            <v>0</v>
          </cell>
          <cell r="N979">
            <v>0</v>
          </cell>
          <cell r="O979">
            <v>1</v>
          </cell>
          <cell r="P979">
            <v>1</v>
          </cell>
          <cell r="Q979">
            <v>0</v>
          </cell>
          <cell r="R979">
            <v>1</v>
          </cell>
          <cell r="S979">
            <v>0</v>
          </cell>
          <cell r="T979">
            <v>0</v>
          </cell>
          <cell r="U979">
            <v>0</v>
          </cell>
          <cell r="V979">
            <v>1</v>
          </cell>
          <cell r="W979">
            <v>0</v>
          </cell>
        </row>
        <row r="980">
          <cell r="B980">
            <v>4</v>
          </cell>
          <cell r="C980" t="str">
            <v>VENDA</v>
          </cell>
          <cell r="D980" t="str">
            <v>001 *** Vendas OS Emitidas</v>
          </cell>
          <cell r="E980" t="str">
            <v>TELEVISÃO</v>
          </cell>
          <cell r="F980" t="str">
            <v>0001 TELEVISÃO</v>
          </cell>
          <cell r="G980" t="str">
            <v>0062 NÃO INFORMOU</v>
          </cell>
          <cell r="I980">
            <v>49</v>
          </cell>
          <cell r="J980">
            <v>49</v>
          </cell>
          <cell r="K980">
            <v>0</v>
          </cell>
          <cell r="L980">
            <v>49</v>
          </cell>
          <cell r="M980">
            <v>0</v>
          </cell>
          <cell r="N980">
            <v>0</v>
          </cell>
          <cell r="O980">
            <v>49</v>
          </cell>
          <cell r="P980">
            <v>49</v>
          </cell>
          <cell r="Q980">
            <v>0</v>
          </cell>
          <cell r="R980">
            <v>49</v>
          </cell>
          <cell r="S980">
            <v>0</v>
          </cell>
          <cell r="T980">
            <v>0</v>
          </cell>
          <cell r="U980">
            <v>0</v>
          </cell>
          <cell r="V980">
            <v>49</v>
          </cell>
          <cell r="W980">
            <v>0</v>
          </cell>
        </row>
        <row r="981">
          <cell r="B981">
            <v>4</v>
          </cell>
          <cell r="C981" t="str">
            <v>VENDA</v>
          </cell>
          <cell r="D981" t="str">
            <v>022 Sem IP Dinâmico disponível na Área</v>
          </cell>
          <cell r="F981" t="str">
            <v>0031 JÁ TEVE O PRODUTO</v>
          </cell>
          <cell r="I981">
            <v>3</v>
          </cell>
          <cell r="J981">
            <v>3</v>
          </cell>
          <cell r="K981">
            <v>0</v>
          </cell>
          <cell r="L981">
            <v>3</v>
          </cell>
          <cell r="M981">
            <v>0</v>
          </cell>
          <cell r="N981">
            <v>0</v>
          </cell>
          <cell r="O981">
            <v>3</v>
          </cell>
          <cell r="P981">
            <v>3</v>
          </cell>
          <cell r="Q981">
            <v>0</v>
          </cell>
          <cell r="R981">
            <v>3</v>
          </cell>
          <cell r="S981">
            <v>0</v>
          </cell>
          <cell r="T981">
            <v>0</v>
          </cell>
          <cell r="U981">
            <v>0</v>
          </cell>
          <cell r="V981">
            <v>3</v>
          </cell>
          <cell r="W981">
            <v>0</v>
          </cell>
        </row>
        <row r="982">
          <cell r="B982">
            <v>4</v>
          </cell>
          <cell r="C982" t="str">
            <v>VENDA</v>
          </cell>
          <cell r="D982" t="str">
            <v>022 Sem IP Dinâmico disponível na Área</v>
          </cell>
          <cell r="E982" t="str">
            <v>MALA DIRETA</v>
          </cell>
          <cell r="F982" t="str">
            <v>0009 MALA DIRETA</v>
          </cell>
          <cell r="G982" t="str">
            <v>0008 Não Identificado</v>
          </cell>
          <cell r="I982">
            <v>1</v>
          </cell>
          <cell r="J982">
            <v>1</v>
          </cell>
          <cell r="K982">
            <v>0</v>
          </cell>
          <cell r="L982">
            <v>1</v>
          </cell>
          <cell r="M982">
            <v>0</v>
          </cell>
          <cell r="N982">
            <v>0</v>
          </cell>
          <cell r="O982">
            <v>1</v>
          </cell>
          <cell r="P982">
            <v>1</v>
          </cell>
          <cell r="Q982">
            <v>0</v>
          </cell>
          <cell r="R982">
            <v>1</v>
          </cell>
          <cell r="S982">
            <v>0</v>
          </cell>
          <cell r="T982">
            <v>0</v>
          </cell>
          <cell r="U982">
            <v>0</v>
          </cell>
          <cell r="V982">
            <v>1</v>
          </cell>
          <cell r="W982">
            <v>0</v>
          </cell>
        </row>
        <row r="983">
          <cell r="B983">
            <v>4</v>
          </cell>
          <cell r="C983" t="str">
            <v>VENDA</v>
          </cell>
          <cell r="D983" t="str">
            <v>022 Sem IP Dinâmico disponível na Área</v>
          </cell>
          <cell r="E983" t="str">
            <v>MALA DIRETA</v>
          </cell>
          <cell r="F983" t="str">
            <v>0009 MALA DIRETA</v>
          </cell>
          <cell r="G983" t="str">
            <v>0173 CA0103</v>
          </cell>
          <cell r="I983">
            <v>1</v>
          </cell>
          <cell r="J983">
            <v>1</v>
          </cell>
          <cell r="K983">
            <v>0</v>
          </cell>
          <cell r="L983">
            <v>1</v>
          </cell>
          <cell r="M983">
            <v>0</v>
          </cell>
          <cell r="N983">
            <v>0</v>
          </cell>
          <cell r="O983">
            <v>1</v>
          </cell>
          <cell r="P983">
            <v>1</v>
          </cell>
          <cell r="Q983">
            <v>0</v>
          </cell>
          <cell r="R983">
            <v>1</v>
          </cell>
          <cell r="S983">
            <v>0</v>
          </cell>
          <cell r="T983">
            <v>0</v>
          </cell>
          <cell r="U983">
            <v>0</v>
          </cell>
          <cell r="V983">
            <v>1</v>
          </cell>
          <cell r="W983">
            <v>0</v>
          </cell>
        </row>
        <row r="984">
          <cell r="B984">
            <v>4</v>
          </cell>
          <cell r="C984" t="str">
            <v>VENDA</v>
          </cell>
          <cell r="D984" t="str">
            <v>022 Sem IP Dinâmico disponível na Área</v>
          </cell>
          <cell r="E984" t="str">
            <v>MALA DIRETA</v>
          </cell>
          <cell r="F984" t="str">
            <v>0009 MALA DIRETA</v>
          </cell>
          <cell r="G984" t="str">
            <v>0572 MD-05</v>
          </cell>
          <cell r="I984">
            <v>3</v>
          </cell>
          <cell r="J984">
            <v>3</v>
          </cell>
          <cell r="K984">
            <v>0</v>
          </cell>
          <cell r="L984">
            <v>3</v>
          </cell>
          <cell r="M984">
            <v>0</v>
          </cell>
          <cell r="N984">
            <v>0</v>
          </cell>
          <cell r="O984">
            <v>3</v>
          </cell>
          <cell r="P984">
            <v>3</v>
          </cell>
          <cell r="Q984">
            <v>0</v>
          </cell>
          <cell r="R984">
            <v>3</v>
          </cell>
          <cell r="S984">
            <v>0</v>
          </cell>
          <cell r="T984">
            <v>0</v>
          </cell>
          <cell r="U984">
            <v>0</v>
          </cell>
          <cell r="V984">
            <v>3</v>
          </cell>
          <cell r="W984">
            <v>0</v>
          </cell>
        </row>
        <row r="985">
          <cell r="B985">
            <v>4</v>
          </cell>
          <cell r="C985" t="str">
            <v>VENDA</v>
          </cell>
          <cell r="D985" t="str">
            <v>022 Sem IP Dinâmico disponível na Área</v>
          </cell>
          <cell r="E985" t="str">
            <v>MALA DIRETA</v>
          </cell>
          <cell r="F985" t="str">
            <v>0010 ENCARTE EM FATURA</v>
          </cell>
          <cell r="I985">
            <v>3</v>
          </cell>
          <cell r="J985">
            <v>3</v>
          </cell>
          <cell r="K985">
            <v>0</v>
          </cell>
          <cell r="L985">
            <v>3</v>
          </cell>
          <cell r="M985">
            <v>0</v>
          </cell>
          <cell r="N985">
            <v>0</v>
          </cell>
          <cell r="O985">
            <v>3</v>
          </cell>
          <cell r="P985">
            <v>3</v>
          </cell>
          <cell r="Q985">
            <v>0</v>
          </cell>
          <cell r="R985">
            <v>3</v>
          </cell>
          <cell r="S985">
            <v>0</v>
          </cell>
          <cell r="T985">
            <v>0</v>
          </cell>
          <cell r="U985">
            <v>0</v>
          </cell>
          <cell r="V985">
            <v>3</v>
          </cell>
          <cell r="W985">
            <v>0</v>
          </cell>
        </row>
        <row r="986">
          <cell r="B986">
            <v>4</v>
          </cell>
          <cell r="C986" t="str">
            <v>VENDA</v>
          </cell>
          <cell r="D986" t="str">
            <v>022 Sem IP Dinâmico disponível na Área</v>
          </cell>
          <cell r="E986" t="str">
            <v>NÃO INFORMADO</v>
          </cell>
          <cell r="F986" t="str">
            <v>0016 NÃO INFORMADO</v>
          </cell>
          <cell r="I986">
            <v>1</v>
          </cell>
          <cell r="J986">
            <v>1</v>
          </cell>
          <cell r="K986">
            <v>0</v>
          </cell>
          <cell r="L986">
            <v>1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1</v>
          </cell>
          <cell r="W986">
            <v>0</v>
          </cell>
        </row>
        <row r="987">
          <cell r="B987">
            <v>4</v>
          </cell>
          <cell r="C987" t="str">
            <v>VENDA</v>
          </cell>
          <cell r="D987" t="str">
            <v>022 Sem IP Dinâmico disponível na Área</v>
          </cell>
          <cell r="E987" t="str">
            <v>OUTRAS MÍDIAS</v>
          </cell>
          <cell r="F987" t="str">
            <v>0002 INDICAÇÃO DE AMIGOS</v>
          </cell>
          <cell r="I987">
            <v>58</v>
          </cell>
          <cell r="J987">
            <v>58</v>
          </cell>
          <cell r="K987">
            <v>0</v>
          </cell>
          <cell r="L987">
            <v>58</v>
          </cell>
          <cell r="M987">
            <v>0</v>
          </cell>
          <cell r="N987">
            <v>0</v>
          </cell>
          <cell r="O987">
            <v>58</v>
          </cell>
          <cell r="P987">
            <v>58</v>
          </cell>
          <cell r="Q987">
            <v>0</v>
          </cell>
          <cell r="R987">
            <v>58</v>
          </cell>
          <cell r="S987">
            <v>0</v>
          </cell>
          <cell r="T987">
            <v>0</v>
          </cell>
          <cell r="U987">
            <v>0</v>
          </cell>
          <cell r="V987">
            <v>58</v>
          </cell>
          <cell r="W987">
            <v>0</v>
          </cell>
        </row>
        <row r="988">
          <cell r="B988">
            <v>4</v>
          </cell>
          <cell r="C988" t="str">
            <v>VENDA</v>
          </cell>
          <cell r="D988" t="str">
            <v>022 Sem IP Dinâmico disponível na Área</v>
          </cell>
          <cell r="E988" t="str">
            <v>OUTRAS MÍDIAS</v>
          </cell>
          <cell r="F988" t="str">
            <v>0003 104</v>
          </cell>
          <cell r="I988">
            <v>1</v>
          </cell>
          <cell r="J988">
            <v>1</v>
          </cell>
          <cell r="K988">
            <v>0</v>
          </cell>
          <cell r="L988">
            <v>1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1</v>
          </cell>
          <cell r="W988">
            <v>0</v>
          </cell>
        </row>
        <row r="989">
          <cell r="B989">
            <v>4</v>
          </cell>
          <cell r="C989" t="str">
            <v>VENDA</v>
          </cell>
          <cell r="D989" t="str">
            <v>022 Sem IP Dinâmico disponível na Área</v>
          </cell>
          <cell r="E989" t="str">
            <v>OUTRAS MÍDIAS</v>
          </cell>
          <cell r="F989" t="str">
            <v>0013 INTERNET</v>
          </cell>
          <cell r="G989" t="str">
            <v>0056 OUTROS</v>
          </cell>
          <cell r="I989">
            <v>2</v>
          </cell>
          <cell r="J989">
            <v>2</v>
          </cell>
          <cell r="K989">
            <v>0</v>
          </cell>
          <cell r="L989">
            <v>2</v>
          </cell>
          <cell r="M989">
            <v>0</v>
          </cell>
          <cell r="N989">
            <v>0</v>
          </cell>
          <cell r="O989">
            <v>2</v>
          </cell>
          <cell r="P989">
            <v>2</v>
          </cell>
          <cell r="Q989">
            <v>0</v>
          </cell>
          <cell r="R989">
            <v>2</v>
          </cell>
          <cell r="S989">
            <v>0</v>
          </cell>
          <cell r="T989">
            <v>0</v>
          </cell>
          <cell r="U989">
            <v>0</v>
          </cell>
          <cell r="V989">
            <v>2</v>
          </cell>
          <cell r="W989">
            <v>0</v>
          </cell>
        </row>
        <row r="990">
          <cell r="B990">
            <v>4</v>
          </cell>
          <cell r="C990" t="str">
            <v>VENDA</v>
          </cell>
          <cell r="D990" t="str">
            <v>022 Sem IP Dinâmico disponível na Área</v>
          </cell>
          <cell r="E990" t="str">
            <v>OUTRAS MÍDIAS</v>
          </cell>
          <cell r="F990" t="str">
            <v>0013 INTERNET</v>
          </cell>
          <cell r="G990" t="str">
            <v>0170 SITE SPEEDY</v>
          </cell>
          <cell r="I990">
            <v>2</v>
          </cell>
          <cell r="J990">
            <v>2</v>
          </cell>
          <cell r="K990">
            <v>0</v>
          </cell>
          <cell r="L990">
            <v>2</v>
          </cell>
          <cell r="M990">
            <v>0</v>
          </cell>
          <cell r="N990">
            <v>0</v>
          </cell>
          <cell r="O990">
            <v>2</v>
          </cell>
          <cell r="P990">
            <v>2</v>
          </cell>
          <cell r="Q990">
            <v>0</v>
          </cell>
          <cell r="R990">
            <v>2</v>
          </cell>
          <cell r="S990">
            <v>0</v>
          </cell>
          <cell r="T990">
            <v>0</v>
          </cell>
          <cell r="U990">
            <v>0</v>
          </cell>
          <cell r="V990">
            <v>2</v>
          </cell>
          <cell r="W990">
            <v>0</v>
          </cell>
        </row>
        <row r="991">
          <cell r="B991">
            <v>4</v>
          </cell>
          <cell r="C991" t="str">
            <v>VENDA</v>
          </cell>
          <cell r="D991" t="str">
            <v>022 Sem IP Dinâmico disponível na Área</v>
          </cell>
          <cell r="E991" t="str">
            <v>OUTRAS MÍDIAS</v>
          </cell>
          <cell r="F991" t="str">
            <v>0018 CONTATADO PELO TLMKT</v>
          </cell>
          <cell r="I991">
            <v>4</v>
          </cell>
          <cell r="J991">
            <v>4</v>
          </cell>
          <cell r="K991">
            <v>0</v>
          </cell>
          <cell r="L991">
            <v>4</v>
          </cell>
          <cell r="M991">
            <v>0</v>
          </cell>
          <cell r="N991">
            <v>0</v>
          </cell>
          <cell r="O991">
            <v>4</v>
          </cell>
          <cell r="P991">
            <v>4</v>
          </cell>
          <cell r="Q991">
            <v>0</v>
          </cell>
          <cell r="R991">
            <v>4</v>
          </cell>
          <cell r="S991">
            <v>0</v>
          </cell>
          <cell r="T991">
            <v>0</v>
          </cell>
          <cell r="U991">
            <v>0</v>
          </cell>
          <cell r="V991">
            <v>4</v>
          </cell>
          <cell r="W991">
            <v>0</v>
          </cell>
        </row>
        <row r="992">
          <cell r="B992">
            <v>4</v>
          </cell>
          <cell r="C992" t="str">
            <v>VENDA</v>
          </cell>
          <cell r="D992" t="str">
            <v>022 Sem IP Dinâmico disponível na Área</v>
          </cell>
          <cell r="E992" t="str">
            <v>OUTRAS MÍDIAS</v>
          </cell>
          <cell r="F992" t="str">
            <v>0019 INDICAÇÃO DO PROVEDOR</v>
          </cell>
          <cell r="I992">
            <v>1</v>
          </cell>
          <cell r="J992">
            <v>1</v>
          </cell>
          <cell r="K992">
            <v>0</v>
          </cell>
          <cell r="L992">
            <v>1</v>
          </cell>
          <cell r="M992">
            <v>0</v>
          </cell>
          <cell r="N992">
            <v>0</v>
          </cell>
          <cell r="O992">
            <v>1</v>
          </cell>
          <cell r="P992">
            <v>1</v>
          </cell>
          <cell r="Q992">
            <v>0</v>
          </cell>
          <cell r="R992">
            <v>1</v>
          </cell>
          <cell r="S992">
            <v>0</v>
          </cell>
          <cell r="T992">
            <v>0</v>
          </cell>
          <cell r="U992">
            <v>0</v>
          </cell>
          <cell r="V992">
            <v>1</v>
          </cell>
          <cell r="W992">
            <v>0</v>
          </cell>
        </row>
        <row r="993">
          <cell r="B993">
            <v>4</v>
          </cell>
          <cell r="C993" t="str">
            <v>VENDA</v>
          </cell>
          <cell r="D993" t="str">
            <v>022 Sem IP Dinâmico disponível na Área</v>
          </cell>
          <cell r="E993" t="str">
            <v>OUTRAS MÍDIAS</v>
          </cell>
          <cell r="F993" t="str">
            <v>0020 JÁ POSSUI</v>
          </cell>
          <cell r="I993">
            <v>8</v>
          </cell>
          <cell r="J993">
            <v>8</v>
          </cell>
          <cell r="K993">
            <v>0</v>
          </cell>
          <cell r="L993">
            <v>8</v>
          </cell>
          <cell r="M993">
            <v>0</v>
          </cell>
          <cell r="N993">
            <v>0</v>
          </cell>
          <cell r="O993">
            <v>8</v>
          </cell>
          <cell r="P993">
            <v>8</v>
          </cell>
          <cell r="Q993">
            <v>0</v>
          </cell>
          <cell r="R993">
            <v>8</v>
          </cell>
          <cell r="S993">
            <v>0</v>
          </cell>
          <cell r="T993">
            <v>0</v>
          </cell>
          <cell r="U993">
            <v>0</v>
          </cell>
          <cell r="V993">
            <v>8</v>
          </cell>
          <cell r="W993">
            <v>0</v>
          </cell>
        </row>
        <row r="994">
          <cell r="B994">
            <v>4</v>
          </cell>
          <cell r="C994" t="str">
            <v>VENDA</v>
          </cell>
          <cell r="D994" t="str">
            <v>022 Sem IP Dinâmico disponível na Área</v>
          </cell>
          <cell r="E994" t="str">
            <v>TELEVISÃO</v>
          </cell>
          <cell r="F994" t="str">
            <v>0001 TELEVISÃO</v>
          </cell>
          <cell r="G994" t="str">
            <v>0006 GLOBO</v>
          </cell>
          <cell r="H994" t="str">
            <v>0023 JORNAL HOJE</v>
          </cell>
          <cell r="I994">
            <v>1</v>
          </cell>
          <cell r="J994">
            <v>1</v>
          </cell>
          <cell r="K994">
            <v>0</v>
          </cell>
          <cell r="L994">
            <v>1</v>
          </cell>
          <cell r="M994">
            <v>0</v>
          </cell>
          <cell r="N994">
            <v>0</v>
          </cell>
          <cell r="O994">
            <v>1</v>
          </cell>
          <cell r="P994">
            <v>1</v>
          </cell>
          <cell r="Q994">
            <v>0</v>
          </cell>
          <cell r="R994">
            <v>1</v>
          </cell>
          <cell r="S994">
            <v>0</v>
          </cell>
          <cell r="T994">
            <v>0</v>
          </cell>
          <cell r="U994">
            <v>0</v>
          </cell>
          <cell r="V994">
            <v>1</v>
          </cell>
          <cell r="W994">
            <v>0</v>
          </cell>
        </row>
        <row r="995">
          <cell r="B995">
            <v>4</v>
          </cell>
          <cell r="C995" t="str">
            <v>VENDA</v>
          </cell>
          <cell r="D995" t="str">
            <v>022 Sem IP Dinâmico disponível na Área</v>
          </cell>
          <cell r="E995" t="str">
            <v>TELEVISÃO</v>
          </cell>
          <cell r="F995" t="str">
            <v>0001 TELEVISÃO</v>
          </cell>
          <cell r="G995" t="str">
            <v>0061 RECORD</v>
          </cell>
          <cell r="H995" t="str">
            <v>0049 JORNAL DA RECORD</v>
          </cell>
          <cell r="I995">
            <v>1</v>
          </cell>
          <cell r="J995">
            <v>1</v>
          </cell>
          <cell r="K995">
            <v>0</v>
          </cell>
          <cell r="L995">
            <v>1</v>
          </cell>
          <cell r="M995">
            <v>0</v>
          </cell>
          <cell r="N995">
            <v>0</v>
          </cell>
          <cell r="O995">
            <v>1</v>
          </cell>
          <cell r="P995">
            <v>1</v>
          </cell>
          <cell r="Q995">
            <v>0</v>
          </cell>
          <cell r="R995">
            <v>1</v>
          </cell>
          <cell r="S995">
            <v>0</v>
          </cell>
          <cell r="T995">
            <v>0</v>
          </cell>
          <cell r="U995">
            <v>0</v>
          </cell>
          <cell r="V995">
            <v>1</v>
          </cell>
          <cell r="W995">
            <v>0</v>
          </cell>
        </row>
        <row r="996">
          <cell r="B996">
            <v>4</v>
          </cell>
          <cell r="C996" t="str">
            <v>VENDA</v>
          </cell>
          <cell r="D996" t="str">
            <v>022 Sem IP Dinâmico disponível na Área</v>
          </cell>
          <cell r="E996" t="str">
            <v>TELEVISÃO</v>
          </cell>
          <cell r="F996" t="str">
            <v>0001 TELEVISÃO</v>
          </cell>
          <cell r="G996" t="str">
            <v>0062 NÃO INFORMOU</v>
          </cell>
          <cell r="I996">
            <v>10</v>
          </cell>
          <cell r="J996">
            <v>10</v>
          </cell>
          <cell r="K996">
            <v>0</v>
          </cell>
          <cell r="L996">
            <v>10</v>
          </cell>
          <cell r="M996">
            <v>0</v>
          </cell>
          <cell r="N996">
            <v>0</v>
          </cell>
          <cell r="O996">
            <v>10</v>
          </cell>
          <cell r="P996">
            <v>10</v>
          </cell>
          <cell r="Q996">
            <v>0</v>
          </cell>
          <cell r="R996">
            <v>10</v>
          </cell>
          <cell r="S996">
            <v>0</v>
          </cell>
          <cell r="T996">
            <v>0</v>
          </cell>
          <cell r="U996">
            <v>0</v>
          </cell>
          <cell r="V996">
            <v>10</v>
          </cell>
          <cell r="W996">
            <v>0</v>
          </cell>
        </row>
        <row r="997">
          <cell r="B997">
            <v>4</v>
          </cell>
          <cell r="C997" t="str">
            <v>VENDA</v>
          </cell>
          <cell r="D997" t="str">
            <v>038 Sem disponibilidade de agenda</v>
          </cell>
          <cell r="F997" t="str">
            <v>0031 JÁ TEVE O PRODUTO</v>
          </cell>
          <cell r="I997">
            <v>3</v>
          </cell>
          <cell r="J997">
            <v>3</v>
          </cell>
          <cell r="K997">
            <v>0</v>
          </cell>
          <cell r="L997">
            <v>3</v>
          </cell>
          <cell r="M997">
            <v>0</v>
          </cell>
          <cell r="N997">
            <v>0</v>
          </cell>
          <cell r="O997">
            <v>3</v>
          </cell>
          <cell r="P997">
            <v>3</v>
          </cell>
          <cell r="Q997">
            <v>0</v>
          </cell>
          <cell r="R997">
            <v>3</v>
          </cell>
          <cell r="S997">
            <v>0</v>
          </cell>
          <cell r="T997">
            <v>0</v>
          </cell>
          <cell r="U997">
            <v>0</v>
          </cell>
          <cell r="V997">
            <v>3</v>
          </cell>
          <cell r="W997">
            <v>0</v>
          </cell>
        </row>
        <row r="998">
          <cell r="B998">
            <v>4</v>
          </cell>
          <cell r="C998" t="str">
            <v>VENDA</v>
          </cell>
          <cell r="D998" t="str">
            <v>038 Sem disponibilidade de agenda</v>
          </cell>
          <cell r="E998" t="str">
            <v>MALA DIRETA</v>
          </cell>
          <cell r="F998" t="str">
            <v>0009 MALA DIRETA</v>
          </cell>
          <cell r="G998" t="str">
            <v>0572 MD-05</v>
          </cell>
          <cell r="I998">
            <v>5</v>
          </cell>
          <cell r="J998">
            <v>5</v>
          </cell>
          <cell r="K998">
            <v>0</v>
          </cell>
          <cell r="L998">
            <v>5</v>
          </cell>
          <cell r="M998">
            <v>0</v>
          </cell>
          <cell r="N998">
            <v>0</v>
          </cell>
          <cell r="O998">
            <v>5</v>
          </cell>
          <cell r="P998">
            <v>5</v>
          </cell>
          <cell r="Q998">
            <v>0</v>
          </cell>
          <cell r="R998">
            <v>5</v>
          </cell>
          <cell r="S998">
            <v>0</v>
          </cell>
          <cell r="T998">
            <v>0</v>
          </cell>
          <cell r="U998">
            <v>0</v>
          </cell>
          <cell r="V998">
            <v>5</v>
          </cell>
          <cell r="W998">
            <v>0</v>
          </cell>
        </row>
        <row r="999">
          <cell r="B999">
            <v>4</v>
          </cell>
          <cell r="C999" t="str">
            <v>VENDA</v>
          </cell>
          <cell r="D999" t="str">
            <v>038 Sem disponibilidade de agenda</v>
          </cell>
          <cell r="E999" t="str">
            <v>MALA DIRETA</v>
          </cell>
          <cell r="F999" t="str">
            <v>0010 ENCARTE EM FATURA</v>
          </cell>
          <cell r="I999">
            <v>1</v>
          </cell>
          <cell r="J999">
            <v>1</v>
          </cell>
          <cell r="K999">
            <v>0</v>
          </cell>
          <cell r="L999">
            <v>1</v>
          </cell>
          <cell r="M999">
            <v>0</v>
          </cell>
          <cell r="N999">
            <v>0</v>
          </cell>
          <cell r="O999">
            <v>1</v>
          </cell>
          <cell r="P999">
            <v>1</v>
          </cell>
          <cell r="Q999">
            <v>0</v>
          </cell>
          <cell r="R999">
            <v>1</v>
          </cell>
          <cell r="S999">
            <v>0</v>
          </cell>
          <cell r="T999">
            <v>0</v>
          </cell>
          <cell r="U999">
            <v>0</v>
          </cell>
          <cell r="V999">
            <v>1</v>
          </cell>
          <cell r="W999">
            <v>0</v>
          </cell>
        </row>
        <row r="1000">
          <cell r="B1000">
            <v>4</v>
          </cell>
          <cell r="C1000" t="str">
            <v>VENDA</v>
          </cell>
          <cell r="D1000" t="str">
            <v>038 Sem disponibilidade de agenda</v>
          </cell>
          <cell r="E1000" t="str">
            <v>NÃO INFORMADO</v>
          </cell>
          <cell r="F1000" t="str">
            <v>0016 NÃO INFORMADO</v>
          </cell>
          <cell r="I1000">
            <v>4</v>
          </cell>
          <cell r="J1000">
            <v>4</v>
          </cell>
          <cell r="K1000">
            <v>0</v>
          </cell>
          <cell r="L1000">
            <v>4</v>
          </cell>
          <cell r="M1000">
            <v>0</v>
          </cell>
          <cell r="N1000">
            <v>0</v>
          </cell>
          <cell r="O1000">
            <v>4</v>
          </cell>
          <cell r="P1000">
            <v>4</v>
          </cell>
          <cell r="Q1000">
            <v>0</v>
          </cell>
          <cell r="R1000">
            <v>4</v>
          </cell>
          <cell r="S1000">
            <v>0</v>
          </cell>
          <cell r="T1000">
            <v>0</v>
          </cell>
          <cell r="U1000">
            <v>0</v>
          </cell>
          <cell r="V1000">
            <v>4</v>
          </cell>
          <cell r="W1000">
            <v>0</v>
          </cell>
        </row>
        <row r="1001">
          <cell r="B1001">
            <v>4</v>
          </cell>
          <cell r="C1001" t="str">
            <v>VENDA</v>
          </cell>
          <cell r="D1001" t="str">
            <v>038 Sem disponibilidade de agenda</v>
          </cell>
          <cell r="E1001" t="str">
            <v>OUTRAS MÍDIAS</v>
          </cell>
          <cell r="F1001" t="str">
            <v>0002 INDICAÇÃO DE AMIGOS</v>
          </cell>
          <cell r="I1001">
            <v>42</v>
          </cell>
          <cell r="J1001">
            <v>42</v>
          </cell>
          <cell r="K1001">
            <v>0</v>
          </cell>
          <cell r="L1001">
            <v>42</v>
          </cell>
          <cell r="M1001">
            <v>0</v>
          </cell>
          <cell r="N1001">
            <v>0</v>
          </cell>
          <cell r="O1001">
            <v>42</v>
          </cell>
          <cell r="P1001">
            <v>42</v>
          </cell>
          <cell r="Q1001">
            <v>0</v>
          </cell>
          <cell r="R1001">
            <v>42</v>
          </cell>
          <cell r="S1001">
            <v>0</v>
          </cell>
          <cell r="T1001">
            <v>0</v>
          </cell>
          <cell r="U1001">
            <v>0</v>
          </cell>
          <cell r="V1001">
            <v>42</v>
          </cell>
          <cell r="W1001">
            <v>0</v>
          </cell>
        </row>
        <row r="1002">
          <cell r="B1002">
            <v>4</v>
          </cell>
          <cell r="C1002" t="str">
            <v>VENDA</v>
          </cell>
          <cell r="D1002" t="str">
            <v>038 Sem disponibilidade de agenda</v>
          </cell>
          <cell r="E1002" t="str">
            <v>OUTRAS MÍDIAS</v>
          </cell>
          <cell r="F1002" t="str">
            <v>0013 INTERNET</v>
          </cell>
          <cell r="G1002" t="str">
            <v>0056 OUTROS</v>
          </cell>
          <cell r="I1002">
            <v>3</v>
          </cell>
          <cell r="J1002">
            <v>3</v>
          </cell>
          <cell r="K1002">
            <v>0</v>
          </cell>
          <cell r="L1002">
            <v>3</v>
          </cell>
          <cell r="M1002">
            <v>0</v>
          </cell>
          <cell r="N1002">
            <v>0</v>
          </cell>
          <cell r="O1002">
            <v>3</v>
          </cell>
          <cell r="P1002">
            <v>3</v>
          </cell>
          <cell r="Q1002">
            <v>0</v>
          </cell>
          <cell r="R1002">
            <v>3</v>
          </cell>
          <cell r="S1002">
            <v>0</v>
          </cell>
          <cell r="T1002">
            <v>0</v>
          </cell>
          <cell r="U1002">
            <v>0</v>
          </cell>
          <cell r="V1002">
            <v>3</v>
          </cell>
          <cell r="W1002">
            <v>0</v>
          </cell>
        </row>
        <row r="1003">
          <cell r="B1003">
            <v>4</v>
          </cell>
          <cell r="C1003" t="str">
            <v>VENDA</v>
          </cell>
          <cell r="D1003" t="str">
            <v>038 Sem disponibilidade de agenda</v>
          </cell>
          <cell r="E1003" t="str">
            <v>OUTRAS MÍDIAS</v>
          </cell>
          <cell r="F1003" t="str">
            <v>0013 INTERNET</v>
          </cell>
          <cell r="G1003" t="str">
            <v>0170 SITE SPEEDY</v>
          </cell>
          <cell r="I1003">
            <v>5</v>
          </cell>
          <cell r="J1003">
            <v>5</v>
          </cell>
          <cell r="K1003">
            <v>0</v>
          </cell>
          <cell r="L1003">
            <v>5</v>
          </cell>
          <cell r="M1003">
            <v>0</v>
          </cell>
          <cell r="N1003">
            <v>0</v>
          </cell>
          <cell r="O1003">
            <v>5</v>
          </cell>
          <cell r="P1003">
            <v>5</v>
          </cell>
          <cell r="Q1003">
            <v>0</v>
          </cell>
          <cell r="R1003">
            <v>5</v>
          </cell>
          <cell r="S1003">
            <v>0</v>
          </cell>
          <cell r="T1003">
            <v>0</v>
          </cell>
          <cell r="U1003">
            <v>0</v>
          </cell>
          <cell r="V1003">
            <v>5</v>
          </cell>
          <cell r="W1003">
            <v>0</v>
          </cell>
        </row>
        <row r="1004">
          <cell r="B1004">
            <v>4</v>
          </cell>
          <cell r="C1004" t="str">
            <v>VENDA</v>
          </cell>
          <cell r="D1004" t="str">
            <v>038 Sem disponibilidade de agenda</v>
          </cell>
          <cell r="E1004" t="str">
            <v>OUTRAS MÍDIAS</v>
          </cell>
          <cell r="F1004" t="str">
            <v>0018 CONTATADO PELO TLMKT</v>
          </cell>
          <cell r="I1004">
            <v>4</v>
          </cell>
          <cell r="J1004">
            <v>4</v>
          </cell>
          <cell r="K1004">
            <v>0</v>
          </cell>
          <cell r="L1004">
            <v>4</v>
          </cell>
          <cell r="M1004">
            <v>0</v>
          </cell>
          <cell r="N1004">
            <v>0</v>
          </cell>
          <cell r="O1004">
            <v>4</v>
          </cell>
          <cell r="P1004">
            <v>4</v>
          </cell>
          <cell r="Q1004">
            <v>0</v>
          </cell>
          <cell r="R1004">
            <v>4</v>
          </cell>
          <cell r="S1004">
            <v>0</v>
          </cell>
          <cell r="T1004">
            <v>0</v>
          </cell>
          <cell r="U1004">
            <v>0</v>
          </cell>
          <cell r="V1004">
            <v>4</v>
          </cell>
          <cell r="W1004">
            <v>0</v>
          </cell>
        </row>
        <row r="1005">
          <cell r="B1005">
            <v>4</v>
          </cell>
          <cell r="C1005" t="str">
            <v>VENDA</v>
          </cell>
          <cell r="D1005" t="str">
            <v>038 Sem disponibilidade de agenda</v>
          </cell>
          <cell r="E1005" t="str">
            <v>OUTRAS MÍDIAS</v>
          </cell>
          <cell r="F1005" t="str">
            <v>0019 INDICAÇÃO DO PROVEDOR</v>
          </cell>
          <cell r="I1005">
            <v>1</v>
          </cell>
          <cell r="J1005">
            <v>1</v>
          </cell>
          <cell r="K1005">
            <v>0</v>
          </cell>
          <cell r="L1005">
            <v>1</v>
          </cell>
          <cell r="M1005">
            <v>0</v>
          </cell>
          <cell r="N1005">
            <v>0</v>
          </cell>
          <cell r="O1005">
            <v>1</v>
          </cell>
          <cell r="P1005">
            <v>1</v>
          </cell>
          <cell r="Q1005">
            <v>0</v>
          </cell>
          <cell r="R1005">
            <v>1</v>
          </cell>
          <cell r="S1005">
            <v>0</v>
          </cell>
          <cell r="T1005">
            <v>0</v>
          </cell>
          <cell r="U1005">
            <v>0</v>
          </cell>
          <cell r="V1005">
            <v>1</v>
          </cell>
          <cell r="W1005">
            <v>0</v>
          </cell>
        </row>
        <row r="1006">
          <cell r="B1006">
            <v>4</v>
          </cell>
          <cell r="C1006" t="str">
            <v>VENDA</v>
          </cell>
          <cell r="D1006" t="str">
            <v>038 Sem disponibilidade de agenda</v>
          </cell>
          <cell r="E1006" t="str">
            <v>OUTRAS MÍDIAS</v>
          </cell>
          <cell r="F1006" t="str">
            <v>0020 JÁ POSSUI</v>
          </cell>
          <cell r="I1006">
            <v>8</v>
          </cell>
          <cell r="J1006">
            <v>8</v>
          </cell>
          <cell r="K1006">
            <v>0</v>
          </cell>
          <cell r="L1006">
            <v>8</v>
          </cell>
          <cell r="M1006">
            <v>0</v>
          </cell>
          <cell r="N1006">
            <v>0</v>
          </cell>
          <cell r="O1006">
            <v>8</v>
          </cell>
          <cell r="P1006">
            <v>8</v>
          </cell>
          <cell r="Q1006">
            <v>0</v>
          </cell>
          <cell r="R1006">
            <v>8</v>
          </cell>
          <cell r="S1006">
            <v>0</v>
          </cell>
          <cell r="T1006">
            <v>0</v>
          </cell>
          <cell r="U1006">
            <v>0</v>
          </cell>
          <cell r="V1006">
            <v>8</v>
          </cell>
          <cell r="W1006">
            <v>0</v>
          </cell>
        </row>
        <row r="1007">
          <cell r="B1007">
            <v>4</v>
          </cell>
          <cell r="C1007" t="str">
            <v>VENDA</v>
          </cell>
          <cell r="D1007" t="str">
            <v>038 Sem disponibilidade de agenda</v>
          </cell>
          <cell r="E1007" t="str">
            <v>TELEVISÃO</v>
          </cell>
          <cell r="F1007" t="str">
            <v>0001 TELEVISÃO</v>
          </cell>
          <cell r="G1007" t="str">
            <v>0006 GLOBO</v>
          </cell>
          <cell r="H1007" t="str">
            <v>0023 JORNAL HOJE</v>
          </cell>
          <cell r="I1007">
            <v>1</v>
          </cell>
          <cell r="J1007">
            <v>1</v>
          </cell>
          <cell r="K1007">
            <v>0</v>
          </cell>
          <cell r="L1007">
            <v>1</v>
          </cell>
          <cell r="M1007">
            <v>0</v>
          </cell>
          <cell r="N1007">
            <v>0</v>
          </cell>
          <cell r="O1007">
            <v>1</v>
          </cell>
          <cell r="P1007">
            <v>1</v>
          </cell>
          <cell r="Q1007">
            <v>0</v>
          </cell>
          <cell r="R1007">
            <v>1</v>
          </cell>
          <cell r="S1007">
            <v>0</v>
          </cell>
          <cell r="T1007">
            <v>0</v>
          </cell>
          <cell r="U1007">
            <v>0</v>
          </cell>
          <cell r="V1007">
            <v>1</v>
          </cell>
          <cell r="W1007">
            <v>0</v>
          </cell>
        </row>
        <row r="1008">
          <cell r="B1008">
            <v>4</v>
          </cell>
          <cell r="C1008" t="str">
            <v>VENDA</v>
          </cell>
          <cell r="D1008" t="str">
            <v>038 Sem disponibilidade de agenda</v>
          </cell>
          <cell r="E1008" t="str">
            <v>TELEVISÃO</v>
          </cell>
          <cell r="F1008" t="str">
            <v>0001 TELEVISÃO</v>
          </cell>
          <cell r="G1008" t="str">
            <v>0006 GLOBO</v>
          </cell>
          <cell r="H1008" t="str">
            <v>0024 JORNAL NACIONAL</v>
          </cell>
          <cell r="I1008">
            <v>1</v>
          </cell>
          <cell r="J1008">
            <v>1</v>
          </cell>
          <cell r="K1008">
            <v>0</v>
          </cell>
          <cell r="L1008">
            <v>1</v>
          </cell>
          <cell r="M1008">
            <v>0</v>
          </cell>
          <cell r="N1008">
            <v>0</v>
          </cell>
          <cell r="O1008">
            <v>1</v>
          </cell>
          <cell r="P1008">
            <v>1</v>
          </cell>
          <cell r="Q1008">
            <v>0</v>
          </cell>
          <cell r="R1008">
            <v>1</v>
          </cell>
          <cell r="S1008">
            <v>0</v>
          </cell>
          <cell r="T1008">
            <v>0</v>
          </cell>
          <cell r="U1008">
            <v>0</v>
          </cell>
          <cell r="V1008">
            <v>1</v>
          </cell>
          <cell r="W1008">
            <v>0</v>
          </cell>
        </row>
        <row r="1009">
          <cell r="B1009">
            <v>4</v>
          </cell>
          <cell r="C1009" t="str">
            <v>VENDA</v>
          </cell>
          <cell r="D1009" t="str">
            <v>038 Sem disponibilidade de agenda</v>
          </cell>
          <cell r="E1009" t="str">
            <v>TELEVISÃO</v>
          </cell>
          <cell r="F1009" t="str">
            <v>0001 TELEVISÃO</v>
          </cell>
          <cell r="G1009" t="str">
            <v>0006 GLOBO</v>
          </cell>
          <cell r="H1009" t="str">
            <v>0026 NOVELA I</v>
          </cell>
          <cell r="I1009">
            <v>1</v>
          </cell>
          <cell r="J1009">
            <v>1</v>
          </cell>
          <cell r="K1009">
            <v>0</v>
          </cell>
          <cell r="L1009">
            <v>1</v>
          </cell>
          <cell r="M1009">
            <v>0</v>
          </cell>
          <cell r="N1009">
            <v>0</v>
          </cell>
          <cell r="O1009">
            <v>1</v>
          </cell>
          <cell r="P1009">
            <v>1</v>
          </cell>
          <cell r="Q1009">
            <v>0</v>
          </cell>
          <cell r="R1009">
            <v>1</v>
          </cell>
          <cell r="S1009">
            <v>0</v>
          </cell>
          <cell r="T1009">
            <v>0</v>
          </cell>
          <cell r="U1009">
            <v>0</v>
          </cell>
          <cell r="V1009">
            <v>1</v>
          </cell>
          <cell r="W1009">
            <v>0</v>
          </cell>
        </row>
        <row r="1010">
          <cell r="B1010">
            <v>4</v>
          </cell>
          <cell r="C1010" t="str">
            <v>VENDA</v>
          </cell>
          <cell r="D1010" t="str">
            <v>038 Sem disponibilidade de agenda</v>
          </cell>
          <cell r="E1010" t="str">
            <v>TELEVISÃO</v>
          </cell>
          <cell r="F1010" t="str">
            <v>0001 TELEVISÃO</v>
          </cell>
          <cell r="G1010" t="str">
            <v>0006 GLOBO</v>
          </cell>
          <cell r="H1010" t="str">
            <v>3825 NÃO INFORMADO</v>
          </cell>
          <cell r="I1010">
            <v>3</v>
          </cell>
          <cell r="J1010">
            <v>3</v>
          </cell>
          <cell r="K1010">
            <v>0</v>
          </cell>
          <cell r="L1010">
            <v>3</v>
          </cell>
          <cell r="M1010">
            <v>0</v>
          </cell>
          <cell r="N1010">
            <v>0</v>
          </cell>
          <cell r="O1010">
            <v>3</v>
          </cell>
          <cell r="P1010">
            <v>3</v>
          </cell>
          <cell r="Q1010">
            <v>0</v>
          </cell>
          <cell r="R1010">
            <v>3</v>
          </cell>
          <cell r="S1010">
            <v>0</v>
          </cell>
          <cell r="T1010">
            <v>0</v>
          </cell>
          <cell r="U1010">
            <v>0</v>
          </cell>
          <cell r="V1010">
            <v>3</v>
          </cell>
          <cell r="W1010">
            <v>0</v>
          </cell>
        </row>
        <row r="1011">
          <cell r="B1011">
            <v>4</v>
          </cell>
          <cell r="C1011" t="str">
            <v>VENDA</v>
          </cell>
          <cell r="D1011" t="str">
            <v>038 Sem disponibilidade de agenda</v>
          </cell>
          <cell r="E1011" t="str">
            <v>TELEVISÃO</v>
          </cell>
          <cell r="F1011" t="str">
            <v>0001 TELEVISÃO</v>
          </cell>
          <cell r="G1011" t="str">
            <v>0062 NÃO INFORMOU</v>
          </cell>
          <cell r="I1011">
            <v>8</v>
          </cell>
          <cell r="J1011">
            <v>8</v>
          </cell>
          <cell r="K1011">
            <v>0</v>
          </cell>
          <cell r="L1011">
            <v>8</v>
          </cell>
          <cell r="M1011">
            <v>0</v>
          </cell>
          <cell r="N1011">
            <v>0</v>
          </cell>
          <cell r="O1011">
            <v>8</v>
          </cell>
          <cell r="P1011">
            <v>8</v>
          </cell>
          <cell r="Q1011">
            <v>0</v>
          </cell>
          <cell r="R1011">
            <v>8</v>
          </cell>
          <cell r="S1011">
            <v>0</v>
          </cell>
          <cell r="T1011">
            <v>0</v>
          </cell>
          <cell r="U1011">
            <v>0</v>
          </cell>
          <cell r="V1011">
            <v>8</v>
          </cell>
          <cell r="W1011">
            <v>0</v>
          </cell>
        </row>
        <row r="1012">
          <cell r="B1012">
            <v>4</v>
          </cell>
          <cell r="C1012" t="str">
            <v>VENDA</v>
          </cell>
          <cell r="D1012" t="str">
            <v>055 Classe de serviço inválida</v>
          </cell>
          <cell r="E1012" t="str">
            <v>OUTRAS MÍDIAS</v>
          </cell>
          <cell r="F1012" t="str">
            <v>0002 INDICAÇÃO DE AMIGOS</v>
          </cell>
          <cell r="I1012">
            <v>5</v>
          </cell>
          <cell r="J1012">
            <v>5</v>
          </cell>
          <cell r="K1012">
            <v>0</v>
          </cell>
          <cell r="L1012">
            <v>5</v>
          </cell>
          <cell r="M1012">
            <v>0</v>
          </cell>
          <cell r="N1012">
            <v>0</v>
          </cell>
          <cell r="O1012">
            <v>5</v>
          </cell>
          <cell r="P1012">
            <v>5</v>
          </cell>
          <cell r="Q1012">
            <v>0</v>
          </cell>
          <cell r="R1012">
            <v>5</v>
          </cell>
          <cell r="S1012">
            <v>0</v>
          </cell>
          <cell r="T1012">
            <v>0</v>
          </cell>
          <cell r="U1012">
            <v>0</v>
          </cell>
          <cell r="V1012">
            <v>5</v>
          </cell>
          <cell r="W1012">
            <v>0</v>
          </cell>
        </row>
        <row r="1013">
          <cell r="B1013">
            <v>4</v>
          </cell>
          <cell r="C1013" t="str">
            <v>VENDA</v>
          </cell>
          <cell r="D1013" t="str">
            <v>055 Classe de serviço inválida</v>
          </cell>
          <cell r="E1013" t="str">
            <v>OUTRAS MÍDIAS</v>
          </cell>
          <cell r="F1013" t="str">
            <v>0020 JÁ POSSUI</v>
          </cell>
          <cell r="I1013">
            <v>1</v>
          </cell>
          <cell r="J1013">
            <v>1</v>
          </cell>
          <cell r="K1013">
            <v>0</v>
          </cell>
          <cell r="L1013">
            <v>1</v>
          </cell>
          <cell r="M1013">
            <v>0</v>
          </cell>
          <cell r="N1013">
            <v>0</v>
          </cell>
          <cell r="O1013">
            <v>1</v>
          </cell>
          <cell r="P1013">
            <v>1</v>
          </cell>
          <cell r="Q1013">
            <v>0</v>
          </cell>
          <cell r="R1013">
            <v>1</v>
          </cell>
          <cell r="S1013">
            <v>0</v>
          </cell>
          <cell r="T1013">
            <v>0</v>
          </cell>
          <cell r="U1013">
            <v>0</v>
          </cell>
          <cell r="V1013">
            <v>1</v>
          </cell>
          <cell r="W1013">
            <v>0</v>
          </cell>
        </row>
        <row r="1014">
          <cell r="B1014">
            <v>4</v>
          </cell>
          <cell r="C1014" t="str">
            <v>VENDA</v>
          </cell>
          <cell r="D1014" t="str">
            <v>055 Classe de serviço inválida</v>
          </cell>
          <cell r="E1014" t="str">
            <v>TELEVISÃO</v>
          </cell>
          <cell r="F1014" t="str">
            <v>0001 TELEVISÃO</v>
          </cell>
          <cell r="G1014" t="str">
            <v>0006 GLOBO</v>
          </cell>
          <cell r="H1014" t="str">
            <v>0024 JORNAL NACIONAL</v>
          </cell>
          <cell r="I1014">
            <v>1</v>
          </cell>
          <cell r="J1014">
            <v>1</v>
          </cell>
          <cell r="K1014">
            <v>0</v>
          </cell>
          <cell r="L1014">
            <v>1</v>
          </cell>
          <cell r="M1014">
            <v>0</v>
          </cell>
          <cell r="N1014">
            <v>0</v>
          </cell>
          <cell r="O1014">
            <v>1</v>
          </cell>
          <cell r="P1014">
            <v>1</v>
          </cell>
          <cell r="Q1014">
            <v>0</v>
          </cell>
          <cell r="R1014">
            <v>1</v>
          </cell>
          <cell r="S1014">
            <v>0</v>
          </cell>
          <cell r="T1014">
            <v>0</v>
          </cell>
          <cell r="U1014">
            <v>0</v>
          </cell>
          <cell r="V1014">
            <v>1</v>
          </cell>
          <cell r="W1014">
            <v>0</v>
          </cell>
        </row>
        <row r="1015">
          <cell r="B1015">
            <v>4</v>
          </cell>
          <cell r="C1015" t="str">
            <v>VENDA</v>
          </cell>
          <cell r="D1015" t="str">
            <v>055 Classe de serviço inválida</v>
          </cell>
          <cell r="E1015" t="str">
            <v>TELEVISÃO</v>
          </cell>
          <cell r="F1015" t="str">
            <v>0001 TELEVISÃO</v>
          </cell>
          <cell r="G1015" t="str">
            <v>0062 NÃO INFORMOU</v>
          </cell>
          <cell r="I1015">
            <v>1</v>
          </cell>
          <cell r="J1015">
            <v>1</v>
          </cell>
          <cell r="K1015">
            <v>0</v>
          </cell>
          <cell r="L1015">
            <v>1</v>
          </cell>
          <cell r="M1015">
            <v>0</v>
          </cell>
          <cell r="N1015">
            <v>0</v>
          </cell>
          <cell r="O1015">
            <v>1</v>
          </cell>
          <cell r="P1015">
            <v>1</v>
          </cell>
          <cell r="Q1015">
            <v>0</v>
          </cell>
          <cell r="R1015">
            <v>1</v>
          </cell>
          <cell r="S1015">
            <v>0</v>
          </cell>
          <cell r="T1015">
            <v>0</v>
          </cell>
          <cell r="U1015">
            <v>0</v>
          </cell>
          <cell r="V1015">
            <v>1</v>
          </cell>
          <cell r="W1015">
            <v>0</v>
          </cell>
        </row>
        <row r="1016">
          <cell r="B1016">
            <v>4</v>
          </cell>
          <cell r="C1016" t="str">
            <v>VENDA</v>
          </cell>
          <cell r="D1016" t="str">
            <v>057 Busca</v>
          </cell>
          <cell r="E1016" t="str">
            <v>NÃO INFORMADO</v>
          </cell>
          <cell r="F1016" t="str">
            <v>0016 NÃO INFORMADO</v>
          </cell>
          <cell r="I1016">
            <v>1</v>
          </cell>
          <cell r="J1016">
            <v>1</v>
          </cell>
          <cell r="K1016">
            <v>0</v>
          </cell>
          <cell r="L1016">
            <v>1</v>
          </cell>
          <cell r="M1016">
            <v>0</v>
          </cell>
          <cell r="N1016">
            <v>0</v>
          </cell>
          <cell r="O1016">
            <v>1</v>
          </cell>
          <cell r="P1016">
            <v>1</v>
          </cell>
          <cell r="Q1016">
            <v>0</v>
          </cell>
          <cell r="R1016">
            <v>1</v>
          </cell>
          <cell r="S1016">
            <v>0</v>
          </cell>
          <cell r="T1016">
            <v>0</v>
          </cell>
          <cell r="U1016">
            <v>0</v>
          </cell>
          <cell r="V1016">
            <v>1</v>
          </cell>
          <cell r="W1016">
            <v>0</v>
          </cell>
        </row>
        <row r="1017">
          <cell r="B1017">
            <v>4</v>
          </cell>
          <cell r="C1017" t="str">
            <v>VENDA</v>
          </cell>
          <cell r="D1017" t="str">
            <v>057 Busca</v>
          </cell>
          <cell r="E1017" t="str">
            <v>OUTRAS MÍDIAS</v>
          </cell>
          <cell r="F1017" t="str">
            <v>0002 INDICAÇÃO DE AMIGOS</v>
          </cell>
          <cell r="I1017">
            <v>1</v>
          </cell>
          <cell r="J1017">
            <v>1</v>
          </cell>
          <cell r="K1017">
            <v>0</v>
          </cell>
          <cell r="L1017">
            <v>1</v>
          </cell>
          <cell r="M1017">
            <v>0</v>
          </cell>
          <cell r="N1017">
            <v>0</v>
          </cell>
          <cell r="O1017">
            <v>1</v>
          </cell>
          <cell r="P1017">
            <v>1</v>
          </cell>
          <cell r="Q1017">
            <v>0</v>
          </cell>
          <cell r="R1017">
            <v>1</v>
          </cell>
          <cell r="S1017">
            <v>0</v>
          </cell>
          <cell r="T1017">
            <v>0</v>
          </cell>
          <cell r="U1017">
            <v>0</v>
          </cell>
          <cell r="V1017">
            <v>1</v>
          </cell>
          <cell r="W1017">
            <v>0</v>
          </cell>
        </row>
        <row r="1018">
          <cell r="B1018">
            <v>4</v>
          </cell>
          <cell r="C1018" t="str">
            <v>VENDA</v>
          </cell>
          <cell r="D1018" t="str">
            <v>057 Busca</v>
          </cell>
          <cell r="E1018" t="str">
            <v>OUTRAS MÍDIAS</v>
          </cell>
          <cell r="F1018" t="str">
            <v>0018 CONTATADO PELO TLMKT</v>
          </cell>
          <cell r="I1018">
            <v>1</v>
          </cell>
          <cell r="J1018">
            <v>1</v>
          </cell>
          <cell r="K1018">
            <v>0</v>
          </cell>
          <cell r="L1018">
            <v>1</v>
          </cell>
          <cell r="M1018">
            <v>0</v>
          </cell>
          <cell r="N1018">
            <v>0</v>
          </cell>
          <cell r="O1018">
            <v>1</v>
          </cell>
          <cell r="P1018">
            <v>1</v>
          </cell>
          <cell r="Q1018">
            <v>0</v>
          </cell>
          <cell r="R1018">
            <v>1</v>
          </cell>
          <cell r="S1018">
            <v>0</v>
          </cell>
          <cell r="T1018">
            <v>0</v>
          </cell>
          <cell r="U1018">
            <v>0</v>
          </cell>
          <cell r="V1018">
            <v>1</v>
          </cell>
          <cell r="W1018">
            <v>0</v>
          </cell>
        </row>
        <row r="1019">
          <cell r="B1019">
            <v>4</v>
          </cell>
          <cell r="C1019" t="str">
            <v>VENDA</v>
          </cell>
          <cell r="D1019" t="str">
            <v>070 Endereço Divergente</v>
          </cell>
          <cell r="E1019" t="str">
            <v>MALA DIRETA</v>
          </cell>
          <cell r="F1019" t="str">
            <v>0010 ENCARTE EM FATURA</v>
          </cell>
          <cell r="I1019">
            <v>1</v>
          </cell>
          <cell r="J1019">
            <v>1</v>
          </cell>
          <cell r="K1019">
            <v>0</v>
          </cell>
          <cell r="L1019">
            <v>1</v>
          </cell>
          <cell r="M1019">
            <v>0</v>
          </cell>
          <cell r="N1019">
            <v>0</v>
          </cell>
          <cell r="O1019">
            <v>1</v>
          </cell>
          <cell r="P1019">
            <v>1</v>
          </cell>
          <cell r="Q1019">
            <v>0</v>
          </cell>
          <cell r="R1019">
            <v>1</v>
          </cell>
          <cell r="S1019">
            <v>0</v>
          </cell>
          <cell r="T1019">
            <v>0</v>
          </cell>
          <cell r="U1019">
            <v>0</v>
          </cell>
          <cell r="V1019">
            <v>1</v>
          </cell>
          <cell r="W1019">
            <v>0</v>
          </cell>
        </row>
        <row r="1020">
          <cell r="B1020">
            <v>4</v>
          </cell>
          <cell r="C1020" t="str">
            <v>VENDA</v>
          </cell>
          <cell r="D1020" t="str">
            <v>070 Endereço Divergente</v>
          </cell>
          <cell r="E1020" t="str">
            <v>OUTRAS MÍDIAS</v>
          </cell>
          <cell r="F1020" t="str">
            <v>0002 INDICAÇÃO DE AMIGOS</v>
          </cell>
          <cell r="I1020">
            <v>3</v>
          </cell>
          <cell r="J1020">
            <v>3</v>
          </cell>
          <cell r="K1020">
            <v>0</v>
          </cell>
          <cell r="L1020">
            <v>3</v>
          </cell>
          <cell r="M1020">
            <v>0</v>
          </cell>
          <cell r="N1020">
            <v>0</v>
          </cell>
          <cell r="O1020">
            <v>3</v>
          </cell>
          <cell r="P1020">
            <v>3</v>
          </cell>
          <cell r="Q1020">
            <v>0</v>
          </cell>
          <cell r="R1020">
            <v>3</v>
          </cell>
          <cell r="S1020">
            <v>0</v>
          </cell>
          <cell r="T1020">
            <v>0</v>
          </cell>
          <cell r="U1020">
            <v>0</v>
          </cell>
          <cell r="V1020">
            <v>3</v>
          </cell>
          <cell r="W1020">
            <v>0</v>
          </cell>
        </row>
        <row r="1021">
          <cell r="B1021">
            <v>4</v>
          </cell>
          <cell r="C1021" t="str">
            <v>VENDA</v>
          </cell>
          <cell r="D1021" t="str">
            <v>070 Endereço Divergente</v>
          </cell>
          <cell r="E1021" t="str">
            <v>TELEVISÃO</v>
          </cell>
          <cell r="F1021" t="str">
            <v>0001 TELEVISÃO</v>
          </cell>
          <cell r="G1021" t="str">
            <v>0062 NÃO INFORMOU</v>
          </cell>
          <cell r="I1021">
            <v>2</v>
          </cell>
          <cell r="J1021">
            <v>2</v>
          </cell>
          <cell r="K1021">
            <v>0</v>
          </cell>
          <cell r="L1021">
            <v>2</v>
          </cell>
          <cell r="M1021">
            <v>0</v>
          </cell>
          <cell r="N1021">
            <v>0</v>
          </cell>
          <cell r="O1021">
            <v>2</v>
          </cell>
          <cell r="P1021">
            <v>2</v>
          </cell>
          <cell r="Q1021">
            <v>0</v>
          </cell>
          <cell r="R1021">
            <v>2</v>
          </cell>
          <cell r="S1021">
            <v>0</v>
          </cell>
          <cell r="T1021">
            <v>0</v>
          </cell>
          <cell r="U1021">
            <v>0</v>
          </cell>
          <cell r="V1021">
            <v>2</v>
          </cell>
          <cell r="W1021">
            <v>0</v>
          </cell>
        </row>
        <row r="1022">
          <cell r="B1022">
            <v>4</v>
          </cell>
          <cell r="C1022" t="str">
            <v>VENDA</v>
          </cell>
          <cell r="D1022" t="str">
            <v>229 Atendimento Condicionado</v>
          </cell>
          <cell r="E1022" t="str">
            <v>OUTRAS MÍDIAS</v>
          </cell>
          <cell r="F1022" t="str">
            <v>0020 JÁ POSSUI</v>
          </cell>
          <cell r="I1022">
            <v>1</v>
          </cell>
          <cell r="J1022">
            <v>1</v>
          </cell>
          <cell r="K1022">
            <v>0</v>
          </cell>
          <cell r="L1022">
            <v>1</v>
          </cell>
          <cell r="M1022">
            <v>0</v>
          </cell>
          <cell r="N1022">
            <v>0</v>
          </cell>
          <cell r="O1022">
            <v>1</v>
          </cell>
          <cell r="P1022">
            <v>1</v>
          </cell>
          <cell r="Q1022">
            <v>0</v>
          </cell>
          <cell r="R1022">
            <v>1</v>
          </cell>
          <cell r="S1022">
            <v>0</v>
          </cell>
          <cell r="T1022">
            <v>0</v>
          </cell>
          <cell r="U1022">
            <v>0</v>
          </cell>
          <cell r="V1022">
            <v>1</v>
          </cell>
          <cell r="W1022">
            <v>0</v>
          </cell>
        </row>
        <row r="1023">
          <cell r="B1023">
            <v>4</v>
          </cell>
          <cell r="C1023" t="str">
            <v>VENDA</v>
          </cell>
          <cell r="D1023" t="str">
            <v>229 Atendimento Condicionado</v>
          </cell>
          <cell r="E1023" t="str">
            <v>TELEVISÃO</v>
          </cell>
          <cell r="F1023" t="str">
            <v>0001 TELEVISÃO</v>
          </cell>
          <cell r="G1023" t="str">
            <v>0006 GLOBO</v>
          </cell>
          <cell r="H1023" t="str">
            <v>3825 NÃO INFORMADO</v>
          </cell>
          <cell r="I1023">
            <v>1</v>
          </cell>
          <cell r="J1023">
            <v>1</v>
          </cell>
          <cell r="K1023">
            <v>0</v>
          </cell>
          <cell r="L1023">
            <v>1</v>
          </cell>
          <cell r="M1023">
            <v>0</v>
          </cell>
          <cell r="N1023">
            <v>0</v>
          </cell>
          <cell r="O1023">
            <v>1</v>
          </cell>
          <cell r="P1023">
            <v>1</v>
          </cell>
          <cell r="Q1023">
            <v>0</v>
          </cell>
          <cell r="R1023">
            <v>1</v>
          </cell>
          <cell r="S1023">
            <v>0</v>
          </cell>
          <cell r="T1023">
            <v>0</v>
          </cell>
          <cell r="U1023">
            <v>0</v>
          </cell>
          <cell r="V1023">
            <v>1</v>
          </cell>
          <cell r="W1023">
            <v>0</v>
          </cell>
        </row>
        <row r="1024">
          <cell r="B1024">
            <v>4</v>
          </cell>
          <cell r="C1024" t="str">
            <v>VENDA</v>
          </cell>
          <cell r="D1024" t="str">
            <v>229 Atendimento Condicionado</v>
          </cell>
          <cell r="E1024" t="str">
            <v>TELEVISÃO</v>
          </cell>
          <cell r="F1024" t="str">
            <v>0001 TELEVISÃO</v>
          </cell>
          <cell r="G1024" t="str">
            <v>0062 NÃO INFORMOU</v>
          </cell>
          <cell r="I1024">
            <v>1</v>
          </cell>
          <cell r="J1024">
            <v>1</v>
          </cell>
          <cell r="K1024">
            <v>0</v>
          </cell>
          <cell r="L1024">
            <v>1</v>
          </cell>
          <cell r="M1024">
            <v>0</v>
          </cell>
          <cell r="N1024">
            <v>0</v>
          </cell>
          <cell r="O1024">
            <v>1</v>
          </cell>
          <cell r="P1024">
            <v>1</v>
          </cell>
          <cell r="Q1024">
            <v>0</v>
          </cell>
          <cell r="R1024">
            <v>1</v>
          </cell>
          <cell r="S1024">
            <v>0</v>
          </cell>
          <cell r="T1024">
            <v>0</v>
          </cell>
          <cell r="U1024">
            <v>0</v>
          </cell>
          <cell r="V1024">
            <v>1</v>
          </cell>
          <cell r="W1024">
            <v>0</v>
          </cell>
        </row>
        <row r="1025">
          <cell r="B1025">
            <v>5</v>
          </cell>
          <cell r="C1025" t="str">
            <v>INVALIDAS - ABANDONO</v>
          </cell>
          <cell r="D1025" t="str">
            <v>052 Ligações não completadas</v>
          </cell>
          <cell r="I1025">
            <v>52</v>
          </cell>
          <cell r="J1025">
            <v>0</v>
          </cell>
          <cell r="K1025">
            <v>52</v>
          </cell>
          <cell r="L1025">
            <v>0</v>
          </cell>
          <cell r="M1025">
            <v>0</v>
          </cell>
          <cell r="N1025">
            <v>0</v>
          </cell>
          <cell r="O1025">
            <v>52</v>
          </cell>
          <cell r="P1025">
            <v>0</v>
          </cell>
          <cell r="Q1025">
            <v>52</v>
          </cell>
          <cell r="R1025">
            <v>0</v>
          </cell>
          <cell r="S1025">
            <v>0</v>
          </cell>
          <cell r="T1025">
            <v>0</v>
          </cell>
          <cell r="U1025">
            <v>52</v>
          </cell>
          <cell r="V1025">
            <v>0</v>
          </cell>
          <cell r="W1025">
            <v>0</v>
          </cell>
        </row>
        <row r="1026">
          <cell r="B1026">
            <v>5</v>
          </cell>
          <cell r="C1026" t="str">
            <v>INVALIDAS - ABANDONO</v>
          </cell>
          <cell r="D1026" t="str">
            <v>052 Ligações não completadas</v>
          </cell>
          <cell r="E1026" t="str">
            <v>OUTRAS MÍDIAS</v>
          </cell>
          <cell r="F1026" t="str">
            <v>0002 INDICAÇÃO DE AMIGOS</v>
          </cell>
          <cell r="I1026">
            <v>2</v>
          </cell>
          <cell r="J1026">
            <v>0</v>
          </cell>
          <cell r="K1026">
            <v>2</v>
          </cell>
          <cell r="L1026">
            <v>0</v>
          </cell>
          <cell r="M1026">
            <v>0</v>
          </cell>
          <cell r="N1026">
            <v>0</v>
          </cell>
          <cell r="O1026">
            <v>2</v>
          </cell>
          <cell r="P1026">
            <v>0</v>
          </cell>
          <cell r="Q1026">
            <v>2</v>
          </cell>
          <cell r="R1026">
            <v>0</v>
          </cell>
          <cell r="S1026">
            <v>0</v>
          </cell>
          <cell r="T1026">
            <v>0</v>
          </cell>
          <cell r="U1026">
            <v>2</v>
          </cell>
          <cell r="V1026">
            <v>0</v>
          </cell>
          <cell r="W1026">
            <v>0</v>
          </cell>
        </row>
        <row r="1027">
          <cell r="B1027">
            <v>5</v>
          </cell>
          <cell r="C1027" t="str">
            <v>INVALIDAS - ABANDONO</v>
          </cell>
          <cell r="D1027" t="str">
            <v>224 Linha Muda</v>
          </cell>
          <cell r="I1027">
            <v>157</v>
          </cell>
          <cell r="J1027">
            <v>0</v>
          </cell>
          <cell r="K1027">
            <v>157</v>
          </cell>
          <cell r="L1027">
            <v>0</v>
          </cell>
          <cell r="M1027">
            <v>0</v>
          </cell>
          <cell r="N1027">
            <v>0</v>
          </cell>
          <cell r="O1027">
            <v>157</v>
          </cell>
          <cell r="P1027">
            <v>0</v>
          </cell>
          <cell r="Q1027">
            <v>157</v>
          </cell>
          <cell r="R1027">
            <v>0</v>
          </cell>
          <cell r="S1027">
            <v>0</v>
          </cell>
          <cell r="T1027">
            <v>0</v>
          </cell>
          <cell r="U1027">
            <v>157</v>
          </cell>
          <cell r="V1027">
            <v>0</v>
          </cell>
          <cell r="W1027">
            <v>0</v>
          </cell>
        </row>
        <row r="1028">
          <cell r="B1028">
            <v>5</v>
          </cell>
          <cell r="C1028" t="str">
            <v>INVALIDAS - ABANDONO</v>
          </cell>
          <cell r="D1028" t="str">
            <v>224 Linha Muda</v>
          </cell>
          <cell r="E1028" t="str">
            <v>OUTRAS MÍDIAS</v>
          </cell>
          <cell r="F1028" t="str">
            <v>0002 INDICAÇÃO DE AMIGOS</v>
          </cell>
          <cell r="I1028">
            <v>1</v>
          </cell>
          <cell r="J1028">
            <v>0</v>
          </cell>
          <cell r="K1028">
            <v>1</v>
          </cell>
          <cell r="L1028">
            <v>0</v>
          </cell>
          <cell r="M1028">
            <v>0</v>
          </cell>
          <cell r="N1028">
            <v>0</v>
          </cell>
          <cell r="O1028">
            <v>1</v>
          </cell>
          <cell r="P1028">
            <v>0</v>
          </cell>
          <cell r="Q1028">
            <v>1</v>
          </cell>
          <cell r="R1028">
            <v>0</v>
          </cell>
          <cell r="S1028">
            <v>0</v>
          </cell>
          <cell r="T1028">
            <v>0</v>
          </cell>
          <cell r="U1028">
            <v>1</v>
          </cell>
          <cell r="V1028">
            <v>0</v>
          </cell>
          <cell r="W1028">
            <v>0</v>
          </cell>
        </row>
        <row r="1029">
          <cell r="B1029">
            <v>5</v>
          </cell>
          <cell r="C1029" t="str">
            <v>INVALIDAS - ABANDONO</v>
          </cell>
          <cell r="D1029" t="str">
            <v>410 Ligação Caiu</v>
          </cell>
          <cell r="I1029">
            <v>49</v>
          </cell>
          <cell r="J1029">
            <v>0</v>
          </cell>
          <cell r="K1029">
            <v>49</v>
          </cell>
          <cell r="L1029">
            <v>0</v>
          </cell>
          <cell r="M1029">
            <v>0</v>
          </cell>
          <cell r="N1029">
            <v>0</v>
          </cell>
          <cell r="O1029">
            <v>49</v>
          </cell>
          <cell r="P1029">
            <v>0</v>
          </cell>
          <cell r="Q1029">
            <v>49</v>
          </cell>
          <cell r="R1029">
            <v>0</v>
          </cell>
          <cell r="S1029">
            <v>0</v>
          </cell>
          <cell r="T1029">
            <v>0</v>
          </cell>
          <cell r="U1029">
            <v>49</v>
          </cell>
          <cell r="V1029">
            <v>0</v>
          </cell>
          <cell r="W1029">
            <v>0</v>
          </cell>
        </row>
        <row r="1030">
          <cell r="B1030">
            <v>5</v>
          </cell>
          <cell r="C1030" t="str">
            <v>INVALIDAS - ABANDONO</v>
          </cell>
          <cell r="D1030" t="str">
            <v>410 Ligação Caiu</v>
          </cell>
          <cell r="E1030" t="str">
            <v>OUTRAS MÍDIAS</v>
          </cell>
          <cell r="F1030" t="str">
            <v>0002 INDICAÇÃO DE AMIGOS</v>
          </cell>
          <cell r="I1030">
            <v>1</v>
          </cell>
          <cell r="J1030">
            <v>0</v>
          </cell>
          <cell r="K1030">
            <v>1</v>
          </cell>
          <cell r="L1030">
            <v>0</v>
          </cell>
          <cell r="M1030">
            <v>0</v>
          </cell>
          <cell r="N1030">
            <v>0</v>
          </cell>
          <cell r="O1030">
            <v>1</v>
          </cell>
          <cell r="P1030">
            <v>0</v>
          </cell>
          <cell r="Q1030">
            <v>1</v>
          </cell>
          <cell r="R1030">
            <v>0</v>
          </cell>
          <cell r="S1030">
            <v>0</v>
          </cell>
          <cell r="T1030">
            <v>0</v>
          </cell>
          <cell r="U1030">
            <v>1</v>
          </cell>
          <cell r="V1030">
            <v>0</v>
          </cell>
          <cell r="W1030">
            <v>0</v>
          </cell>
        </row>
        <row r="1031">
          <cell r="B1031">
            <v>5</v>
          </cell>
          <cell r="C1031" t="str">
            <v>INVALIDAS - ABANDONO</v>
          </cell>
          <cell r="D1031" t="str">
            <v>410 Ligação Caiu</v>
          </cell>
          <cell r="E1031" t="str">
            <v>OUTRAS MÍDIAS</v>
          </cell>
          <cell r="F1031" t="str">
            <v>0013 INTERNET</v>
          </cell>
          <cell r="G1031" t="str">
            <v>0170 SITE SPEEDY</v>
          </cell>
          <cell r="I1031">
            <v>1</v>
          </cell>
          <cell r="J1031">
            <v>0</v>
          </cell>
          <cell r="K1031">
            <v>1</v>
          </cell>
          <cell r="L1031">
            <v>0</v>
          </cell>
          <cell r="M1031">
            <v>0</v>
          </cell>
          <cell r="N1031">
            <v>0</v>
          </cell>
          <cell r="O1031">
            <v>1</v>
          </cell>
          <cell r="P1031">
            <v>0</v>
          </cell>
          <cell r="Q1031">
            <v>1</v>
          </cell>
          <cell r="R1031">
            <v>0</v>
          </cell>
          <cell r="S1031">
            <v>0</v>
          </cell>
          <cell r="T1031">
            <v>0</v>
          </cell>
          <cell r="U1031">
            <v>1</v>
          </cell>
          <cell r="V1031">
            <v>0</v>
          </cell>
          <cell r="W1031">
            <v>0</v>
          </cell>
        </row>
        <row r="1032">
          <cell r="B1032">
            <v>5</v>
          </cell>
          <cell r="C1032" t="str">
            <v>INVALIDAS - ABANDONO</v>
          </cell>
          <cell r="D1032" t="str">
            <v>410 Ligação Caiu</v>
          </cell>
          <cell r="E1032" t="str">
            <v>TELEVISÃO</v>
          </cell>
          <cell r="F1032" t="str">
            <v>0001 TELEVISÃO</v>
          </cell>
          <cell r="G1032" t="str">
            <v>0006 GLOBO</v>
          </cell>
          <cell r="H1032" t="str">
            <v>3825 NÃO INFORMADO</v>
          </cell>
          <cell r="I1032">
            <v>1</v>
          </cell>
          <cell r="J1032">
            <v>0</v>
          </cell>
          <cell r="K1032">
            <v>1</v>
          </cell>
          <cell r="L1032">
            <v>0</v>
          </cell>
          <cell r="M1032">
            <v>0</v>
          </cell>
          <cell r="N1032">
            <v>0</v>
          </cell>
          <cell r="O1032">
            <v>1</v>
          </cell>
          <cell r="P1032">
            <v>0</v>
          </cell>
          <cell r="Q1032">
            <v>1</v>
          </cell>
          <cell r="R1032">
            <v>0</v>
          </cell>
          <cell r="S1032">
            <v>0</v>
          </cell>
          <cell r="T1032">
            <v>0</v>
          </cell>
          <cell r="U1032">
            <v>1</v>
          </cell>
          <cell r="V1032">
            <v>0</v>
          </cell>
          <cell r="W1032">
            <v>0</v>
          </cell>
        </row>
        <row r="1033">
          <cell r="B1033">
            <v>5</v>
          </cell>
          <cell r="C1033" t="str">
            <v>INVALIDAS - INVÁLIDAS</v>
          </cell>
          <cell r="D1033" t="str">
            <v>016 Já Foi Contatado</v>
          </cell>
          <cell r="I1033">
            <v>5</v>
          </cell>
          <cell r="J1033">
            <v>0</v>
          </cell>
          <cell r="K1033">
            <v>5</v>
          </cell>
          <cell r="L1033">
            <v>0</v>
          </cell>
          <cell r="M1033">
            <v>0</v>
          </cell>
          <cell r="N1033">
            <v>0</v>
          </cell>
          <cell r="O1033">
            <v>5</v>
          </cell>
          <cell r="P1033">
            <v>0</v>
          </cell>
          <cell r="Q1033">
            <v>5</v>
          </cell>
          <cell r="R1033">
            <v>0</v>
          </cell>
          <cell r="S1033">
            <v>0</v>
          </cell>
          <cell r="T1033">
            <v>0</v>
          </cell>
          <cell r="U1033">
            <v>5</v>
          </cell>
          <cell r="V1033">
            <v>0</v>
          </cell>
          <cell r="W1033">
            <v>0</v>
          </cell>
        </row>
        <row r="1034">
          <cell r="B1034">
            <v>5</v>
          </cell>
          <cell r="C1034" t="str">
            <v>INVALIDAS - INVÁLIDAS</v>
          </cell>
          <cell r="D1034" t="str">
            <v>016 Já Foi Contatado</v>
          </cell>
          <cell r="E1034" t="str">
            <v>TELEVISÃO</v>
          </cell>
          <cell r="F1034" t="str">
            <v>0001 TELEVISÃO</v>
          </cell>
          <cell r="G1034" t="str">
            <v>0062 NÃO INFORMOU</v>
          </cell>
          <cell r="I1034">
            <v>1</v>
          </cell>
          <cell r="J1034">
            <v>0</v>
          </cell>
          <cell r="K1034">
            <v>1</v>
          </cell>
          <cell r="L1034">
            <v>0</v>
          </cell>
          <cell r="M1034">
            <v>0</v>
          </cell>
          <cell r="N1034">
            <v>0</v>
          </cell>
          <cell r="O1034">
            <v>1</v>
          </cell>
          <cell r="P1034">
            <v>0</v>
          </cell>
          <cell r="Q1034">
            <v>1</v>
          </cell>
          <cell r="R1034">
            <v>0</v>
          </cell>
          <cell r="S1034">
            <v>0</v>
          </cell>
          <cell r="T1034">
            <v>0</v>
          </cell>
          <cell r="U1034">
            <v>1</v>
          </cell>
          <cell r="V1034">
            <v>0</v>
          </cell>
          <cell r="W1034">
            <v>0</v>
          </cell>
        </row>
        <row r="1035">
          <cell r="B1035">
            <v>5</v>
          </cell>
          <cell r="C1035" t="str">
            <v>INVALIDAS - INVÁLIDAS</v>
          </cell>
          <cell r="D1035" t="str">
            <v>061 Sisitema Inoperante</v>
          </cell>
          <cell r="I1035">
            <v>138</v>
          </cell>
          <cell r="J1035">
            <v>0</v>
          </cell>
          <cell r="K1035">
            <v>138</v>
          </cell>
          <cell r="L1035">
            <v>0</v>
          </cell>
          <cell r="M1035">
            <v>0</v>
          </cell>
          <cell r="N1035">
            <v>0</v>
          </cell>
          <cell r="O1035">
            <v>138</v>
          </cell>
          <cell r="P1035">
            <v>0</v>
          </cell>
          <cell r="Q1035">
            <v>138</v>
          </cell>
          <cell r="R1035">
            <v>0</v>
          </cell>
          <cell r="S1035">
            <v>0</v>
          </cell>
          <cell r="T1035">
            <v>0</v>
          </cell>
          <cell r="U1035">
            <v>138</v>
          </cell>
          <cell r="V1035">
            <v>0</v>
          </cell>
          <cell r="W1035">
            <v>0</v>
          </cell>
        </row>
        <row r="1036">
          <cell r="B1036">
            <v>5</v>
          </cell>
          <cell r="C1036" t="str">
            <v>INVALIDAS - INVÁLIDAS</v>
          </cell>
          <cell r="D1036" t="str">
            <v>061 Sisitema Inoperante</v>
          </cell>
          <cell r="E1036" t="str">
            <v>OUTRAS MÍDIAS</v>
          </cell>
          <cell r="F1036" t="str">
            <v>0002 INDICAÇÃO DE AMIGOS</v>
          </cell>
          <cell r="I1036">
            <v>2</v>
          </cell>
          <cell r="J1036">
            <v>0</v>
          </cell>
          <cell r="K1036">
            <v>2</v>
          </cell>
          <cell r="L1036">
            <v>0</v>
          </cell>
          <cell r="M1036">
            <v>0</v>
          </cell>
          <cell r="N1036">
            <v>0</v>
          </cell>
          <cell r="O1036">
            <v>2</v>
          </cell>
          <cell r="P1036">
            <v>0</v>
          </cell>
          <cell r="Q1036">
            <v>2</v>
          </cell>
          <cell r="R1036">
            <v>0</v>
          </cell>
          <cell r="S1036">
            <v>0</v>
          </cell>
          <cell r="T1036">
            <v>0</v>
          </cell>
          <cell r="U1036">
            <v>2</v>
          </cell>
          <cell r="V1036">
            <v>0</v>
          </cell>
          <cell r="W1036">
            <v>0</v>
          </cell>
        </row>
        <row r="1037">
          <cell r="B1037">
            <v>5</v>
          </cell>
          <cell r="C1037" t="str">
            <v>INVALIDAS - INVÁLIDAS</v>
          </cell>
          <cell r="D1037" t="str">
            <v>061 Sisitema Inoperante</v>
          </cell>
          <cell r="E1037" t="str">
            <v>OUTRAS MÍDIAS</v>
          </cell>
          <cell r="F1037" t="str">
            <v>0018 CONTATADO PELO TLMKT</v>
          </cell>
          <cell r="I1037">
            <v>1</v>
          </cell>
          <cell r="J1037">
            <v>0</v>
          </cell>
          <cell r="K1037">
            <v>1</v>
          </cell>
          <cell r="L1037">
            <v>0</v>
          </cell>
          <cell r="M1037">
            <v>0</v>
          </cell>
          <cell r="N1037">
            <v>0</v>
          </cell>
          <cell r="O1037">
            <v>1</v>
          </cell>
          <cell r="P1037">
            <v>0</v>
          </cell>
          <cell r="Q1037">
            <v>1</v>
          </cell>
          <cell r="R1037">
            <v>0</v>
          </cell>
          <cell r="S1037">
            <v>0</v>
          </cell>
          <cell r="T1037">
            <v>0</v>
          </cell>
          <cell r="U1037">
            <v>1</v>
          </cell>
          <cell r="V1037">
            <v>0</v>
          </cell>
          <cell r="W1037">
            <v>0</v>
          </cell>
        </row>
        <row r="1038">
          <cell r="B1038">
            <v>5</v>
          </cell>
          <cell r="C1038" t="str">
            <v>INVALIDAS - INVÁLIDAS</v>
          </cell>
          <cell r="D1038" t="str">
            <v>188 Fora do Estado</v>
          </cell>
          <cell r="I1038">
            <v>14</v>
          </cell>
          <cell r="J1038">
            <v>0</v>
          </cell>
          <cell r="K1038">
            <v>14</v>
          </cell>
          <cell r="L1038">
            <v>0</v>
          </cell>
          <cell r="M1038">
            <v>0</v>
          </cell>
          <cell r="N1038">
            <v>0</v>
          </cell>
          <cell r="O1038">
            <v>14</v>
          </cell>
          <cell r="P1038">
            <v>0</v>
          </cell>
          <cell r="Q1038">
            <v>14</v>
          </cell>
          <cell r="R1038">
            <v>0</v>
          </cell>
          <cell r="S1038">
            <v>0</v>
          </cell>
          <cell r="T1038">
            <v>0</v>
          </cell>
          <cell r="U1038">
            <v>14</v>
          </cell>
          <cell r="V1038">
            <v>0</v>
          </cell>
          <cell r="W1038">
            <v>0</v>
          </cell>
        </row>
        <row r="1039">
          <cell r="B1039">
            <v>5</v>
          </cell>
          <cell r="C1039" t="str">
            <v>INVALIDAS - INVÁLIDAS</v>
          </cell>
          <cell r="D1039" t="str">
            <v>219 Trote</v>
          </cell>
          <cell r="I1039">
            <v>18</v>
          </cell>
          <cell r="J1039">
            <v>0</v>
          </cell>
          <cell r="K1039">
            <v>18</v>
          </cell>
          <cell r="L1039">
            <v>0</v>
          </cell>
          <cell r="M1039">
            <v>0</v>
          </cell>
          <cell r="N1039">
            <v>0</v>
          </cell>
          <cell r="O1039">
            <v>18</v>
          </cell>
          <cell r="P1039">
            <v>0</v>
          </cell>
          <cell r="Q1039">
            <v>18</v>
          </cell>
          <cell r="R1039">
            <v>0</v>
          </cell>
          <cell r="S1039">
            <v>0</v>
          </cell>
          <cell r="T1039">
            <v>0</v>
          </cell>
          <cell r="U1039">
            <v>18</v>
          </cell>
          <cell r="V1039">
            <v>0</v>
          </cell>
          <cell r="W1039">
            <v>0</v>
          </cell>
        </row>
        <row r="1040">
          <cell r="B1040">
            <v>5</v>
          </cell>
          <cell r="C1040" t="str">
            <v>INVALIDAS - INVÁLIDAS</v>
          </cell>
          <cell r="D1040" t="str">
            <v>221 Engano</v>
          </cell>
          <cell r="I1040">
            <v>155</v>
          </cell>
          <cell r="J1040">
            <v>0</v>
          </cell>
          <cell r="K1040">
            <v>155</v>
          </cell>
          <cell r="L1040">
            <v>0</v>
          </cell>
          <cell r="M1040">
            <v>0</v>
          </cell>
          <cell r="N1040">
            <v>0</v>
          </cell>
          <cell r="O1040">
            <v>155</v>
          </cell>
          <cell r="P1040">
            <v>0</v>
          </cell>
          <cell r="Q1040">
            <v>155</v>
          </cell>
          <cell r="R1040">
            <v>0</v>
          </cell>
          <cell r="S1040">
            <v>0</v>
          </cell>
          <cell r="T1040">
            <v>0</v>
          </cell>
          <cell r="U1040">
            <v>155</v>
          </cell>
          <cell r="V1040">
            <v>0</v>
          </cell>
          <cell r="W1040">
            <v>0</v>
          </cell>
        </row>
        <row r="1041">
          <cell r="B1041">
            <v>5</v>
          </cell>
          <cell r="C1041" t="str">
            <v>INVALIDAS - INVÁLIDAS</v>
          </cell>
          <cell r="D1041" t="str">
            <v>221 Engano</v>
          </cell>
          <cell r="E1041" t="str">
            <v>OUTRAS MÍDIAS</v>
          </cell>
          <cell r="F1041" t="str">
            <v>0002 INDICAÇÃO DE AMIGOS</v>
          </cell>
          <cell r="I1041">
            <v>1</v>
          </cell>
          <cell r="J1041">
            <v>0</v>
          </cell>
          <cell r="K1041">
            <v>1</v>
          </cell>
          <cell r="L1041">
            <v>0</v>
          </cell>
          <cell r="M1041">
            <v>0</v>
          </cell>
          <cell r="N1041">
            <v>0</v>
          </cell>
          <cell r="O1041">
            <v>1</v>
          </cell>
          <cell r="P1041">
            <v>0</v>
          </cell>
          <cell r="Q1041">
            <v>1</v>
          </cell>
          <cell r="R1041">
            <v>0</v>
          </cell>
          <cell r="S1041">
            <v>0</v>
          </cell>
          <cell r="T1041">
            <v>0</v>
          </cell>
          <cell r="U1041">
            <v>1</v>
          </cell>
          <cell r="V1041">
            <v>0</v>
          </cell>
          <cell r="W1041">
            <v>0</v>
          </cell>
        </row>
        <row r="1042">
          <cell r="B1042">
            <v>5</v>
          </cell>
          <cell r="C1042" t="str">
            <v>INVALIDAS - INVÁLIDAS</v>
          </cell>
          <cell r="D1042" t="str">
            <v>221 Engano</v>
          </cell>
          <cell r="E1042" t="str">
            <v>TELEVISÃO</v>
          </cell>
          <cell r="F1042" t="str">
            <v>0001 TELEVISÃO</v>
          </cell>
          <cell r="G1042" t="str">
            <v>0062 NÃO INFORMOU</v>
          </cell>
          <cell r="I1042">
            <v>1</v>
          </cell>
          <cell r="J1042">
            <v>0</v>
          </cell>
          <cell r="K1042">
            <v>1</v>
          </cell>
          <cell r="L1042">
            <v>0</v>
          </cell>
          <cell r="M1042">
            <v>0</v>
          </cell>
          <cell r="N1042">
            <v>0</v>
          </cell>
          <cell r="O1042">
            <v>1</v>
          </cell>
          <cell r="P1042">
            <v>0</v>
          </cell>
          <cell r="Q1042">
            <v>1</v>
          </cell>
          <cell r="R1042">
            <v>0</v>
          </cell>
          <cell r="S1042">
            <v>0</v>
          </cell>
          <cell r="T1042">
            <v>0</v>
          </cell>
          <cell r="U1042">
            <v>1</v>
          </cell>
          <cell r="V1042">
            <v>0</v>
          </cell>
          <cell r="W1042">
            <v>0</v>
          </cell>
        </row>
        <row r="1043">
          <cell r="B1043">
            <v>5</v>
          </cell>
          <cell r="C1043" t="str">
            <v>INVALIDAS - INVÁLIDAS</v>
          </cell>
          <cell r="D1043" t="str">
            <v>310 Retorno sem Sucesso</v>
          </cell>
          <cell r="I1043">
            <v>12</v>
          </cell>
          <cell r="J1043">
            <v>0</v>
          </cell>
          <cell r="K1043">
            <v>12</v>
          </cell>
          <cell r="L1043">
            <v>0</v>
          </cell>
          <cell r="M1043">
            <v>0</v>
          </cell>
          <cell r="N1043">
            <v>0</v>
          </cell>
          <cell r="O1043">
            <v>12</v>
          </cell>
          <cell r="P1043">
            <v>0</v>
          </cell>
          <cell r="Q1043">
            <v>12</v>
          </cell>
          <cell r="R1043">
            <v>0</v>
          </cell>
          <cell r="S1043">
            <v>0</v>
          </cell>
          <cell r="T1043">
            <v>0</v>
          </cell>
          <cell r="U1043">
            <v>12</v>
          </cell>
          <cell r="V1043">
            <v>0</v>
          </cell>
          <cell r="W1043">
            <v>0</v>
          </cell>
        </row>
        <row r="1044">
          <cell r="B1044">
            <v>5</v>
          </cell>
          <cell r="C1044" t="str">
            <v>INVALIDAS - INVÁLIDAS</v>
          </cell>
          <cell r="D1044" t="str">
            <v>310 Retorno sem Sucesso</v>
          </cell>
          <cell r="E1044" t="str">
            <v>OUTRAS MÍDIAS</v>
          </cell>
          <cell r="F1044" t="str">
            <v>0002 INDICAÇÃO DE AMIGOS</v>
          </cell>
          <cell r="I1044">
            <v>2</v>
          </cell>
          <cell r="J1044">
            <v>0</v>
          </cell>
          <cell r="K1044">
            <v>2</v>
          </cell>
          <cell r="L1044">
            <v>0</v>
          </cell>
          <cell r="M1044">
            <v>0</v>
          </cell>
          <cell r="N1044">
            <v>0</v>
          </cell>
          <cell r="O1044">
            <v>2</v>
          </cell>
          <cell r="P1044">
            <v>0</v>
          </cell>
          <cell r="Q1044">
            <v>2</v>
          </cell>
          <cell r="R1044">
            <v>0</v>
          </cell>
          <cell r="S1044">
            <v>0</v>
          </cell>
          <cell r="T1044">
            <v>0</v>
          </cell>
          <cell r="U1044">
            <v>2</v>
          </cell>
          <cell r="V1044">
            <v>0</v>
          </cell>
          <cell r="W1044">
            <v>0</v>
          </cell>
        </row>
        <row r="1045">
          <cell r="B1045">
            <v>5</v>
          </cell>
          <cell r="C1045" t="str">
            <v>INVALIDAS - INVÁLIDAS</v>
          </cell>
          <cell r="D1045" t="str">
            <v>310 Retorno sem Sucesso</v>
          </cell>
          <cell r="E1045" t="str">
            <v>OUTRAS MÍDIAS</v>
          </cell>
          <cell r="F1045" t="str">
            <v>0003 104</v>
          </cell>
          <cell r="I1045">
            <v>1</v>
          </cell>
          <cell r="J1045">
            <v>0</v>
          </cell>
          <cell r="K1045">
            <v>1</v>
          </cell>
          <cell r="L1045">
            <v>0</v>
          </cell>
          <cell r="M1045">
            <v>0</v>
          </cell>
          <cell r="N1045">
            <v>0</v>
          </cell>
          <cell r="O1045">
            <v>1</v>
          </cell>
          <cell r="P1045">
            <v>0</v>
          </cell>
          <cell r="Q1045">
            <v>1</v>
          </cell>
          <cell r="R1045">
            <v>0</v>
          </cell>
          <cell r="S1045">
            <v>0</v>
          </cell>
          <cell r="T1045">
            <v>0</v>
          </cell>
          <cell r="U1045">
            <v>1</v>
          </cell>
          <cell r="V1045">
            <v>0</v>
          </cell>
          <cell r="W1045">
            <v>0</v>
          </cell>
        </row>
        <row r="1046">
          <cell r="B1046">
            <v>5</v>
          </cell>
          <cell r="C1046" t="str">
            <v>INVALIDAS - INVÁLIDAS</v>
          </cell>
          <cell r="D1046" t="str">
            <v>310 Retorno sem Sucesso</v>
          </cell>
          <cell r="E1046" t="str">
            <v>OUTRAS MÍDIAS</v>
          </cell>
          <cell r="F1046" t="str">
            <v>0018 CONTATADO PELO TLMKT</v>
          </cell>
          <cell r="I1046">
            <v>1</v>
          </cell>
          <cell r="J1046">
            <v>0</v>
          </cell>
          <cell r="K1046">
            <v>1</v>
          </cell>
          <cell r="L1046">
            <v>0</v>
          </cell>
          <cell r="M1046">
            <v>0</v>
          </cell>
          <cell r="N1046">
            <v>0</v>
          </cell>
          <cell r="O1046">
            <v>1</v>
          </cell>
          <cell r="P1046">
            <v>0</v>
          </cell>
          <cell r="Q1046">
            <v>1</v>
          </cell>
          <cell r="R1046">
            <v>0</v>
          </cell>
          <cell r="S1046">
            <v>0</v>
          </cell>
          <cell r="T1046">
            <v>0</v>
          </cell>
          <cell r="U1046">
            <v>1</v>
          </cell>
          <cell r="V1046">
            <v>0</v>
          </cell>
          <cell r="W1046">
            <v>0</v>
          </cell>
        </row>
        <row r="1047">
          <cell r="B1047">
            <v>5</v>
          </cell>
          <cell r="C1047" t="str">
            <v>INVALIDAS - INVÁLIDAS</v>
          </cell>
          <cell r="D1047" t="str">
            <v>405 Papa Fila</v>
          </cell>
          <cell r="I1047">
            <v>413</v>
          </cell>
          <cell r="J1047">
            <v>0</v>
          </cell>
          <cell r="K1047">
            <v>413</v>
          </cell>
          <cell r="L1047">
            <v>0</v>
          </cell>
          <cell r="M1047">
            <v>0</v>
          </cell>
          <cell r="N1047">
            <v>0</v>
          </cell>
          <cell r="O1047">
            <v>413</v>
          </cell>
          <cell r="P1047">
            <v>0</v>
          </cell>
          <cell r="Q1047">
            <v>413</v>
          </cell>
          <cell r="R1047">
            <v>0</v>
          </cell>
          <cell r="S1047">
            <v>0</v>
          </cell>
          <cell r="T1047">
            <v>0</v>
          </cell>
          <cell r="U1047">
            <v>413</v>
          </cell>
          <cell r="V1047">
            <v>0</v>
          </cell>
          <cell r="W1047">
            <v>0</v>
          </cell>
        </row>
        <row r="1048">
          <cell r="B1048">
            <v>5</v>
          </cell>
          <cell r="C1048" t="str">
            <v>INVALIDAS - INVÁLIDAS</v>
          </cell>
          <cell r="D1048" t="str">
            <v>405 Papa Fila</v>
          </cell>
          <cell r="E1048" t="str">
            <v>OUTRAS MÍDIAS</v>
          </cell>
          <cell r="F1048" t="str">
            <v>0002 INDICAÇÃO DE AMIGOS</v>
          </cell>
          <cell r="I1048">
            <v>2</v>
          </cell>
          <cell r="J1048">
            <v>0</v>
          </cell>
          <cell r="K1048">
            <v>2</v>
          </cell>
          <cell r="L1048">
            <v>0</v>
          </cell>
          <cell r="M1048">
            <v>0</v>
          </cell>
          <cell r="N1048">
            <v>0</v>
          </cell>
          <cell r="O1048">
            <v>2</v>
          </cell>
          <cell r="P1048">
            <v>0</v>
          </cell>
          <cell r="Q1048">
            <v>2</v>
          </cell>
          <cell r="R1048">
            <v>0</v>
          </cell>
          <cell r="S1048">
            <v>0</v>
          </cell>
          <cell r="T1048">
            <v>0</v>
          </cell>
          <cell r="U1048">
            <v>2</v>
          </cell>
          <cell r="V1048">
            <v>0</v>
          </cell>
          <cell r="W1048">
            <v>0</v>
          </cell>
        </row>
        <row r="1049">
          <cell r="B1049">
            <v>5</v>
          </cell>
          <cell r="C1049" t="str">
            <v>INVALIDAS - INVÁLIDAS</v>
          </cell>
          <cell r="D1049" t="str">
            <v>405 Papa Fila</v>
          </cell>
          <cell r="E1049" t="str">
            <v>OUTRAS MÍDIAS</v>
          </cell>
          <cell r="F1049" t="str">
            <v>0013 INTERNET</v>
          </cell>
          <cell r="G1049" t="str">
            <v>0056 OUTROS</v>
          </cell>
          <cell r="I1049">
            <v>1</v>
          </cell>
          <cell r="J1049">
            <v>0</v>
          </cell>
          <cell r="K1049">
            <v>1</v>
          </cell>
          <cell r="L1049">
            <v>0</v>
          </cell>
          <cell r="M1049">
            <v>0</v>
          </cell>
          <cell r="N1049">
            <v>0</v>
          </cell>
          <cell r="O1049">
            <v>1</v>
          </cell>
          <cell r="P1049">
            <v>0</v>
          </cell>
          <cell r="Q1049">
            <v>1</v>
          </cell>
          <cell r="R1049">
            <v>0</v>
          </cell>
          <cell r="S1049">
            <v>0</v>
          </cell>
          <cell r="T1049">
            <v>0</v>
          </cell>
          <cell r="U1049">
            <v>1</v>
          </cell>
          <cell r="V1049">
            <v>0</v>
          </cell>
          <cell r="W1049">
            <v>0</v>
          </cell>
        </row>
        <row r="1050">
          <cell r="B1050">
            <v>5</v>
          </cell>
          <cell r="C1050" t="str">
            <v>INVALIDAS - INVÁLIDAS</v>
          </cell>
          <cell r="D1050" t="str">
            <v>405 Papa Fila</v>
          </cell>
          <cell r="E1050" t="str">
            <v>TELEVISÃO</v>
          </cell>
          <cell r="F1050" t="str">
            <v>0001 TELEVISÃO</v>
          </cell>
          <cell r="G1050" t="str">
            <v>0062 NÃO INFORMOU</v>
          </cell>
          <cell r="I1050">
            <v>1</v>
          </cell>
          <cell r="J1050">
            <v>0</v>
          </cell>
          <cell r="K1050">
            <v>1</v>
          </cell>
          <cell r="L1050">
            <v>0</v>
          </cell>
          <cell r="M1050">
            <v>0</v>
          </cell>
          <cell r="N1050">
            <v>0</v>
          </cell>
          <cell r="O1050">
            <v>1</v>
          </cell>
          <cell r="P1050">
            <v>0</v>
          </cell>
          <cell r="Q1050">
            <v>1</v>
          </cell>
          <cell r="R1050">
            <v>0</v>
          </cell>
          <cell r="S1050">
            <v>0</v>
          </cell>
          <cell r="T1050">
            <v>0</v>
          </cell>
          <cell r="U1050">
            <v>1</v>
          </cell>
          <cell r="V1050">
            <v>0</v>
          </cell>
          <cell r="W1050">
            <v>0</v>
          </cell>
        </row>
        <row r="1051">
          <cell r="B1051">
            <v>5</v>
          </cell>
          <cell r="C1051" t="str">
            <v>INVALIDAS - INVÁLIDAS</v>
          </cell>
          <cell r="D1051" t="str">
            <v>406 Transferência Auditoria</v>
          </cell>
          <cell r="I1051">
            <v>4</v>
          </cell>
          <cell r="J1051">
            <v>0</v>
          </cell>
          <cell r="K1051">
            <v>4</v>
          </cell>
          <cell r="L1051">
            <v>0</v>
          </cell>
          <cell r="M1051">
            <v>0</v>
          </cell>
          <cell r="N1051">
            <v>0</v>
          </cell>
          <cell r="O1051">
            <v>4</v>
          </cell>
          <cell r="P1051">
            <v>0</v>
          </cell>
          <cell r="Q1051">
            <v>4</v>
          </cell>
          <cell r="R1051">
            <v>0</v>
          </cell>
          <cell r="S1051">
            <v>0</v>
          </cell>
          <cell r="T1051">
            <v>0</v>
          </cell>
          <cell r="U1051">
            <v>4</v>
          </cell>
          <cell r="V1051">
            <v>0</v>
          </cell>
          <cell r="W1051">
            <v>0</v>
          </cell>
        </row>
        <row r="1052">
          <cell r="B1052">
            <v>5</v>
          </cell>
          <cell r="C1052" t="str">
            <v>INVALIDAS - INVÁLIDAS</v>
          </cell>
          <cell r="D1052" t="str">
            <v>409 Transferência Condomínio</v>
          </cell>
          <cell r="I1052">
            <v>1</v>
          </cell>
          <cell r="J1052">
            <v>0</v>
          </cell>
          <cell r="K1052">
            <v>1</v>
          </cell>
          <cell r="L1052">
            <v>0</v>
          </cell>
          <cell r="M1052">
            <v>0</v>
          </cell>
          <cell r="N1052">
            <v>0</v>
          </cell>
          <cell r="O1052">
            <v>1</v>
          </cell>
          <cell r="P1052">
            <v>0</v>
          </cell>
          <cell r="Q1052">
            <v>1</v>
          </cell>
          <cell r="R1052">
            <v>0</v>
          </cell>
          <cell r="S1052">
            <v>0</v>
          </cell>
          <cell r="T1052">
            <v>0</v>
          </cell>
          <cell r="U1052">
            <v>1</v>
          </cell>
          <cell r="V1052">
            <v>0</v>
          </cell>
          <cell r="W1052">
            <v>0</v>
          </cell>
        </row>
        <row r="1053">
          <cell r="B1053">
            <v>5</v>
          </cell>
          <cell r="C1053" t="str">
            <v>INVALIDAS - TRANSFERIDAS</v>
          </cell>
          <cell r="D1053" t="str">
            <v>073 Transferência Retenção</v>
          </cell>
          <cell r="I1053">
            <v>17</v>
          </cell>
          <cell r="J1053">
            <v>0</v>
          </cell>
          <cell r="K1053">
            <v>17</v>
          </cell>
          <cell r="L1053">
            <v>0</v>
          </cell>
          <cell r="M1053">
            <v>0</v>
          </cell>
          <cell r="N1053">
            <v>0</v>
          </cell>
          <cell r="O1053">
            <v>17</v>
          </cell>
          <cell r="P1053">
            <v>0</v>
          </cell>
          <cell r="Q1053">
            <v>17</v>
          </cell>
          <cell r="R1053">
            <v>0</v>
          </cell>
          <cell r="S1053">
            <v>0</v>
          </cell>
          <cell r="T1053">
            <v>0</v>
          </cell>
          <cell r="U1053">
            <v>17</v>
          </cell>
          <cell r="V1053">
            <v>0</v>
          </cell>
          <cell r="W1053">
            <v>0</v>
          </cell>
        </row>
        <row r="1054">
          <cell r="B1054">
            <v>5</v>
          </cell>
          <cell r="C1054" t="str">
            <v>INVALIDAS - TRANSFERIDAS</v>
          </cell>
          <cell r="D1054" t="str">
            <v>220 Transferência 70100 (104)</v>
          </cell>
          <cell r="I1054">
            <v>416</v>
          </cell>
          <cell r="J1054">
            <v>0</v>
          </cell>
          <cell r="K1054">
            <v>416</v>
          </cell>
          <cell r="L1054">
            <v>0</v>
          </cell>
          <cell r="M1054">
            <v>0</v>
          </cell>
          <cell r="N1054">
            <v>0</v>
          </cell>
          <cell r="O1054">
            <v>416</v>
          </cell>
          <cell r="P1054">
            <v>0</v>
          </cell>
          <cell r="Q1054">
            <v>416</v>
          </cell>
          <cell r="R1054">
            <v>0</v>
          </cell>
          <cell r="S1054">
            <v>0</v>
          </cell>
          <cell r="T1054">
            <v>0</v>
          </cell>
          <cell r="U1054">
            <v>416</v>
          </cell>
          <cell r="V1054">
            <v>0</v>
          </cell>
          <cell r="W1054">
            <v>0</v>
          </cell>
        </row>
        <row r="1055">
          <cell r="B1055">
            <v>5</v>
          </cell>
          <cell r="C1055" t="str">
            <v>INVALIDAS - TRANSFERIDAS</v>
          </cell>
          <cell r="D1055" t="str">
            <v>220 Transferência 70100 (104)</v>
          </cell>
          <cell r="E1055" t="str">
            <v>OUTRAS MÍDIAS</v>
          </cell>
          <cell r="F1055" t="str">
            <v>0002 INDICAÇÃO DE AMIGOS</v>
          </cell>
          <cell r="I1055">
            <v>5</v>
          </cell>
          <cell r="J1055">
            <v>0</v>
          </cell>
          <cell r="K1055">
            <v>5</v>
          </cell>
          <cell r="L1055">
            <v>0</v>
          </cell>
          <cell r="M1055">
            <v>0</v>
          </cell>
          <cell r="N1055">
            <v>0</v>
          </cell>
          <cell r="O1055">
            <v>5</v>
          </cell>
          <cell r="P1055">
            <v>0</v>
          </cell>
          <cell r="Q1055">
            <v>5</v>
          </cell>
          <cell r="R1055">
            <v>0</v>
          </cell>
          <cell r="S1055">
            <v>0</v>
          </cell>
          <cell r="T1055">
            <v>0</v>
          </cell>
          <cell r="U1055">
            <v>5</v>
          </cell>
          <cell r="V1055">
            <v>0</v>
          </cell>
          <cell r="W1055">
            <v>0</v>
          </cell>
        </row>
        <row r="1056">
          <cell r="B1056">
            <v>5</v>
          </cell>
          <cell r="C1056" t="str">
            <v>INVALIDAS - TRANSFERIDAS</v>
          </cell>
          <cell r="D1056" t="str">
            <v>220 Transferência 70100 (104)</v>
          </cell>
          <cell r="E1056" t="str">
            <v>OUTRAS MÍDIAS</v>
          </cell>
          <cell r="F1056" t="str">
            <v>0020 JÁ POSSUI</v>
          </cell>
          <cell r="I1056">
            <v>1</v>
          </cell>
          <cell r="J1056">
            <v>0</v>
          </cell>
          <cell r="K1056">
            <v>1</v>
          </cell>
          <cell r="L1056">
            <v>0</v>
          </cell>
          <cell r="M1056">
            <v>0</v>
          </cell>
          <cell r="N1056">
            <v>0</v>
          </cell>
          <cell r="O1056">
            <v>1</v>
          </cell>
          <cell r="P1056">
            <v>0</v>
          </cell>
          <cell r="Q1056">
            <v>1</v>
          </cell>
          <cell r="R1056">
            <v>0</v>
          </cell>
          <cell r="S1056">
            <v>0</v>
          </cell>
          <cell r="T1056">
            <v>0</v>
          </cell>
          <cell r="U1056">
            <v>1</v>
          </cell>
          <cell r="V1056">
            <v>0</v>
          </cell>
          <cell r="W1056">
            <v>0</v>
          </cell>
        </row>
        <row r="1057">
          <cell r="B1057">
            <v>5</v>
          </cell>
          <cell r="C1057" t="str">
            <v>REST CLIENTE - INFORMAÇÕES</v>
          </cell>
          <cell r="D1057" t="str">
            <v>003 Não Informou</v>
          </cell>
          <cell r="E1057" t="str">
            <v>OUTRAS MÍDIAS</v>
          </cell>
          <cell r="F1057" t="str">
            <v>0013 INTERNET</v>
          </cell>
          <cell r="G1057" t="str">
            <v>0056 OUTROS</v>
          </cell>
          <cell r="I1057">
            <v>1</v>
          </cell>
          <cell r="J1057">
            <v>1</v>
          </cell>
          <cell r="K1057">
            <v>0</v>
          </cell>
          <cell r="L1057">
            <v>1</v>
          </cell>
          <cell r="M1057">
            <v>0</v>
          </cell>
          <cell r="N1057">
            <v>1</v>
          </cell>
          <cell r="O1057">
            <v>1</v>
          </cell>
          <cell r="P1057">
            <v>1</v>
          </cell>
          <cell r="Q1057">
            <v>0</v>
          </cell>
          <cell r="R1057">
            <v>1</v>
          </cell>
          <cell r="S1057">
            <v>0</v>
          </cell>
          <cell r="T1057">
            <v>1</v>
          </cell>
          <cell r="U1057">
            <v>1</v>
          </cell>
          <cell r="V1057">
            <v>0</v>
          </cell>
          <cell r="W1057">
            <v>0</v>
          </cell>
        </row>
        <row r="1058">
          <cell r="B1058">
            <v>5</v>
          </cell>
          <cell r="C1058" t="str">
            <v>REST CLIENTE - INFORMAÇÕES</v>
          </cell>
          <cell r="D1058" t="str">
            <v>003 Não Informou</v>
          </cell>
          <cell r="E1058" t="str">
            <v>TELEVISÃO</v>
          </cell>
          <cell r="F1058" t="str">
            <v>0001 TELEVISÃO</v>
          </cell>
          <cell r="G1058" t="str">
            <v>0062 NÃO INFORMOU</v>
          </cell>
          <cell r="I1058">
            <v>1</v>
          </cell>
          <cell r="J1058">
            <v>1</v>
          </cell>
          <cell r="K1058">
            <v>0</v>
          </cell>
          <cell r="L1058">
            <v>1</v>
          </cell>
          <cell r="M1058">
            <v>0</v>
          </cell>
          <cell r="N1058">
            <v>1</v>
          </cell>
          <cell r="O1058">
            <v>1</v>
          </cell>
          <cell r="P1058">
            <v>1</v>
          </cell>
          <cell r="Q1058">
            <v>0</v>
          </cell>
          <cell r="R1058">
            <v>1</v>
          </cell>
          <cell r="S1058">
            <v>0</v>
          </cell>
          <cell r="T1058">
            <v>1</v>
          </cell>
          <cell r="U1058">
            <v>1</v>
          </cell>
          <cell r="V1058">
            <v>0</v>
          </cell>
          <cell r="W1058">
            <v>0</v>
          </cell>
        </row>
        <row r="1059">
          <cell r="B1059">
            <v>5</v>
          </cell>
          <cell r="C1059" t="str">
            <v>REST CLIENTE - INFORMAÇÕES</v>
          </cell>
          <cell r="D1059" t="str">
            <v>012 Informações</v>
          </cell>
          <cell r="F1059" t="str">
            <v>0031 JÁ TEVE O PRODUTO</v>
          </cell>
          <cell r="I1059">
            <v>1</v>
          </cell>
          <cell r="J1059">
            <v>1</v>
          </cell>
          <cell r="K1059">
            <v>0</v>
          </cell>
          <cell r="L1059">
            <v>1</v>
          </cell>
          <cell r="M1059">
            <v>0</v>
          </cell>
          <cell r="N1059">
            <v>1</v>
          </cell>
          <cell r="O1059">
            <v>1</v>
          </cell>
          <cell r="P1059">
            <v>1</v>
          </cell>
          <cell r="Q1059">
            <v>0</v>
          </cell>
          <cell r="R1059">
            <v>1</v>
          </cell>
          <cell r="S1059">
            <v>0</v>
          </cell>
          <cell r="T1059">
            <v>1</v>
          </cell>
          <cell r="U1059">
            <v>1</v>
          </cell>
          <cell r="V1059">
            <v>0</v>
          </cell>
          <cell r="W1059">
            <v>0</v>
          </cell>
        </row>
        <row r="1060">
          <cell r="B1060">
            <v>5</v>
          </cell>
          <cell r="C1060" t="str">
            <v>REST CLIENTE - INFORMAÇÕES</v>
          </cell>
          <cell r="D1060" t="str">
            <v>012 Informações</v>
          </cell>
          <cell r="E1060" t="str">
            <v>MALA DIRETA</v>
          </cell>
          <cell r="F1060" t="str">
            <v>0009 MALA DIRETA</v>
          </cell>
          <cell r="G1060" t="str">
            <v>0008 Não Identificado</v>
          </cell>
          <cell r="I1060">
            <v>1</v>
          </cell>
          <cell r="J1060">
            <v>1</v>
          </cell>
          <cell r="K1060">
            <v>0</v>
          </cell>
          <cell r="L1060">
            <v>1</v>
          </cell>
          <cell r="M1060">
            <v>0</v>
          </cell>
          <cell r="N1060">
            <v>1</v>
          </cell>
          <cell r="O1060">
            <v>1</v>
          </cell>
          <cell r="P1060">
            <v>1</v>
          </cell>
          <cell r="Q1060">
            <v>0</v>
          </cell>
          <cell r="R1060">
            <v>1</v>
          </cell>
          <cell r="S1060">
            <v>0</v>
          </cell>
          <cell r="T1060">
            <v>1</v>
          </cell>
          <cell r="U1060">
            <v>1</v>
          </cell>
          <cell r="V1060">
            <v>0</v>
          </cell>
          <cell r="W1060">
            <v>0</v>
          </cell>
        </row>
        <row r="1061">
          <cell r="B1061">
            <v>5</v>
          </cell>
          <cell r="C1061" t="str">
            <v>REST CLIENTE - INFORMAÇÕES</v>
          </cell>
          <cell r="D1061" t="str">
            <v>012 Informações</v>
          </cell>
          <cell r="E1061" t="str">
            <v>MALA DIRETA</v>
          </cell>
          <cell r="F1061" t="str">
            <v>0009 MALA DIRETA</v>
          </cell>
          <cell r="G1061" t="str">
            <v>0572 MD-05</v>
          </cell>
          <cell r="I1061">
            <v>1</v>
          </cell>
          <cell r="J1061">
            <v>1</v>
          </cell>
          <cell r="K1061">
            <v>0</v>
          </cell>
          <cell r="L1061">
            <v>1</v>
          </cell>
          <cell r="M1061">
            <v>0</v>
          </cell>
          <cell r="N1061">
            <v>1</v>
          </cell>
          <cell r="O1061">
            <v>1</v>
          </cell>
          <cell r="P1061">
            <v>1</v>
          </cell>
          <cell r="Q1061">
            <v>0</v>
          </cell>
          <cell r="R1061">
            <v>1</v>
          </cell>
          <cell r="S1061">
            <v>0</v>
          </cell>
          <cell r="T1061">
            <v>1</v>
          </cell>
          <cell r="U1061">
            <v>1</v>
          </cell>
          <cell r="V1061">
            <v>0</v>
          </cell>
          <cell r="W1061">
            <v>0</v>
          </cell>
        </row>
        <row r="1062">
          <cell r="B1062">
            <v>5</v>
          </cell>
          <cell r="C1062" t="str">
            <v>REST CLIENTE - INFORMAÇÕES</v>
          </cell>
          <cell r="D1062" t="str">
            <v>012 Informações</v>
          </cell>
          <cell r="E1062" t="str">
            <v>MALA DIRETA</v>
          </cell>
          <cell r="F1062" t="str">
            <v>0010 ENCARTE EM FATURA</v>
          </cell>
          <cell r="I1062">
            <v>1</v>
          </cell>
          <cell r="J1062">
            <v>1</v>
          </cell>
          <cell r="K1062">
            <v>0</v>
          </cell>
          <cell r="L1062">
            <v>1</v>
          </cell>
          <cell r="M1062">
            <v>0</v>
          </cell>
          <cell r="N1062">
            <v>1</v>
          </cell>
          <cell r="O1062">
            <v>1</v>
          </cell>
          <cell r="P1062">
            <v>1</v>
          </cell>
          <cell r="Q1062">
            <v>0</v>
          </cell>
          <cell r="R1062">
            <v>1</v>
          </cell>
          <cell r="S1062">
            <v>0</v>
          </cell>
          <cell r="T1062">
            <v>1</v>
          </cell>
          <cell r="U1062">
            <v>1</v>
          </cell>
          <cell r="V1062">
            <v>0</v>
          </cell>
          <cell r="W1062">
            <v>0</v>
          </cell>
        </row>
        <row r="1063">
          <cell r="B1063">
            <v>5</v>
          </cell>
          <cell r="C1063" t="str">
            <v>REST CLIENTE - INFORMAÇÕES</v>
          </cell>
          <cell r="D1063" t="str">
            <v>012 Informações</v>
          </cell>
          <cell r="E1063" t="str">
            <v>NÃO INFORMADO</v>
          </cell>
          <cell r="F1063" t="str">
            <v>0016 NÃO INFORMADO</v>
          </cell>
          <cell r="I1063">
            <v>7</v>
          </cell>
          <cell r="J1063">
            <v>7</v>
          </cell>
          <cell r="K1063">
            <v>0</v>
          </cell>
          <cell r="L1063">
            <v>7</v>
          </cell>
          <cell r="M1063">
            <v>0</v>
          </cell>
          <cell r="N1063">
            <v>7</v>
          </cell>
          <cell r="O1063">
            <v>7</v>
          </cell>
          <cell r="P1063">
            <v>7</v>
          </cell>
          <cell r="Q1063">
            <v>0</v>
          </cell>
          <cell r="R1063">
            <v>7</v>
          </cell>
          <cell r="S1063">
            <v>0</v>
          </cell>
          <cell r="T1063">
            <v>7</v>
          </cell>
          <cell r="U1063">
            <v>7</v>
          </cell>
          <cell r="V1063">
            <v>0</v>
          </cell>
          <cell r="W1063">
            <v>0</v>
          </cell>
        </row>
        <row r="1064">
          <cell r="B1064">
            <v>5</v>
          </cell>
          <cell r="C1064" t="str">
            <v>REST CLIENTE - INFORMAÇÕES</v>
          </cell>
          <cell r="D1064" t="str">
            <v>012 Informações</v>
          </cell>
          <cell r="E1064" t="str">
            <v>OUTRAS MÍDIAS</v>
          </cell>
          <cell r="F1064" t="str">
            <v>0002 INDICAÇÃO DE AMIGOS</v>
          </cell>
          <cell r="I1064">
            <v>26</v>
          </cell>
          <cell r="J1064">
            <v>26</v>
          </cell>
          <cell r="K1064">
            <v>0</v>
          </cell>
          <cell r="L1064">
            <v>26</v>
          </cell>
          <cell r="M1064">
            <v>0</v>
          </cell>
          <cell r="N1064">
            <v>26</v>
          </cell>
          <cell r="O1064">
            <v>26</v>
          </cell>
          <cell r="P1064">
            <v>26</v>
          </cell>
          <cell r="Q1064">
            <v>0</v>
          </cell>
          <cell r="R1064">
            <v>26</v>
          </cell>
          <cell r="S1064">
            <v>0</v>
          </cell>
          <cell r="T1064">
            <v>26</v>
          </cell>
          <cell r="U1064">
            <v>26</v>
          </cell>
          <cell r="V1064">
            <v>0</v>
          </cell>
          <cell r="W1064">
            <v>0</v>
          </cell>
        </row>
        <row r="1065">
          <cell r="B1065">
            <v>5</v>
          </cell>
          <cell r="C1065" t="str">
            <v>REST CLIENTE - INFORMAÇÕES</v>
          </cell>
          <cell r="D1065" t="str">
            <v>012 Informações</v>
          </cell>
          <cell r="E1065" t="str">
            <v>OUTRAS MÍDIAS</v>
          </cell>
          <cell r="F1065" t="str">
            <v>0003 104</v>
          </cell>
          <cell r="I1065">
            <v>2</v>
          </cell>
          <cell r="J1065">
            <v>2</v>
          </cell>
          <cell r="K1065">
            <v>0</v>
          </cell>
          <cell r="L1065">
            <v>2</v>
          </cell>
          <cell r="M1065">
            <v>0</v>
          </cell>
          <cell r="N1065">
            <v>2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2</v>
          </cell>
          <cell r="V1065">
            <v>0</v>
          </cell>
          <cell r="W1065">
            <v>0</v>
          </cell>
        </row>
        <row r="1066">
          <cell r="B1066">
            <v>5</v>
          </cell>
          <cell r="C1066" t="str">
            <v>REST CLIENTE - INFORMAÇÕES</v>
          </cell>
          <cell r="D1066" t="str">
            <v>012 Informações</v>
          </cell>
          <cell r="E1066" t="str">
            <v>OUTRAS MÍDIAS</v>
          </cell>
          <cell r="F1066" t="str">
            <v>0007 JORNAIS/REVISTAS</v>
          </cell>
          <cell r="G1066" t="str">
            <v>0125 NÃO INFORMADO</v>
          </cell>
          <cell r="I1066">
            <v>1</v>
          </cell>
          <cell r="J1066">
            <v>1</v>
          </cell>
          <cell r="K1066">
            <v>0</v>
          </cell>
          <cell r="L1066">
            <v>1</v>
          </cell>
          <cell r="M1066">
            <v>0</v>
          </cell>
          <cell r="N1066">
            <v>1</v>
          </cell>
          <cell r="O1066">
            <v>1</v>
          </cell>
          <cell r="P1066">
            <v>1</v>
          </cell>
          <cell r="Q1066">
            <v>0</v>
          </cell>
          <cell r="R1066">
            <v>1</v>
          </cell>
          <cell r="S1066">
            <v>0</v>
          </cell>
          <cell r="T1066">
            <v>1</v>
          </cell>
          <cell r="U1066">
            <v>1</v>
          </cell>
          <cell r="V1066">
            <v>0</v>
          </cell>
          <cell r="W1066">
            <v>0</v>
          </cell>
        </row>
        <row r="1067">
          <cell r="B1067">
            <v>5</v>
          </cell>
          <cell r="C1067" t="str">
            <v>REST CLIENTE - INFORMAÇÕES</v>
          </cell>
          <cell r="D1067" t="str">
            <v>012 Informações</v>
          </cell>
          <cell r="E1067" t="str">
            <v>OUTRAS MÍDIAS</v>
          </cell>
          <cell r="F1067" t="str">
            <v>0013 INTERNET</v>
          </cell>
          <cell r="G1067" t="str">
            <v>0056 OUTROS</v>
          </cell>
          <cell r="I1067">
            <v>2</v>
          </cell>
          <cell r="J1067">
            <v>2</v>
          </cell>
          <cell r="K1067">
            <v>0</v>
          </cell>
          <cell r="L1067">
            <v>2</v>
          </cell>
          <cell r="M1067">
            <v>0</v>
          </cell>
          <cell r="N1067">
            <v>2</v>
          </cell>
          <cell r="O1067">
            <v>2</v>
          </cell>
          <cell r="P1067">
            <v>2</v>
          </cell>
          <cell r="Q1067">
            <v>0</v>
          </cell>
          <cell r="R1067">
            <v>2</v>
          </cell>
          <cell r="S1067">
            <v>0</v>
          </cell>
          <cell r="T1067">
            <v>2</v>
          </cell>
          <cell r="U1067">
            <v>2</v>
          </cell>
          <cell r="V1067">
            <v>0</v>
          </cell>
          <cell r="W1067">
            <v>0</v>
          </cell>
        </row>
        <row r="1068">
          <cell r="B1068">
            <v>5</v>
          </cell>
          <cell r="C1068" t="str">
            <v>REST CLIENTE - INFORMAÇÕES</v>
          </cell>
          <cell r="D1068" t="str">
            <v>012 Informações</v>
          </cell>
          <cell r="E1068" t="str">
            <v>OUTRAS MÍDIAS</v>
          </cell>
          <cell r="F1068" t="str">
            <v>0013 INTERNET</v>
          </cell>
          <cell r="G1068" t="str">
            <v>0170 SITE SPEEDY</v>
          </cell>
          <cell r="I1068">
            <v>5</v>
          </cell>
          <cell r="J1068">
            <v>5</v>
          </cell>
          <cell r="K1068">
            <v>0</v>
          </cell>
          <cell r="L1068">
            <v>5</v>
          </cell>
          <cell r="M1068">
            <v>0</v>
          </cell>
          <cell r="N1068">
            <v>5</v>
          </cell>
          <cell r="O1068">
            <v>5</v>
          </cell>
          <cell r="P1068">
            <v>5</v>
          </cell>
          <cell r="Q1068">
            <v>0</v>
          </cell>
          <cell r="R1068">
            <v>5</v>
          </cell>
          <cell r="S1068">
            <v>0</v>
          </cell>
          <cell r="T1068">
            <v>5</v>
          </cell>
          <cell r="U1068">
            <v>5</v>
          </cell>
          <cell r="V1068">
            <v>0</v>
          </cell>
          <cell r="W1068">
            <v>0</v>
          </cell>
        </row>
        <row r="1069">
          <cell r="B1069">
            <v>5</v>
          </cell>
          <cell r="C1069" t="str">
            <v>REST CLIENTE - INFORMAÇÕES</v>
          </cell>
          <cell r="D1069" t="str">
            <v>012 Informações</v>
          </cell>
          <cell r="E1069" t="str">
            <v>OUTRAS MÍDIAS</v>
          </cell>
          <cell r="F1069" t="str">
            <v>0018 CONTATADO PELO TLMKT</v>
          </cell>
          <cell r="I1069">
            <v>8</v>
          </cell>
          <cell r="J1069">
            <v>8</v>
          </cell>
          <cell r="K1069">
            <v>0</v>
          </cell>
          <cell r="L1069">
            <v>8</v>
          </cell>
          <cell r="M1069">
            <v>0</v>
          </cell>
          <cell r="N1069">
            <v>8</v>
          </cell>
          <cell r="O1069">
            <v>8</v>
          </cell>
          <cell r="P1069">
            <v>8</v>
          </cell>
          <cell r="Q1069">
            <v>0</v>
          </cell>
          <cell r="R1069">
            <v>8</v>
          </cell>
          <cell r="S1069">
            <v>0</v>
          </cell>
          <cell r="T1069">
            <v>8</v>
          </cell>
          <cell r="U1069">
            <v>8</v>
          </cell>
          <cell r="V1069">
            <v>0</v>
          </cell>
          <cell r="W1069">
            <v>0</v>
          </cell>
        </row>
        <row r="1070">
          <cell r="B1070">
            <v>5</v>
          </cell>
          <cell r="C1070" t="str">
            <v>REST CLIENTE - INFORMAÇÕES</v>
          </cell>
          <cell r="D1070" t="str">
            <v>012 Informações</v>
          </cell>
          <cell r="E1070" t="str">
            <v>OUTRAS MÍDIAS</v>
          </cell>
          <cell r="F1070" t="str">
            <v>0020 JÁ POSSUI</v>
          </cell>
          <cell r="I1070">
            <v>3</v>
          </cell>
          <cell r="J1070">
            <v>3</v>
          </cell>
          <cell r="K1070">
            <v>0</v>
          </cell>
          <cell r="L1070">
            <v>3</v>
          </cell>
          <cell r="M1070">
            <v>0</v>
          </cell>
          <cell r="N1070">
            <v>3</v>
          </cell>
          <cell r="O1070">
            <v>3</v>
          </cell>
          <cell r="P1070">
            <v>3</v>
          </cell>
          <cell r="Q1070">
            <v>0</v>
          </cell>
          <cell r="R1070">
            <v>3</v>
          </cell>
          <cell r="S1070">
            <v>0</v>
          </cell>
          <cell r="T1070">
            <v>3</v>
          </cell>
          <cell r="U1070">
            <v>3</v>
          </cell>
          <cell r="V1070">
            <v>0</v>
          </cell>
          <cell r="W1070">
            <v>0</v>
          </cell>
        </row>
        <row r="1071">
          <cell r="B1071">
            <v>5</v>
          </cell>
          <cell r="C1071" t="str">
            <v>REST CLIENTE - INFORMAÇÕES</v>
          </cell>
          <cell r="D1071" t="str">
            <v>012 Informações</v>
          </cell>
          <cell r="E1071" t="str">
            <v>TELEVISÃO</v>
          </cell>
          <cell r="F1071" t="str">
            <v>0001 TELEVISÃO</v>
          </cell>
          <cell r="G1071" t="str">
            <v>0006 GLOBO</v>
          </cell>
          <cell r="H1071" t="str">
            <v>0027 NOVELA II</v>
          </cell>
          <cell r="I1071">
            <v>3</v>
          </cell>
          <cell r="J1071">
            <v>3</v>
          </cell>
          <cell r="K1071">
            <v>0</v>
          </cell>
          <cell r="L1071">
            <v>3</v>
          </cell>
          <cell r="M1071">
            <v>0</v>
          </cell>
          <cell r="N1071">
            <v>3</v>
          </cell>
          <cell r="O1071">
            <v>3</v>
          </cell>
          <cell r="P1071">
            <v>3</v>
          </cell>
          <cell r="Q1071">
            <v>0</v>
          </cell>
          <cell r="R1071">
            <v>3</v>
          </cell>
          <cell r="S1071">
            <v>0</v>
          </cell>
          <cell r="T1071">
            <v>3</v>
          </cell>
          <cell r="U1071">
            <v>3</v>
          </cell>
          <cell r="V1071">
            <v>0</v>
          </cell>
          <cell r="W1071">
            <v>0</v>
          </cell>
        </row>
        <row r="1072">
          <cell r="B1072">
            <v>5</v>
          </cell>
          <cell r="C1072" t="str">
            <v>REST CLIENTE - INFORMAÇÕES</v>
          </cell>
          <cell r="D1072" t="str">
            <v>012 Informações</v>
          </cell>
          <cell r="E1072" t="str">
            <v>TELEVISÃO</v>
          </cell>
          <cell r="F1072" t="str">
            <v>0001 TELEVISÃO</v>
          </cell>
          <cell r="G1072" t="str">
            <v>0006 GLOBO</v>
          </cell>
          <cell r="H1072" t="str">
            <v>3825 NÃO INFORMADO</v>
          </cell>
          <cell r="I1072">
            <v>1</v>
          </cell>
          <cell r="J1072">
            <v>1</v>
          </cell>
          <cell r="K1072">
            <v>0</v>
          </cell>
          <cell r="L1072">
            <v>1</v>
          </cell>
          <cell r="M1072">
            <v>0</v>
          </cell>
          <cell r="N1072">
            <v>1</v>
          </cell>
          <cell r="O1072">
            <v>1</v>
          </cell>
          <cell r="P1072">
            <v>1</v>
          </cell>
          <cell r="Q1072">
            <v>0</v>
          </cell>
          <cell r="R1072">
            <v>1</v>
          </cell>
          <cell r="S1072">
            <v>0</v>
          </cell>
          <cell r="T1072">
            <v>1</v>
          </cell>
          <cell r="U1072">
            <v>1</v>
          </cell>
          <cell r="V1072">
            <v>0</v>
          </cell>
          <cell r="W1072">
            <v>0</v>
          </cell>
        </row>
        <row r="1073">
          <cell r="B1073">
            <v>5</v>
          </cell>
          <cell r="C1073" t="str">
            <v>REST CLIENTE - INFORMAÇÕES</v>
          </cell>
          <cell r="D1073" t="str">
            <v>012 Informações</v>
          </cell>
          <cell r="E1073" t="str">
            <v>TELEVISÃO</v>
          </cell>
          <cell r="F1073" t="str">
            <v>0001 TELEVISÃO</v>
          </cell>
          <cell r="G1073" t="str">
            <v>0059 BANDEIRANTES</v>
          </cell>
          <cell r="H1073" t="str">
            <v>5596 ESPORTE TOTAL</v>
          </cell>
          <cell r="I1073">
            <v>1</v>
          </cell>
          <cell r="J1073">
            <v>1</v>
          </cell>
          <cell r="K1073">
            <v>0</v>
          </cell>
          <cell r="L1073">
            <v>1</v>
          </cell>
          <cell r="M1073">
            <v>0</v>
          </cell>
          <cell r="N1073">
            <v>1</v>
          </cell>
          <cell r="O1073">
            <v>1</v>
          </cell>
          <cell r="P1073">
            <v>1</v>
          </cell>
          <cell r="Q1073">
            <v>0</v>
          </cell>
          <cell r="R1073">
            <v>1</v>
          </cell>
          <cell r="S1073">
            <v>0</v>
          </cell>
          <cell r="T1073">
            <v>1</v>
          </cell>
          <cell r="U1073">
            <v>1</v>
          </cell>
          <cell r="V1073">
            <v>0</v>
          </cell>
          <cell r="W1073">
            <v>0</v>
          </cell>
        </row>
        <row r="1074">
          <cell r="B1074">
            <v>5</v>
          </cell>
          <cell r="C1074" t="str">
            <v>REST CLIENTE - INFORMAÇÕES</v>
          </cell>
          <cell r="D1074" t="str">
            <v>012 Informações</v>
          </cell>
          <cell r="E1074" t="str">
            <v>TELEVISÃO</v>
          </cell>
          <cell r="F1074" t="str">
            <v>0001 TELEVISÃO</v>
          </cell>
          <cell r="G1074" t="str">
            <v>0062 NÃO INFORMOU</v>
          </cell>
          <cell r="I1074">
            <v>16</v>
          </cell>
          <cell r="J1074">
            <v>16</v>
          </cell>
          <cell r="K1074">
            <v>0</v>
          </cell>
          <cell r="L1074">
            <v>16</v>
          </cell>
          <cell r="M1074">
            <v>0</v>
          </cell>
          <cell r="N1074">
            <v>16</v>
          </cell>
          <cell r="O1074">
            <v>16</v>
          </cell>
          <cell r="P1074">
            <v>16</v>
          </cell>
          <cell r="Q1074">
            <v>0</v>
          </cell>
          <cell r="R1074">
            <v>16</v>
          </cell>
          <cell r="S1074">
            <v>0</v>
          </cell>
          <cell r="T1074">
            <v>16</v>
          </cell>
          <cell r="U1074">
            <v>16</v>
          </cell>
          <cell r="V1074">
            <v>0</v>
          </cell>
          <cell r="W1074">
            <v>0</v>
          </cell>
        </row>
        <row r="1075">
          <cell r="B1075">
            <v>5</v>
          </cell>
          <cell r="C1075" t="str">
            <v>REST CLIENTE - OUTRAS</v>
          </cell>
          <cell r="D1075" t="str">
            <v>005 Problemas Financeiros</v>
          </cell>
          <cell r="E1075" t="str">
            <v>OUTRAS MÍDIAS</v>
          </cell>
          <cell r="F1075" t="str">
            <v>0019 INDICAÇÃO DO PROVEDOR</v>
          </cell>
          <cell r="I1075">
            <v>1</v>
          </cell>
          <cell r="J1075">
            <v>1</v>
          </cell>
          <cell r="K1075">
            <v>0</v>
          </cell>
          <cell r="L1075">
            <v>1</v>
          </cell>
          <cell r="M1075">
            <v>0</v>
          </cell>
          <cell r="N1075">
            <v>1</v>
          </cell>
          <cell r="O1075">
            <v>1</v>
          </cell>
          <cell r="P1075">
            <v>1</v>
          </cell>
          <cell r="Q1075">
            <v>0</v>
          </cell>
          <cell r="R1075">
            <v>1</v>
          </cell>
          <cell r="S1075">
            <v>0</v>
          </cell>
          <cell r="T1075">
            <v>1</v>
          </cell>
          <cell r="U1075">
            <v>1</v>
          </cell>
          <cell r="V1075">
            <v>0</v>
          </cell>
          <cell r="W1075">
            <v>0</v>
          </cell>
        </row>
        <row r="1076">
          <cell r="B1076">
            <v>5</v>
          </cell>
          <cell r="C1076" t="str">
            <v>REST CLIENTE - OUTRAS</v>
          </cell>
          <cell r="D1076" t="str">
            <v>005 Problemas Financeiros</v>
          </cell>
          <cell r="E1076" t="str">
            <v>OUTRAS MÍDIAS</v>
          </cell>
          <cell r="F1076" t="str">
            <v>0020 JÁ POSSUI</v>
          </cell>
          <cell r="I1076">
            <v>1</v>
          </cell>
          <cell r="J1076">
            <v>1</v>
          </cell>
          <cell r="K1076">
            <v>0</v>
          </cell>
          <cell r="L1076">
            <v>1</v>
          </cell>
          <cell r="M1076">
            <v>0</v>
          </cell>
          <cell r="N1076">
            <v>1</v>
          </cell>
          <cell r="O1076">
            <v>1</v>
          </cell>
          <cell r="P1076">
            <v>1</v>
          </cell>
          <cell r="Q1076">
            <v>0</v>
          </cell>
          <cell r="R1076">
            <v>1</v>
          </cell>
          <cell r="S1076">
            <v>0</v>
          </cell>
          <cell r="T1076">
            <v>1</v>
          </cell>
          <cell r="U1076">
            <v>1</v>
          </cell>
          <cell r="V1076">
            <v>0</v>
          </cell>
          <cell r="W1076">
            <v>0</v>
          </cell>
        </row>
        <row r="1077">
          <cell r="B1077">
            <v>5</v>
          </cell>
          <cell r="C1077" t="str">
            <v>REST CLIENTE - OUTRAS</v>
          </cell>
          <cell r="D1077" t="str">
            <v>005 Problemas Financeiros</v>
          </cell>
          <cell r="E1077" t="str">
            <v>TELEVISÃO</v>
          </cell>
          <cell r="F1077" t="str">
            <v>0001 TELEVISÃO</v>
          </cell>
          <cell r="G1077" t="str">
            <v>0006 GLOBO</v>
          </cell>
          <cell r="H1077" t="str">
            <v>0024 JORNAL NACIONAL</v>
          </cell>
          <cell r="I1077">
            <v>1</v>
          </cell>
          <cell r="J1077">
            <v>1</v>
          </cell>
          <cell r="K1077">
            <v>0</v>
          </cell>
          <cell r="L1077">
            <v>1</v>
          </cell>
          <cell r="M1077">
            <v>0</v>
          </cell>
          <cell r="N1077">
            <v>1</v>
          </cell>
          <cell r="O1077">
            <v>1</v>
          </cell>
          <cell r="P1077">
            <v>1</v>
          </cell>
          <cell r="Q1077">
            <v>0</v>
          </cell>
          <cell r="R1077">
            <v>1</v>
          </cell>
          <cell r="S1077">
            <v>0</v>
          </cell>
          <cell r="T1077">
            <v>1</v>
          </cell>
          <cell r="U1077">
            <v>1</v>
          </cell>
          <cell r="V1077">
            <v>0</v>
          </cell>
          <cell r="W1077">
            <v>0</v>
          </cell>
        </row>
        <row r="1078">
          <cell r="B1078">
            <v>5</v>
          </cell>
          <cell r="C1078" t="str">
            <v>REST CLIENTE - OUTRAS</v>
          </cell>
          <cell r="D1078" t="str">
            <v>005 Problemas Financeiros</v>
          </cell>
          <cell r="E1078" t="str">
            <v>TELEVISÃO</v>
          </cell>
          <cell r="F1078" t="str">
            <v>0001 TELEVISÃO</v>
          </cell>
          <cell r="G1078" t="str">
            <v>0062 NÃO INFORMOU</v>
          </cell>
          <cell r="I1078">
            <v>2</v>
          </cell>
          <cell r="J1078">
            <v>2</v>
          </cell>
          <cell r="K1078">
            <v>0</v>
          </cell>
          <cell r="L1078">
            <v>2</v>
          </cell>
          <cell r="M1078">
            <v>0</v>
          </cell>
          <cell r="N1078">
            <v>2</v>
          </cell>
          <cell r="O1078">
            <v>2</v>
          </cell>
          <cell r="P1078">
            <v>2</v>
          </cell>
          <cell r="Q1078">
            <v>0</v>
          </cell>
          <cell r="R1078">
            <v>2</v>
          </cell>
          <cell r="S1078">
            <v>0</v>
          </cell>
          <cell r="T1078">
            <v>2</v>
          </cell>
          <cell r="U1078">
            <v>2</v>
          </cell>
          <cell r="V1078">
            <v>0</v>
          </cell>
          <cell r="W1078">
            <v>0</v>
          </cell>
        </row>
        <row r="1079">
          <cell r="B1079">
            <v>5</v>
          </cell>
          <cell r="C1079" t="str">
            <v>REST CLIENTE - OUTRAS</v>
          </cell>
          <cell r="D1079" t="str">
            <v>006 Outros Motivos</v>
          </cell>
          <cell r="F1079" t="str">
            <v>0031 JÁ TEVE O PRODUTO</v>
          </cell>
          <cell r="I1079">
            <v>2</v>
          </cell>
          <cell r="J1079">
            <v>2</v>
          </cell>
          <cell r="K1079">
            <v>0</v>
          </cell>
          <cell r="L1079">
            <v>2</v>
          </cell>
          <cell r="M1079">
            <v>0</v>
          </cell>
          <cell r="N1079">
            <v>2</v>
          </cell>
          <cell r="O1079">
            <v>2</v>
          </cell>
          <cell r="P1079">
            <v>2</v>
          </cell>
          <cell r="Q1079">
            <v>0</v>
          </cell>
          <cell r="R1079">
            <v>2</v>
          </cell>
          <cell r="S1079">
            <v>0</v>
          </cell>
          <cell r="T1079">
            <v>2</v>
          </cell>
          <cell r="U1079">
            <v>2</v>
          </cell>
          <cell r="V1079">
            <v>0</v>
          </cell>
          <cell r="W1079">
            <v>0</v>
          </cell>
        </row>
        <row r="1080">
          <cell r="B1080">
            <v>5</v>
          </cell>
          <cell r="C1080" t="str">
            <v>REST CLIENTE - OUTRAS</v>
          </cell>
          <cell r="D1080" t="str">
            <v>006 Outros Motivos</v>
          </cell>
          <cell r="E1080" t="str">
            <v>OUTRAS MÍDIAS</v>
          </cell>
          <cell r="F1080" t="str">
            <v>0002 INDICAÇÃO DE AMIGOS</v>
          </cell>
          <cell r="I1080">
            <v>11</v>
          </cell>
          <cell r="J1080">
            <v>11</v>
          </cell>
          <cell r="K1080">
            <v>0</v>
          </cell>
          <cell r="L1080">
            <v>11</v>
          </cell>
          <cell r="M1080">
            <v>0</v>
          </cell>
          <cell r="N1080">
            <v>11</v>
          </cell>
          <cell r="O1080">
            <v>11</v>
          </cell>
          <cell r="P1080">
            <v>11</v>
          </cell>
          <cell r="Q1080">
            <v>0</v>
          </cell>
          <cell r="R1080">
            <v>11</v>
          </cell>
          <cell r="S1080">
            <v>0</v>
          </cell>
          <cell r="T1080">
            <v>11</v>
          </cell>
          <cell r="U1080">
            <v>11</v>
          </cell>
          <cell r="V1080">
            <v>0</v>
          </cell>
          <cell r="W1080">
            <v>0</v>
          </cell>
        </row>
        <row r="1081">
          <cell r="B1081">
            <v>5</v>
          </cell>
          <cell r="C1081" t="str">
            <v>REST CLIENTE - OUTRAS</v>
          </cell>
          <cell r="D1081" t="str">
            <v>006 Outros Motivos</v>
          </cell>
          <cell r="E1081" t="str">
            <v>OUTRAS MÍDIAS</v>
          </cell>
          <cell r="F1081" t="str">
            <v>0013 INTERNET</v>
          </cell>
          <cell r="G1081" t="str">
            <v>0056 OUTROS</v>
          </cell>
          <cell r="I1081">
            <v>1</v>
          </cell>
          <cell r="J1081">
            <v>1</v>
          </cell>
          <cell r="K1081">
            <v>0</v>
          </cell>
          <cell r="L1081">
            <v>1</v>
          </cell>
          <cell r="M1081">
            <v>0</v>
          </cell>
          <cell r="N1081">
            <v>1</v>
          </cell>
          <cell r="O1081">
            <v>1</v>
          </cell>
          <cell r="P1081">
            <v>1</v>
          </cell>
          <cell r="Q1081">
            <v>0</v>
          </cell>
          <cell r="R1081">
            <v>1</v>
          </cell>
          <cell r="S1081">
            <v>0</v>
          </cell>
          <cell r="T1081">
            <v>1</v>
          </cell>
          <cell r="U1081">
            <v>1</v>
          </cell>
          <cell r="V1081">
            <v>0</v>
          </cell>
          <cell r="W1081">
            <v>0</v>
          </cell>
        </row>
        <row r="1082">
          <cell r="B1082">
            <v>5</v>
          </cell>
          <cell r="C1082" t="str">
            <v>REST CLIENTE - OUTRAS</v>
          </cell>
          <cell r="D1082" t="str">
            <v>006 Outros Motivos</v>
          </cell>
          <cell r="E1082" t="str">
            <v>OUTRAS MÍDIAS</v>
          </cell>
          <cell r="F1082" t="str">
            <v>0013 INTERNET</v>
          </cell>
          <cell r="G1082" t="str">
            <v>0170 SITE SPEEDY</v>
          </cell>
          <cell r="I1082">
            <v>1</v>
          </cell>
          <cell r="J1082">
            <v>1</v>
          </cell>
          <cell r="K1082">
            <v>0</v>
          </cell>
          <cell r="L1082">
            <v>1</v>
          </cell>
          <cell r="M1082">
            <v>0</v>
          </cell>
          <cell r="N1082">
            <v>1</v>
          </cell>
          <cell r="O1082">
            <v>1</v>
          </cell>
          <cell r="P1082">
            <v>1</v>
          </cell>
          <cell r="Q1082">
            <v>0</v>
          </cell>
          <cell r="R1082">
            <v>1</v>
          </cell>
          <cell r="S1082">
            <v>0</v>
          </cell>
          <cell r="T1082">
            <v>1</v>
          </cell>
          <cell r="U1082">
            <v>1</v>
          </cell>
          <cell r="V1082">
            <v>0</v>
          </cell>
          <cell r="W1082">
            <v>0</v>
          </cell>
        </row>
        <row r="1083">
          <cell r="B1083">
            <v>5</v>
          </cell>
          <cell r="C1083" t="str">
            <v>REST CLIENTE - OUTRAS</v>
          </cell>
          <cell r="D1083" t="str">
            <v>006 Outros Motivos</v>
          </cell>
          <cell r="E1083" t="str">
            <v>OUTRAS MÍDIAS</v>
          </cell>
          <cell r="F1083" t="str">
            <v>0018 CONTATADO PELO TLMKT</v>
          </cell>
          <cell r="I1083">
            <v>1</v>
          </cell>
          <cell r="J1083">
            <v>1</v>
          </cell>
          <cell r="K1083">
            <v>0</v>
          </cell>
          <cell r="L1083">
            <v>1</v>
          </cell>
          <cell r="M1083">
            <v>0</v>
          </cell>
          <cell r="N1083">
            <v>1</v>
          </cell>
          <cell r="O1083">
            <v>1</v>
          </cell>
          <cell r="P1083">
            <v>1</v>
          </cell>
          <cell r="Q1083">
            <v>0</v>
          </cell>
          <cell r="R1083">
            <v>1</v>
          </cell>
          <cell r="S1083">
            <v>0</v>
          </cell>
          <cell r="T1083">
            <v>1</v>
          </cell>
          <cell r="U1083">
            <v>1</v>
          </cell>
          <cell r="V1083">
            <v>0</v>
          </cell>
          <cell r="W1083">
            <v>0</v>
          </cell>
        </row>
        <row r="1084">
          <cell r="B1084">
            <v>5</v>
          </cell>
          <cell r="C1084" t="str">
            <v>REST CLIENTE - OUTRAS</v>
          </cell>
          <cell r="D1084" t="str">
            <v>006 Outros Motivos</v>
          </cell>
          <cell r="E1084" t="str">
            <v>OUTRAS MÍDIAS</v>
          </cell>
          <cell r="F1084" t="str">
            <v>0020 JÁ POSSUI</v>
          </cell>
          <cell r="I1084">
            <v>1</v>
          </cell>
          <cell r="J1084">
            <v>1</v>
          </cell>
          <cell r="K1084">
            <v>0</v>
          </cell>
          <cell r="L1084">
            <v>1</v>
          </cell>
          <cell r="M1084">
            <v>0</v>
          </cell>
          <cell r="N1084">
            <v>1</v>
          </cell>
          <cell r="O1084">
            <v>1</v>
          </cell>
          <cell r="P1084">
            <v>1</v>
          </cell>
          <cell r="Q1084">
            <v>0</v>
          </cell>
          <cell r="R1084">
            <v>1</v>
          </cell>
          <cell r="S1084">
            <v>0</v>
          </cell>
          <cell r="T1084">
            <v>1</v>
          </cell>
          <cell r="U1084">
            <v>1</v>
          </cell>
          <cell r="V1084">
            <v>0</v>
          </cell>
          <cell r="W1084">
            <v>0</v>
          </cell>
        </row>
        <row r="1085">
          <cell r="B1085">
            <v>5</v>
          </cell>
          <cell r="C1085" t="str">
            <v>REST CLIENTE - OUTRAS</v>
          </cell>
          <cell r="D1085" t="str">
            <v>006 Outros Motivos</v>
          </cell>
          <cell r="E1085" t="str">
            <v>TELEVISÃO</v>
          </cell>
          <cell r="F1085" t="str">
            <v>0001 TELEVISÃO</v>
          </cell>
          <cell r="G1085" t="str">
            <v>0006 GLOBO</v>
          </cell>
          <cell r="H1085" t="str">
            <v>0023 JORNAL HOJE</v>
          </cell>
          <cell r="I1085">
            <v>1</v>
          </cell>
          <cell r="J1085">
            <v>1</v>
          </cell>
          <cell r="K1085">
            <v>0</v>
          </cell>
          <cell r="L1085">
            <v>1</v>
          </cell>
          <cell r="M1085">
            <v>0</v>
          </cell>
          <cell r="N1085">
            <v>1</v>
          </cell>
          <cell r="O1085">
            <v>1</v>
          </cell>
          <cell r="P1085">
            <v>1</v>
          </cell>
          <cell r="Q1085">
            <v>0</v>
          </cell>
          <cell r="R1085">
            <v>1</v>
          </cell>
          <cell r="S1085">
            <v>0</v>
          </cell>
          <cell r="T1085">
            <v>1</v>
          </cell>
          <cell r="U1085">
            <v>1</v>
          </cell>
          <cell r="V1085">
            <v>0</v>
          </cell>
          <cell r="W1085">
            <v>0</v>
          </cell>
        </row>
        <row r="1086">
          <cell r="B1086">
            <v>5</v>
          </cell>
          <cell r="C1086" t="str">
            <v>REST CLIENTE - OUTRAS</v>
          </cell>
          <cell r="D1086" t="str">
            <v>006 Outros Motivos</v>
          </cell>
          <cell r="E1086" t="str">
            <v>TELEVISÃO</v>
          </cell>
          <cell r="F1086" t="str">
            <v>0001 TELEVISÃO</v>
          </cell>
          <cell r="G1086" t="str">
            <v>0006 GLOBO</v>
          </cell>
          <cell r="H1086" t="str">
            <v>3825 NÃO INFORMADO</v>
          </cell>
          <cell r="I1086">
            <v>1</v>
          </cell>
          <cell r="J1086">
            <v>1</v>
          </cell>
          <cell r="K1086">
            <v>0</v>
          </cell>
          <cell r="L1086">
            <v>1</v>
          </cell>
          <cell r="M1086">
            <v>0</v>
          </cell>
          <cell r="N1086">
            <v>1</v>
          </cell>
          <cell r="O1086">
            <v>1</v>
          </cell>
          <cell r="P1086">
            <v>1</v>
          </cell>
          <cell r="Q1086">
            <v>0</v>
          </cell>
          <cell r="R1086">
            <v>1</v>
          </cell>
          <cell r="S1086">
            <v>0</v>
          </cell>
          <cell r="T1086">
            <v>1</v>
          </cell>
          <cell r="U1086">
            <v>1</v>
          </cell>
          <cell r="V1086">
            <v>0</v>
          </cell>
          <cell r="W1086">
            <v>0</v>
          </cell>
        </row>
        <row r="1087">
          <cell r="B1087">
            <v>5</v>
          </cell>
          <cell r="C1087" t="str">
            <v>REST CLIENTE - OUTRAS</v>
          </cell>
          <cell r="D1087" t="str">
            <v>006 Outros Motivos</v>
          </cell>
          <cell r="E1087" t="str">
            <v>TELEVISÃO</v>
          </cell>
          <cell r="F1087" t="str">
            <v>0001 TELEVISÃO</v>
          </cell>
          <cell r="G1087" t="str">
            <v>0062 NÃO INFORMOU</v>
          </cell>
          <cell r="I1087">
            <v>5</v>
          </cell>
          <cell r="J1087">
            <v>5</v>
          </cell>
          <cell r="K1087">
            <v>0</v>
          </cell>
          <cell r="L1087">
            <v>5</v>
          </cell>
          <cell r="M1087">
            <v>0</v>
          </cell>
          <cell r="N1087">
            <v>5</v>
          </cell>
          <cell r="O1087">
            <v>5</v>
          </cell>
          <cell r="P1087">
            <v>5</v>
          </cell>
          <cell r="Q1087">
            <v>0</v>
          </cell>
          <cell r="R1087">
            <v>5</v>
          </cell>
          <cell r="S1087">
            <v>0</v>
          </cell>
          <cell r="T1087">
            <v>5</v>
          </cell>
          <cell r="U1087">
            <v>5</v>
          </cell>
          <cell r="V1087">
            <v>0</v>
          </cell>
          <cell r="W1087">
            <v>0</v>
          </cell>
        </row>
        <row r="1088">
          <cell r="B1088">
            <v>5</v>
          </cell>
          <cell r="C1088" t="str">
            <v>REST CLIENTE - OUTRAS</v>
          </cell>
          <cell r="D1088" t="str">
            <v>010 Já possui Similar</v>
          </cell>
          <cell r="E1088" t="str">
            <v>OUTRAS MÍDIAS</v>
          </cell>
          <cell r="F1088" t="str">
            <v>0002 INDICAÇÃO DE AMIGOS</v>
          </cell>
          <cell r="I1088">
            <v>1</v>
          </cell>
          <cell r="J1088">
            <v>1</v>
          </cell>
          <cell r="K1088">
            <v>0</v>
          </cell>
          <cell r="L1088">
            <v>1</v>
          </cell>
          <cell r="M1088">
            <v>0</v>
          </cell>
          <cell r="N1088">
            <v>1</v>
          </cell>
          <cell r="O1088">
            <v>1</v>
          </cell>
          <cell r="P1088">
            <v>1</v>
          </cell>
          <cell r="Q1088">
            <v>0</v>
          </cell>
          <cell r="R1088">
            <v>1</v>
          </cell>
          <cell r="S1088">
            <v>0</v>
          </cell>
          <cell r="T1088">
            <v>1</v>
          </cell>
          <cell r="U1088">
            <v>1</v>
          </cell>
          <cell r="V1088">
            <v>0</v>
          </cell>
          <cell r="W1088">
            <v>0</v>
          </cell>
        </row>
        <row r="1089">
          <cell r="B1089">
            <v>5</v>
          </cell>
          <cell r="C1089" t="str">
            <v>REST CLIENTE - OUTRAS</v>
          </cell>
          <cell r="D1089" t="str">
            <v>010 Já possui Similar</v>
          </cell>
          <cell r="E1089" t="str">
            <v>TELEVISÃO</v>
          </cell>
          <cell r="F1089" t="str">
            <v>0001 TELEVISÃO</v>
          </cell>
          <cell r="G1089" t="str">
            <v>0062 NÃO INFORMOU</v>
          </cell>
          <cell r="I1089">
            <v>1</v>
          </cell>
          <cell r="J1089">
            <v>1</v>
          </cell>
          <cell r="K1089">
            <v>0</v>
          </cell>
          <cell r="L1089">
            <v>1</v>
          </cell>
          <cell r="M1089">
            <v>0</v>
          </cell>
          <cell r="N1089">
            <v>1</v>
          </cell>
          <cell r="O1089">
            <v>1</v>
          </cell>
          <cell r="P1089">
            <v>1</v>
          </cell>
          <cell r="Q1089">
            <v>0</v>
          </cell>
          <cell r="R1089">
            <v>1</v>
          </cell>
          <cell r="S1089">
            <v>0</v>
          </cell>
          <cell r="T1089">
            <v>1</v>
          </cell>
          <cell r="U1089">
            <v>1</v>
          </cell>
          <cell r="V1089">
            <v>0</v>
          </cell>
          <cell r="W1089">
            <v>0</v>
          </cell>
        </row>
        <row r="1090">
          <cell r="B1090">
            <v>5</v>
          </cell>
          <cell r="C1090" t="str">
            <v>REST CLIENTE - OUTRAS</v>
          </cell>
          <cell r="D1090" t="str">
            <v>086 +Cancelou (Prazo Agendamento Longo)</v>
          </cell>
          <cell r="E1090" t="str">
            <v>OUTRAS MÍDIAS</v>
          </cell>
          <cell r="F1090" t="str">
            <v>0002 INDICAÇÃO DE AMIGOS</v>
          </cell>
          <cell r="I1090">
            <v>1</v>
          </cell>
          <cell r="J1090">
            <v>1</v>
          </cell>
          <cell r="K1090">
            <v>0</v>
          </cell>
          <cell r="L1090">
            <v>1</v>
          </cell>
          <cell r="M1090">
            <v>0</v>
          </cell>
          <cell r="N1090">
            <v>1</v>
          </cell>
          <cell r="O1090">
            <v>1</v>
          </cell>
          <cell r="P1090">
            <v>1</v>
          </cell>
          <cell r="Q1090">
            <v>0</v>
          </cell>
          <cell r="R1090">
            <v>1</v>
          </cell>
          <cell r="S1090">
            <v>0</v>
          </cell>
          <cell r="T1090">
            <v>1</v>
          </cell>
          <cell r="U1090">
            <v>1</v>
          </cell>
          <cell r="V1090">
            <v>0</v>
          </cell>
          <cell r="W1090">
            <v>0</v>
          </cell>
        </row>
        <row r="1091">
          <cell r="B1091">
            <v>5</v>
          </cell>
          <cell r="C1091" t="str">
            <v>REST CLIENTE - OUTRAS</v>
          </cell>
          <cell r="D1091" t="str">
            <v>086 +Cancelou (Prazo Agendamento Longo)</v>
          </cell>
          <cell r="E1091" t="str">
            <v>OUTRAS MÍDIAS</v>
          </cell>
          <cell r="F1091" t="str">
            <v>0003 104</v>
          </cell>
          <cell r="I1091">
            <v>1</v>
          </cell>
          <cell r="J1091">
            <v>1</v>
          </cell>
          <cell r="K1091">
            <v>0</v>
          </cell>
          <cell r="L1091">
            <v>1</v>
          </cell>
          <cell r="M1091">
            <v>0</v>
          </cell>
          <cell r="N1091">
            <v>1</v>
          </cell>
          <cell r="O1091">
            <v>1</v>
          </cell>
          <cell r="P1091">
            <v>1</v>
          </cell>
          <cell r="Q1091">
            <v>0</v>
          </cell>
          <cell r="R1091">
            <v>1</v>
          </cell>
          <cell r="S1091">
            <v>0</v>
          </cell>
          <cell r="T1091">
            <v>1</v>
          </cell>
          <cell r="U1091">
            <v>1</v>
          </cell>
          <cell r="V1091">
            <v>0</v>
          </cell>
          <cell r="W1091">
            <v>0</v>
          </cell>
        </row>
        <row r="1092">
          <cell r="B1092">
            <v>5</v>
          </cell>
          <cell r="C1092" t="str">
            <v>REST CLIENTE - OUTRAS</v>
          </cell>
          <cell r="D1092" t="str">
            <v>088 +NÃO AUTORIZOU A RET DA BUSCA</v>
          </cell>
          <cell r="E1092" t="str">
            <v>OUTRAS MÍDIAS</v>
          </cell>
          <cell r="F1092" t="str">
            <v>0002 INDICAÇÃO DE AMIGOS</v>
          </cell>
          <cell r="I1092">
            <v>1</v>
          </cell>
          <cell r="J1092">
            <v>1</v>
          </cell>
          <cell r="K1092">
            <v>0</v>
          </cell>
          <cell r="L1092">
            <v>1</v>
          </cell>
          <cell r="M1092">
            <v>0</v>
          </cell>
          <cell r="N1092">
            <v>1</v>
          </cell>
          <cell r="O1092">
            <v>1</v>
          </cell>
          <cell r="P1092">
            <v>1</v>
          </cell>
          <cell r="Q1092">
            <v>0</v>
          </cell>
          <cell r="R1092">
            <v>1</v>
          </cell>
          <cell r="S1092">
            <v>0</v>
          </cell>
          <cell r="T1092">
            <v>1</v>
          </cell>
          <cell r="U1092">
            <v>1</v>
          </cell>
          <cell r="V1092">
            <v>0</v>
          </cell>
          <cell r="W1092">
            <v>0</v>
          </cell>
        </row>
        <row r="1093">
          <cell r="B1093">
            <v>5</v>
          </cell>
          <cell r="C1093" t="str">
            <v>REST CLIENTE - PREÇO</v>
          </cell>
          <cell r="D1093" t="str">
            <v>008 Preço Mensalidade</v>
          </cell>
          <cell r="E1093" t="str">
            <v>MALA DIRETA</v>
          </cell>
          <cell r="F1093" t="str">
            <v>0009 MALA DIRETA</v>
          </cell>
          <cell r="G1093" t="str">
            <v>0008 Não Identificado</v>
          </cell>
          <cell r="I1093">
            <v>1</v>
          </cell>
          <cell r="J1093">
            <v>1</v>
          </cell>
          <cell r="K1093">
            <v>0</v>
          </cell>
          <cell r="L1093">
            <v>1</v>
          </cell>
          <cell r="M1093">
            <v>0</v>
          </cell>
          <cell r="N1093">
            <v>1</v>
          </cell>
          <cell r="O1093">
            <v>1</v>
          </cell>
          <cell r="P1093">
            <v>1</v>
          </cell>
          <cell r="Q1093">
            <v>0</v>
          </cell>
          <cell r="R1093">
            <v>1</v>
          </cell>
          <cell r="S1093">
            <v>0</v>
          </cell>
          <cell r="T1093">
            <v>1</v>
          </cell>
          <cell r="U1093">
            <v>1</v>
          </cell>
          <cell r="V1093">
            <v>0</v>
          </cell>
          <cell r="W1093">
            <v>0</v>
          </cell>
        </row>
        <row r="1094">
          <cell r="B1094">
            <v>5</v>
          </cell>
          <cell r="C1094" t="str">
            <v>REST CLIENTE - PREÇO</v>
          </cell>
          <cell r="D1094" t="str">
            <v>008 Preço Mensalidade</v>
          </cell>
          <cell r="E1094" t="str">
            <v>NÃO INFORMADO</v>
          </cell>
          <cell r="F1094" t="str">
            <v>0016 NÃO INFORMADO</v>
          </cell>
          <cell r="I1094">
            <v>1</v>
          </cell>
          <cell r="J1094">
            <v>1</v>
          </cell>
          <cell r="K1094">
            <v>0</v>
          </cell>
          <cell r="L1094">
            <v>1</v>
          </cell>
          <cell r="M1094">
            <v>0</v>
          </cell>
          <cell r="N1094">
            <v>1</v>
          </cell>
          <cell r="O1094">
            <v>1</v>
          </cell>
          <cell r="P1094">
            <v>1</v>
          </cell>
          <cell r="Q1094">
            <v>0</v>
          </cell>
          <cell r="R1094">
            <v>1</v>
          </cell>
          <cell r="S1094">
            <v>0</v>
          </cell>
          <cell r="T1094">
            <v>1</v>
          </cell>
          <cell r="U1094">
            <v>1</v>
          </cell>
          <cell r="V1094">
            <v>0</v>
          </cell>
          <cell r="W1094">
            <v>0</v>
          </cell>
        </row>
        <row r="1095">
          <cell r="B1095">
            <v>5</v>
          </cell>
          <cell r="C1095" t="str">
            <v>REST CLIENTE - PREÇO</v>
          </cell>
          <cell r="D1095" t="str">
            <v>008 Preço Mensalidade</v>
          </cell>
          <cell r="E1095" t="str">
            <v>OUTRAS MÍDIAS</v>
          </cell>
          <cell r="F1095" t="str">
            <v>0002 INDICAÇÃO DE AMIGOS</v>
          </cell>
          <cell r="I1095">
            <v>10</v>
          </cell>
          <cell r="J1095">
            <v>10</v>
          </cell>
          <cell r="K1095">
            <v>0</v>
          </cell>
          <cell r="L1095">
            <v>10</v>
          </cell>
          <cell r="M1095">
            <v>0</v>
          </cell>
          <cell r="N1095">
            <v>10</v>
          </cell>
          <cell r="O1095">
            <v>10</v>
          </cell>
          <cell r="P1095">
            <v>10</v>
          </cell>
          <cell r="Q1095">
            <v>0</v>
          </cell>
          <cell r="R1095">
            <v>10</v>
          </cell>
          <cell r="S1095">
            <v>0</v>
          </cell>
          <cell r="T1095">
            <v>10</v>
          </cell>
          <cell r="U1095">
            <v>10</v>
          </cell>
          <cell r="V1095">
            <v>0</v>
          </cell>
          <cell r="W1095">
            <v>0</v>
          </cell>
        </row>
        <row r="1096">
          <cell r="B1096">
            <v>5</v>
          </cell>
          <cell r="C1096" t="str">
            <v>REST CLIENTE - PREÇO</v>
          </cell>
          <cell r="D1096" t="str">
            <v>008 Preço Mensalidade</v>
          </cell>
          <cell r="E1096" t="str">
            <v>OUTRAS MÍDIAS</v>
          </cell>
          <cell r="F1096" t="str">
            <v>0018 CONTATADO PELO TLMKT</v>
          </cell>
          <cell r="I1096">
            <v>1</v>
          </cell>
          <cell r="J1096">
            <v>1</v>
          </cell>
          <cell r="K1096">
            <v>0</v>
          </cell>
          <cell r="L1096">
            <v>1</v>
          </cell>
          <cell r="M1096">
            <v>0</v>
          </cell>
          <cell r="N1096">
            <v>1</v>
          </cell>
          <cell r="O1096">
            <v>1</v>
          </cell>
          <cell r="P1096">
            <v>1</v>
          </cell>
          <cell r="Q1096">
            <v>0</v>
          </cell>
          <cell r="R1096">
            <v>1</v>
          </cell>
          <cell r="S1096">
            <v>0</v>
          </cell>
          <cell r="T1096">
            <v>1</v>
          </cell>
          <cell r="U1096">
            <v>1</v>
          </cell>
          <cell r="V1096">
            <v>0</v>
          </cell>
          <cell r="W1096">
            <v>0</v>
          </cell>
        </row>
        <row r="1097">
          <cell r="B1097">
            <v>5</v>
          </cell>
          <cell r="C1097" t="str">
            <v>REST CLIENTE - PREÇO</v>
          </cell>
          <cell r="D1097" t="str">
            <v>008 Preço Mensalidade</v>
          </cell>
          <cell r="E1097" t="str">
            <v>TELEVISÃO</v>
          </cell>
          <cell r="F1097" t="str">
            <v>0001 TELEVISÃO</v>
          </cell>
          <cell r="G1097" t="str">
            <v>0006 GLOBO</v>
          </cell>
          <cell r="H1097" t="str">
            <v>0023 JORNAL HOJE</v>
          </cell>
          <cell r="I1097">
            <v>1</v>
          </cell>
          <cell r="J1097">
            <v>1</v>
          </cell>
          <cell r="K1097">
            <v>0</v>
          </cell>
          <cell r="L1097">
            <v>1</v>
          </cell>
          <cell r="M1097">
            <v>0</v>
          </cell>
          <cell r="N1097">
            <v>1</v>
          </cell>
          <cell r="O1097">
            <v>1</v>
          </cell>
          <cell r="P1097">
            <v>1</v>
          </cell>
          <cell r="Q1097">
            <v>0</v>
          </cell>
          <cell r="R1097">
            <v>1</v>
          </cell>
          <cell r="S1097">
            <v>0</v>
          </cell>
          <cell r="T1097">
            <v>1</v>
          </cell>
          <cell r="U1097">
            <v>1</v>
          </cell>
          <cell r="V1097">
            <v>0</v>
          </cell>
          <cell r="W1097">
            <v>0</v>
          </cell>
        </row>
        <row r="1098">
          <cell r="B1098">
            <v>5</v>
          </cell>
          <cell r="C1098" t="str">
            <v>REST CLIENTE - PREÇO</v>
          </cell>
          <cell r="D1098" t="str">
            <v>008 Preço Mensalidade</v>
          </cell>
          <cell r="E1098" t="str">
            <v>TELEVISÃO</v>
          </cell>
          <cell r="F1098" t="str">
            <v>0001 TELEVISÃO</v>
          </cell>
          <cell r="G1098" t="str">
            <v>0006 GLOBO</v>
          </cell>
          <cell r="H1098" t="str">
            <v>0026 NOVELA I</v>
          </cell>
          <cell r="I1098">
            <v>3</v>
          </cell>
          <cell r="J1098">
            <v>3</v>
          </cell>
          <cell r="K1098">
            <v>0</v>
          </cell>
          <cell r="L1098">
            <v>3</v>
          </cell>
          <cell r="M1098">
            <v>0</v>
          </cell>
          <cell r="N1098">
            <v>3</v>
          </cell>
          <cell r="O1098">
            <v>3</v>
          </cell>
          <cell r="P1098">
            <v>3</v>
          </cell>
          <cell r="Q1098">
            <v>0</v>
          </cell>
          <cell r="R1098">
            <v>3</v>
          </cell>
          <cell r="S1098">
            <v>0</v>
          </cell>
          <cell r="T1098">
            <v>3</v>
          </cell>
          <cell r="U1098">
            <v>3</v>
          </cell>
          <cell r="V1098">
            <v>0</v>
          </cell>
          <cell r="W1098">
            <v>0</v>
          </cell>
        </row>
        <row r="1099">
          <cell r="B1099">
            <v>5</v>
          </cell>
          <cell r="C1099" t="str">
            <v>REST CLIENTE - PREÇO</v>
          </cell>
          <cell r="D1099" t="str">
            <v>008 Preço Mensalidade</v>
          </cell>
          <cell r="E1099" t="str">
            <v>TELEVISÃO</v>
          </cell>
          <cell r="F1099" t="str">
            <v>0001 TELEVISÃO</v>
          </cell>
          <cell r="G1099" t="str">
            <v>0006 GLOBO</v>
          </cell>
          <cell r="H1099" t="str">
            <v>0027 NOVELA II</v>
          </cell>
          <cell r="I1099">
            <v>3</v>
          </cell>
          <cell r="J1099">
            <v>3</v>
          </cell>
          <cell r="K1099">
            <v>0</v>
          </cell>
          <cell r="L1099">
            <v>3</v>
          </cell>
          <cell r="M1099">
            <v>0</v>
          </cell>
          <cell r="N1099">
            <v>3</v>
          </cell>
          <cell r="O1099">
            <v>3</v>
          </cell>
          <cell r="P1099">
            <v>3</v>
          </cell>
          <cell r="Q1099">
            <v>0</v>
          </cell>
          <cell r="R1099">
            <v>3</v>
          </cell>
          <cell r="S1099">
            <v>0</v>
          </cell>
          <cell r="T1099">
            <v>3</v>
          </cell>
          <cell r="U1099">
            <v>3</v>
          </cell>
          <cell r="V1099">
            <v>0</v>
          </cell>
          <cell r="W1099">
            <v>0</v>
          </cell>
        </row>
        <row r="1100">
          <cell r="B1100">
            <v>5</v>
          </cell>
          <cell r="C1100" t="str">
            <v>REST CLIENTE - PREÇO</v>
          </cell>
          <cell r="D1100" t="str">
            <v>008 Preço Mensalidade</v>
          </cell>
          <cell r="E1100" t="str">
            <v>TELEVISÃO</v>
          </cell>
          <cell r="F1100" t="str">
            <v>0001 TELEVISÃO</v>
          </cell>
          <cell r="G1100" t="str">
            <v>0062 NÃO INFORMOU</v>
          </cell>
          <cell r="I1100">
            <v>6</v>
          </cell>
          <cell r="J1100">
            <v>6</v>
          </cell>
          <cell r="K1100">
            <v>0</v>
          </cell>
          <cell r="L1100">
            <v>6</v>
          </cell>
          <cell r="M1100">
            <v>0</v>
          </cell>
          <cell r="N1100">
            <v>6</v>
          </cell>
          <cell r="O1100">
            <v>6</v>
          </cell>
          <cell r="P1100">
            <v>6</v>
          </cell>
          <cell r="Q1100">
            <v>0</v>
          </cell>
          <cell r="R1100">
            <v>6</v>
          </cell>
          <cell r="S1100">
            <v>0</v>
          </cell>
          <cell r="T1100">
            <v>6</v>
          </cell>
          <cell r="U1100">
            <v>6</v>
          </cell>
          <cell r="V1100">
            <v>0</v>
          </cell>
          <cell r="W1100">
            <v>0</v>
          </cell>
        </row>
        <row r="1101">
          <cell r="B1101">
            <v>5</v>
          </cell>
          <cell r="C1101" t="str">
            <v>REST CLIENTE - PREÇO</v>
          </cell>
          <cell r="D1101" t="str">
            <v>009 Preço Provedor</v>
          </cell>
          <cell r="F1101" t="str">
            <v>0031 JÁ TEVE O PRODUTO</v>
          </cell>
          <cell r="I1101">
            <v>1</v>
          </cell>
          <cell r="J1101">
            <v>1</v>
          </cell>
          <cell r="K1101">
            <v>0</v>
          </cell>
          <cell r="L1101">
            <v>1</v>
          </cell>
          <cell r="M1101">
            <v>0</v>
          </cell>
          <cell r="N1101">
            <v>1</v>
          </cell>
          <cell r="O1101">
            <v>1</v>
          </cell>
          <cell r="P1101">
            <v>1</v>
          </cell>
          <cell r="Q1101">
            <v>0</v>
          </cell>
          <cell r="R1101">
            <v>1</v>
          </cell>
          <cell r="S1101">
            <v>0</v>
          </cell>
          <cell r="T1101">
            <v>1</v>
          </cell>
          <cell r="U1101">
            <v>1</v>
          </cell>
          <cell r="V1101">
            <v>0</v>
          </cell>
          <cell r="W1101">
            <v>0</v>
          </cell>
        </row>
        <row r="1102">
          <cell r="B1102">
            <v>5</v>
          </cell>
          <cell r="C1102" t="str">
            <v>REST CLIENTE - PREÇO</v>
          </cell>
          <cell r="D1102" t="str">
            <v>009 Preço Provedor</v>
          </cell>
          <cell r="E1102" t="str">
            <v>NÃO INFORMADO</v>
          </cell>
          <cell r="F1102" t="str">
            <v>0016 NÃO INFORMADO</v>
          </cell>
          <cell r="I1102">
            <v>4</v>
          </cell>
          <cell r="J1102">
            <v>4</v>
          </cell>
          <cell r="K1102">
            <v>0</v>
          </cell>
          <cell r="L1102">
            <v>4</v>
          </cell>
          <cell r="M1102">
            <v>0</v>
          </cell>
          <cell r="N1102">
            <v>4</v>
          </cell>
          <cell r="O1102">
            <v>4</v>
          </cell>
          <cell r="P1102">
            <v>4</v>
          </cell>
          <cell r="Q1102">
            <v>0</v>
          </cell>
          <cell r="R1102">
            <v>4</v>
          </cell>
          <cell r="S1102">
            <v>0</v>
          </cell>
          <cell r="T1102">
            <v>4</v>
          </cell>
          <cell r="U1102">
            <v>4</v>
          </cell>
          <cell r="V1102">
            <v>0</v>
          </cell>
          <cell r="W1102">
            <v>0</v>
          </cell>
        </row>
        <row r="1103">
          <cell r="B1103">
            <v>5</v>
          </cell>
          <cell r="C1103" t="str">
            <v>REST CLIENTE - PREÇO</v>
          </cell>
          <cell r="D1103" t="str">
            <v>009 Preço Provedor</v>
          </cell>
          <cell r="E1103" t="str">
            <v>OUTRAS MÍDIAS</v>
          </cell>
          <cell r="F1103" t="str">
            <v>0002 INDICAÇÃO DE AMIGOS</v>
          </cell>
          <cell r="I1103">
            <v>11</v>
          </cell>
          <cell r="J1103">
            <v>11</v>
          </cell>
          <cell r="K1103">
            <v>0</v>
          </cell>
          <cell r="L1103">
            <v>11</v>
          </cell>
          <cell r="M1103">
            <v>0</v>
          </cell>
          <cell r="N1103">
            <v>11</v>
          </cell>
          <cell r="O1103">
            <v>11</v>
          </cell>
          <cell r="P1103">
            <v>11</v>
          </cell>
          <cell r="Q1103">
            <v>0</v>
          </cell>
          <cell r="R1103">
            <v>11</v>
          </cell>
          <cell r="S1103">
            <v>0</v>
          </cell>
          <cell r="T1103">
            <v>11</v>
          </cell>
          <cell r="U1103">
            <v>11</v>
          </cell>
          <cell r="V1103">
            <v>0</v>
          </cell>
          <cell r="W1103">
            <v>0</v>
          </cell>
        </row>
        <row r="1104">
          <cell r="B1104">
            <v>5</v>
          </cell>
          <cell r="C1104" t="str">
            <v>REST CLIENTE - PREÇO</v>
          </cell>
          <cell r="D1104" t="str">
            <v>009 Preço Provedor</v>
          </cell>
          <cell r="E1104" t="str">
            <v>OUTRAS MÍDIAS</v>
          </cell>
          <cell r="F1104" t="str">
            <v>0003 104</v>
          </cell>
          <cell r="I1104">
            <v>2</v>
          </cell>
          <cell r="J1104">
            <v>2</v>
          </cell>
          <cell r="K1104">
            <v>0</v>
          </cell>
          <cell r="L1104">
            <v>2</v>
          </cell>
          <cell r="M1104">
            <v>0</v>
          </cell>
          <cell r="N1104">
            <v>2</v>
          </cell>
          <cell r="O1104">
            <v>2</v>
          </cell>
          <cell r="P1104">
            <v>2</v>
          </cell>
          <cell r="Q1104">
            <v>0</v>
          </cell>
          <cell r="R1104">
            <v>2</v>
          </cell>
          <cell r="S1104">
            <v>0</v>
          </cell>
          <cell r="T1104">
            <v>2</v>
          </cell>
          <cell r="U1104">
            <v>2</v>
          </cell>
          <cell r="V1104">
            <v>0</v>
          </cell>
          <cell r="W1104">
            <v>0</v>
          </cell>
        </row>
        <row r="1105">
          <cell r="B1105">
            <v>5</v>
          </cell>
          <cell r="C1105" t="str">
            <v>REST CLIENTE - PREÇO</v>
          </cell>
          <cell r="D1105" t="str">
            <v>009 Preço Provedor</v>
          </cell>
          <cell r="E1105" t="str">
            <v>OUTRAS MÍDIAS</v>
          </cell>
          <cell r="F1105" t="str">
            <v>0018 CONTATADO PELO TLMKT</v>
          </cell>
          <cell r="I1105">
            <v>2</v>
          </cell>
          <cell r="J1105">
            <v>2</v>
          </cell>
          <cell r="K1105">
            <v>0</v>
          </cell>
          <cell r="L1105">
            <v>2</v>
          </cell>
          <cell r="M1105">
            <v>0</v>
          </cell>
          <cell r="N1105">
            <v>2</v>
          </cell>
          <cell r="O1105">
            <v>2</v>
          </cell>
          <cell r="P1105">
            <v>2</v>
          </cell>
          <cell r="Q1105">
            <v>0</v>
          </cell>
          <cell r="R1105">
            <v>2</v>
          </cell>
          <cell r="S1105">
            <v>0</v>
          </cell>
          <cell r="T1105">
            <v>2</v>
          </cell>
          <cell r="U1105">
            <v>2</v>
          </cell>
          <cell r="V1105">
            <v>0</v>
          </cell>
          <cell r="W1105">
            <v>0</v>
          </cell>
        </row>
        <row r="1106">
          <cell r="B1106">
            <v>5</v>
          </cell>
          <cell r="C1106" t="str">
            <v>REST CLIENTE - PREÇO</v>
          </cell>
          <cell r="D1106" t="str">
            <v>009 Preço Provedor</v>
          </cell>
          <cell r="E1106" t="str">
            <v>OUTRAS MÍDIAS</v>
          </cell>
          <cell r="F1106" t="str">
            <v>0020 JÁ POSSUI</v>
          </cell>
          <cell r="I1106">
            <v>1</v>
          </cell>
          <cell r="J1106">
            <v>1</v>
          </cell>
          <cell r="K1106">
            <v>0</v>
          </cell>
          <cell r="L1106">
            <v>1</v>
          </cell>
          <cell r="M1106">
            <v>0</v>
          </cell>
          <cell r="N1106">
            <v>1</v>
          </cell>
          <cell r="O1106">
            <v>1</v>
          </cell>
          <cell r="P1106">
            <v>1</v>
          </cell>
          <cell r="Q1106">
            <v>0</v>
          </cell>
          <cell r="R1106">
            <v>1</v>
          </cell>
          <cell r="S1106">
            <v>0</v>
          </cell>
          <cell r="T1106">
            <v>1</v>
          </cell>
          <cell r="U1106">
            <v>1</v>
          </cell>
          <cell r="V1106">
            <v>0</v>
          </cell>
          <cell r="W1106">
            <v>0</v>
          </cell>
        </row>
        <row r="1107">
          <cell r="B1107">
            <v>5</v>
          </cell>
          <cell r="C1107" t="str">
            <v>REST CLIENTE - PREÇO</v>
          </cell>
          <cell r="D1107" t="str">
            <v>009 Preço Provedor</v>
          </cell>
          <cell r="E1107" t="str">
            <v>TELEVISÃO</v>
          </cell>
          <cell r="F1107" t="str">
            <v>0001 TELEVISÃO</v>
          </cell>
          <cell r="G1107" t="str">
            <v>0006 GLOBO</v>
          </cell>
          <cell r="H1107" t="str">
            <v>0024 JORNAL NACIONAL</v>
          </cell>
          <cell r="I1107">
            <v>1</v>
          </cell>
          <cell r="J1107">
            <v>1</v>
          </cell>
          <cell r="K1107">
            <v>0</v>
          </cell>
          <cell r="L1107">
            <v>1</v>
          </cell>
          <cell r="M1107">
            <v>0</v>
          </cell>
          <cell r="N1107">
            <v>1</v>
          </cell>
          <cell r="O1107">
            <v>1</v>
          </cell>
          <cell r="P1107">
            <v>1</v>
          </cell>
          <cell r="Q1107">
            <v>0</v>
          </cell>
          <cell r="R1107">
            <v>1</v>
          </cell>
          <cell r="S1107">
            <v>0</v>
          </cell>
          <cell r="T1107">
            <v>1</v>
          </cell>
          <cell r="U1107">
            <v>1</v>
          </cell>
          <cell r="V1107">
            <v>0</v>
          </cell>
          <cell r="W1107">
            <v>0</v>
          </cell>
        </row>
        <row r="1108">
          <cell r="B1108">
            <v>5</v>
          </cell>
          <cell r="C1108" t="str">
            <v>REST CLIENTE - PREÇO</v>
          </cell>
          <cell r="D1108" t="str">
            <v>009 Preço Provedor</v>
          </cell>
          <cell r="E1108" t="str">
            <v>TELEVISÃO</v>
          </cell>
          <cell r="F1108" t="str">
            <v>0001 TELEVISÃO</v>
          </cell>
          <cell r="G1108" t="str">
            <v>0006 GLOBO</v>
          </cell>
          <cell r="H1108" t="str">
            <v>0026 NOVELA I</v>
          </cell>
          <cell r="I1108">
            <v>1</v>
          </cell>
          <cell r="J1108">
            <v>1</v>
          </cell>
          <cell r="K1108">
            <v>0</v>
          </cell>
          <cell r="L1108">
            <v>1</v>
          </cell>
          <cell r="M1108">
            <v>0</v>
          </cell>
          <cell r="N1108">
            <v>1</v>
          </cell>
          <cell r="O1108">
            <v>1</v>
          </cell>
          <cell r="P1108">
            <v>1</v>
          </cell>
          <cell r="Q1108">
            <v>0</v>
          </cell>
          <cell r="R1108">
            <v>1</v>
          </cell>
          <cell r="S1108">
            <v>0</v>
          </cell>
          <cell r="T1108">
            <v>1</v>
          </cell>
          <cell r="U1108">
            <v>1</v>
          </cell>
          <cell r="V1108">
            <v>0</v>
          </cell>
          <cell r="W1108">
            <v>0</v>
          </cell>
        </row>
        <row r="1109">
          <cell r="B1109">
            <v>5</v>
          </cell>
          <cell r="C1109" t="str">
            <v>REST CLIENTE - PREÇO</v>
          </cell>
          <cell r="D1109" t="str">
            <v>009 Preço Provedor</v>
          </cell>
          <cell r="E1109" t="str">
            <v>TELEVISÃO</v>
          </cell>
          <cell r="F1109" t="str">
            <v>0001 TELEVISÃO</v>
          </cell>
          <cell r="G1109" t="str">
            <v>0062 NÃO INFORMOU</v>
          </cell>
          <cell r="I1109">
            <v>6</v>
          </cell>
          <cell r="J1109">
            <v>6</v>
          </cell>
          <cell r="K1109">
            <v>0</v>
          </cell>
          <cell r="L1109">
            <v>6</v>
          </cell>
          <cell r="M1109">
            <v>0</v>
          </cell>
          <cell r="N1109">
            <v>6</v>
          </cell>
          <cell r="O1109">
            <v>6</v>
          </cell>
          <cell r="P1109">
            <v>6</v>
          </cell>
          <cell r="Q1109">
            <v>0</v>
          </cell>
          <cell r="R1109">
            <v>6</v>
          </cell>
          <cell r="S1109">
            <v>0</v>
          </cell>
          <cell r="T1109">
            <v>6</v>
          </cell>
          <cell r="U1109">
            <v>6</v>
          </cell>
          <cell r="V1109">
            <v>0</v>
          </cell>
          <cell r="W1109">
            <v>0</v>
          </cell>
        </row>
        <row r="1110">
          <cell r="B1110">
            <v>5</v>
          </cell>
          <cell r="C1110" t="str">
            <v>REST CLIENTE - PREÇO</v>
          </cell>
          <cell r="D1110" t="str">
            <v>047 Preço Instalação</v>
          </cell>
          <cell r="E1110" t="str">
            <v>MALA DIRETA</v>
          </cell>
          <cell r="F1110" t="str">
            <v>0009 MALA DIRETA</v>
          </cell>
          <cell r="G1110" t="str">
            <v>0173 CA0103</v>
          </cell>
          <cell r="I1110">
            <v>1</v>
          </cell>
          <cell r="J1110">
            <v>1</v>
          </cell>
          <cell r="K1110">
            <v>0</v>
          </cell>
          <cell r="L1110">
            <v>1</v>
          </cell>
          <cell r="M1110">
            <v>0</v>
          </cell>
          <cell r="N1110">
            <v>1</v>
          </cell>
          <cell r="O1110">
            <v>1</v>
          </cell>
          <cell r="P1110">
            <v>1</v>
          </cell>
          <cell r="Q1110">
            <v>0</v>
          </cell>
          <cell r="R1110">
            <v>1</v>
          </cell>
          <cell r="S1110">
            <v>0</v>
          </cell>
          <cell r="T1110">
            <v>1</v>
          </cell>
          <cell r="U1110">
            <v>1</v>
          </cell>
          <cell r="V1110">
            <v>0</v>
          </cell>
          <cell r="W1110">
            <v>0</v>
          </cell>
        </row>
        <row r="1111">
          <cell r="B1111">
            <v>5</v>
          </cell>
          <cell r="C1111" t="str">
            <v>REST CLIENTE - PREÇO</v>
          </cell>
          <cell r="D1111" t="str">
            <v>047 Preço Instalação</v>
          </cell>
          <cell r="E1111" t="str">
            <v>OUTRAS MÍDIAS</v>
          </cell>
          <cell r="F1111" t="str">
            <v>0002 INDICAÇÃO DE AMIGOS</v>
          </cell>
          <cell r="I1111">
            <v>3</v>
          </cell>
          <cell r="J1111">
            <v>3</v>
          </cell>
          <cell r="K1111">
            <v>0</v>
          </cell>
          <cell r="L1111">
            <v>3</v>
          </cell>
          <cell r="M1111">
            <v>0</v>
          </cell>
          <cell r="N1111">
            <v>3</v>
          </cell>
          <cell r="O1111">
            <v>3</v>
          </cell>
          <cell r="P1111">
            <v>3</v>
          </cell>
          <cell r="Q1111">
            <v>0</v>
          </cell>
          <cell r="R1111">
            <v>3</v>
          </cell>
          <cell r="S1111">
            <v>0</v>
          </cell>
          <cell r="T1111">
            <v>3</v>
          </cell>
          <cell r="U1111">
            <v>3</v>
          </cell>
          <cell r="V1111">
            <v>0</v>
          </cell>
          <cell r="W1111">
            <v>0</v>
          </cell>
        </row>
        <row r="1112">
          <cell r="B1112">
            <v>5</v>
          </cell>
          <cell r="C1112" t="str">
            <v>REST CLIENTE - PREÇO</v>
          </cell>
          <cell r="D1112" t="str">
            <v>047 Preço Instalação</v>
          </cell>
          <cell r="E1112" t="str">
            <v>OUTRAS MÍDIAS</v>
          </cell>
          <cell r="F1112" t="str">
            <v>0018 CONTATADO PELO TLMKT</v>
          </cell>
          <cell r="I1112">
            <v>1</v>
          </cell>
          <cell r="J1112">
            <v>1</v>
          </cell>
          <cell r="K1112">
            <v>0</v>
          </cell>
          <cell r="L1112">
            <v>1</v>
          </cell>
          <cell r="M1112">
            <v>0</v>
          </cell>
          <cell r="N1112">
            <v>1</v>
          </cell>
          <cell r="O1112">
            <v>1</v>
          </cell>
          <cell r="P1112">
            <v>1</v>
          </cell>
          <cell r="Q1112">
            <v>0</v>
          </cell>
          <cell r="R1112">
            <v>1</v>
          </cell>
          <cell r="S1112">
            <v>0</v>
          </cell>
          <cell r="T1112">
            <v>1</v>
          </cell>
          <cell r="U1112">
            <v>1</v>
          </cell>
          <cell r="V1112">
            <v>0</v>
          </cell>
          <cell r="W1112">
            <v>0</v>
          </cell>
        </row>
        <row r="1113">
          <cell r="B1113">
            <v>5</v>
          </cell>
          <cell r="C1113" t="str">
            <v>REST CLIENTE - PREÇO</v>
          </cell>
          <cell r="D1113" t="str">
            <v>047 Preço Instalação</v>
          </cell>
          <cell r="E1113" t="str">
            <v>TELEVISÃO</v>
          </cell>
          <cell r="F1113" t="str">
            <v>0001 TELEVISÃO</v>
          </cell>
          <cell r="G1113" t="str">
            <v>0062 NÃO INFORMOU</v>
          </cell>
          <cell r="I1113">
            <v>4</v>
          </cell>
          <cell r="J1113">
            <v>4</v>
          </cell>
          <cell r="K1113">
            <v>0</v>
          </cell>
          <cell r="L1113">
            <v>4</v>
          </cell>
          <cell r="M1113">
            <v>0</v>
          </cell>
          <cell r="N1113">
            <v>4</v>
          </cell>
          <cell r="O1113">
            <v>4</v>
          </cell>
          <cell r="P1113">
            <v>4</v>
          </cell>
          <cell r="Q1113">
            <v>0</v>
          </cell>
          <cell r="R1113">
            <v>4</v>
          </cell>
          <cell r="S1113">
            <v>0</v>
          </cell>
          <cell r="T1113">
            <v>4</v>
          </cell>
          <cell r="U1113">
            <v>4</v>
          </cell>
          <cell r="V1113">
            <v>0</v>
          </cell>
          <cell r="W1113">
            <v>0</v>
          </cell>
        </row>
        <row r="1114">
          <cell r="B1114">
            <v>5</v>
          </cell>
          <cell r="C1114" t="str">
            <v>REST CLIENTE - PREFERE CONCORRÊNCIA</v>
          </cell>
          <cell r="D1114" t="str">
            <v>028 Prefere concorrência</v>
          </cell>
          <cell r="E1114" t="str">
            <v>OUTRAS MÍDIAS</v>
          </cell>
          <cell r="F1114" t="str">
            <v>0002 INDICAÇÃO DE AMIGOS</v>
          </cell>
          <cell r="I1114">
            <v>2</v>
          </cell>
          <cell r="J1114">
            <v>2</v>
          </cell>
          <cell r="K1114">
            <v>0</v>
          </cell>
          <cell r="L1114">
            <v>2</v>
          </cell>
          <cell r="M1114">
            <v>0</v>
          </cell>
          <cell r="N1114">
            <v>2</v>
          </cell>
          <cell r="O1114">
            <v>2</v>
          </cell>
          <cell r="P1114">
            <v>2</v>
          </cell>
          <cell r="Q1114">
            <v>0</v>
          </cell>
          <cell r="R1114">
            <v>2</v>
          </cell>
          <cell r="S1114">
            <v>0</v>
          </cell>
          <cell r="T1114">
            <v>2</v>
          </cell>
          <cell r="U1114">
            <v>2</v>
          </cell>
          <cell r="V1114">
            <v>0</v>
          </cell>
          <cell r="W1114">
            <v>0</v>
          </cell>
        </row>
        <row r="1115">
          <cell r="B1115">
            <v>5</v>
          </cell>
          <cell r="C1115" t="str">
            <v>REST CLIENTE - PREFERE CONCORRÊNCIA</v>
          </cell>
          <cell r="D1115" t="str">
            <v>028 Prefere concorrência</v>
          </cell>
          <cell r="E1115" t="str">
            <v>OUTRAS MÍDIAS</v>
          </cell>
          <cell r="F1115" t="str">
            <v>0018 CONTATADO PELO TLMKT</v>
          </cell>
          <cell r="I1115">
            <v>1</v>
          </cell>
          <cell r="J1115">
            <v>1</v>
          </cell>
          <cell r="K1115">
            <v>0</v>
          </cell>
          <cell r="L1115">
            <v>1</v>
          </cell>
          <cell r="M1115">
            <v>0</v>
          </cell>
          <cell r="N1115">
            <v>1</v>
          </cell>
          <cell r="O1115">
            <v>1</v>
          </cell>
          <cell r="P1115">
            <v>1</v>
          </cell>
          <cell r="Q1115">
            <v>0</v>
          </cell>
          <cell r="R1115">
            <v>1</v>
          </cell>
          <cell r="S1115">
            <v>0</v>
          </cell>
          <cell r="T1115">
            <v>1</v>
          </cell>
          <cell r="U1115">
            <v>1</v>
          </cell>
          <cell r="V1115">
            <v>0</v>
          </cell>
          <cell r="W1115">
            <v>0</v>
          </cell>
        </row>
        <row r="1116">
          <cell r="B1116">
            <v>5</v>
          </cell>
          <cell r="C1116" t="str">
            <v>REST CLIENTE - PREFERE CONCORRÊNCIA</v>
          </cell>
          <cell r="D1116" t="str">
            <v>028 Prefere concorrência</v>
          </cell>
          <cell r="E1116" t="str">
            <v>TELEVISÃO</v>
          </cell>
          <cell r="F1116" t="str">
            <v>0001 TELEVISÃO</v>
          </cell>
          <cell r="G1116" t="str">
            <v>0062 NÃO INFORMOU</v>
          </cell>
          <cell r="I1116">
            <v>2</v>
          </cell>
          <cell r="J1116">
            <v>2</v>
          </cell>
          <cell r="K1116">
            <v>0</v>
          </cell>
          <cell r="L1116">
            <v>2</v>
          </cell>
          <cell r="M1116">
            <v>0</v>
          </cell>
          <cell r="N1116">
            <v>2</v>
          </cell>
          <cell r="O1116">
            <v>2</v>
          </cell>
          <cell r="P1116">
            <v>2</v>
          </cell>
          <cell r="Q1116">
            <v>0</v>
          </cell>
          <cell r="R1116">
            <v>2</v>
          </cell>
          <cell r="S1116">
            <v>0</v>
          </cell>
          <cell r="T1116">
            <v>2</v>
          </cell>
          <cell r="U1116">
            <v>2</v>
          </cell>
          <cell r="V1116">
            <v>0</v>
          </cell>
          <cell r="W1116">
            <v>0</v>
          </cell>
        </row>
        <row r="1117">
          <cell r="B1117">
            <v>5</v>
          </cell>
          <cell r="C1117" t="str">
            <v>REST CLIENTE - RESTRIÇÃO EQUIPAMENTO</v>
          </cell>
          <cell r="D1117" t="str">
            <v>029 Restrição Equipamento</v>
          </cell>
          <cell r="F1117" t="str">
            <v>0031 JÁ TEVE O PRODUTO</v>
          </cell>
          <cell r="I1117">
            <v>1</v>
          </cell>
          <cell r="J1117">
            <v>1</v>
          </cell>
          <cell r="K1117">
            <v>0</v>
          </cell>
          <cell r="L1117">
            <v>1</v>
          </cell>
          <cell r="M1117">
            <v>0</v>
          </cell>
          <cell r="N1117">
            <v>1</v>
          </cell>
          <cell r="O1117">
            <v>1</v>
          </cell>
          <cell r="P1117">
            <v>1</v>
          </cell>
          <cell r="Q1117">
            <v>0</v>
          </cell>
          <cell r="R1117">
            <v>1</v>
          </cell>
          <cell r="S1117">
            <v>0</v>
          </cell>
          <cell r="T1117">
            <v>1</v>
          </cell>
          <cell r="U1117">
            <v>1</v>
          </cell>
          <cell r="V1117">
            <v>0</v>
          </cell>
          <cell r="W1117">
            <v>0</v>
          </cell>
        </row>
        <row r="1118">
          <cell r="B1118">
            <v>5</v>
          </cell>
          <cell r="C1118" t="str">
            <v>REST CLIENTE - RESTRIÇÃO EQUIPAMENTO</v>
          </cell>
          <cell r="D1118" t="str">
            <v>029 Restrição Equipamento</v>
          </cell>
          <cell r="E1118" t="str">
            <v>OUTRAS MÍDIAS</v>
          </cell>
          <cell r="F1118" t="str">
            <v>0002 INDICAÇÃO DE AMIGOS</v>
          </cell>
          <cell r="I1118">
            <v>6</v>
          </cell>
          <cell r="J1118">
            <v>6</v>
          </cell>
          <cell r="K1118">
            <v>0</v>
          </cell>
          <cell r="L1118">
            <v>6</v>
          </cell>
          <cell r="M1118">
            <v>0</v>
          </cell>
          <cell r="N1118">
            <v>6</v>
          </cell>
          <cell r="O1118">
            <v>6</v>
          </cell>
          <cell r="P1118">
            <v>6</v>
          </cell>
          <cell r="Q1118">
            <v>0</v>
          </cell>
          <cell r="R1118">
            <v>6</v>
          </cell>
          <cell r="S1118">
            <v>0</v>
          </cell>
          <cell r="T1118">
            <v>6</v>
          </cell>
          <cell r="U1118">
            <v>6</v>
          </cell>
          <cell r="V1118">
            <v>0</v>
          </cell>
          <cell r="W1118">
            <v>0</v>
          </cell>
        </row>
        <row r="1119">
          <cell r="B1119">
            <v>5</v>
          </cell>
          <cell r="C1119" t="str">
            <v>REST CLIENTE - RESTRIÇÃO EQUIPAMENTO</v>
          </cell>
          <cell r="D1119" t="str">
            <v>029 Restrição Equipamento</v>
          </cell>
          <cell r="E1119" t="str">
            <v>TELEVISÃO</v>
          </cell>
          <cell r="F1119" t="str">
            <v>0001 TELEVISÃO</v>
          </cell>
          <cell r="G1119" t="str">
            <v>0006 GLOBO</v>
          </cell>
          <cell r="H1119" t="str">
            <v>0007 GLOBO ESPORTE</v>
          </cell>
          <cell r="I1119">
            <v>1</v>
          </cell>
          <cell r="J1119">
            <v>1</v>
          </cell>
          <cell r="K1119">
            <v>0</v>
          </cell>
          <cell r="L1119">
            <v>1</v>
          </cell>
          <cell r="M1119">
            <v>0</v>
          </cell>
          <cell r="N1119">
            <v>1</v>
          </cell>
          <cell r="O1119">
            <v>1</v>
          </cell>
          <cell r="P1119">
            <v>1</v>
          </cell>
          <cell r="Q1119">
            <v>0</v>
          </cell>
          <cell r="R1119">
            <v>1</v>
          </cell>
          <cell r="S1119">
            <v>0</v>
          </cell>
          <cell r="T1119">
            <v>1</v>
          </cell>
          <cell r="U1119">
            <v>1</v>
          </cell>
          <cell r="V1119">
            <v>0</v>
          </cell>
          <cell r="W1119">
            <v>0</v>
          </cell>
        </row>
        <row r="1120">
          <cell r="B1120">
            <v>5</v>
          </cell>
          <cell r="C1120" t="str">
            <v>REST CLIENTE - RESTRIÇÃO EQUIPAMENTO</v>
          </cell>
          <cell r="D1120" t="str">
            <v>029 Restrição Equipamento</v>
          </cell>
          <cell r="E1120" t="str">
            <v>TELEVISÃO</v>
          </cell>
          <cell r="F1120" t="str">
            <v>0001 TELEVISÃO</v>
          </cell>
          <cell r="G1120" t="str">
            <v>0006 GLOBO</v>
          </cell>
          <cell r="H1120" t="str">
            <v>0023 JORNAL HOJE</v>
          </cell>
          <cell r="I1120">
            <v>1</v>
          </cell>
          <cell r="J1120">
            <v>1</v>
          </cell>
          <cell r="K1120">
            <v>0</v>
          </cell>
          <cell r="L1120">
            <v>1</v>
          </cell>
          <cell r="M1120">
            <v>0</v>
          </cell>
          <cell r="N1120">
            <v>1</v>
          </cell>
          <cell r="O1120">
            <v>1</v>
          </cell>
          <cell r="P1120">
            <v>1</v>
          </cell>
          <cell r="Q1120">
            <v>0</v>
          </cell>
          <cell r="R1120">
            <v>1</v>
          </cell>
          <cell r="S1120">
            <v>0</v>
          </cell>
          <cell r="T1120">
            <v>1</v>
          </cell>
          <cell r="U1120">
            <v>1</v>
          </cell>
          <cell r="V1120">
            <v>0</v>
          </cell>
          <cell r="W1120">
            <v>0</v>
          </cell>
        </row>
        <row r="1121">
          <cell r="B1121">
            <v>5</v>
          </cell>
          <cell r="C1121" t="str">
            <v>REST CLIENTE - RESTRIÇÃO EQUIPAMENTO</v>
          </cell>
          <cell r="D1121" t="str">
            <v>029 Restrição Equipamento</v>
          </cell>
          <cell r="E1121" t="str">
            <v>TELEVISÃO</v>
          </cell>
          <cell r="F1121" t="str">
            <v>0001 TELEVISÃO</v>
          </cell>
          <cell r="G1121" t="str">
            <v>0006 GLOBO</v>
          </cell>
          <cell r="H1121" t="str">
            <v>0027 NOVELA II</v>
          </cell>
          <cell r="I1121">
            <v>1</v>
          </cell>
          <cell r="J1121">
            <v>1</v>
          </cell>
          <cell r="K1121">
            <v>0</v>
          </cell>
          <cell r="L1121">
            <v>1</v>
          </cell>
          <cell r="M1121">
            <v>0</v>
          </cell>
          <cell r="N1121">
            <v>1</v>
          </cell>
          <cell r="O1121">
            <v>1</v>
          </cell>
          <cell r="P1121">
            <v>1</v>
          </cell>
          <cell r="Q1121">
            <v>0</v>
          </cell>
          <cell r="R1121">
            <v>1</v>
          </cell>
          <cell r="S1121">
            <v>0</v>
          </cell>
          <cell r="T1121">
            <v>1</v>
          </cell>
          <cell r="U1121">
            <v>1</v>
          </cell>
          <cell r="V1121">
            <v>0</v>
          </cell>
          <cell r="W1121">
            <v>0</v>
          </cell>
        </row>
        <row r="1122">
          <cell r="B1122">
            <v>5</v>
          </cell>
          <cell r="C1122" t="str">
            <v>REST CLIENTE - RESTRIÇÃO EQUIPAMENTO</v>
          </cell>
          <cell r="D1122" t="str">
            <v>029 Restrição Equipamento</v>
          </cell>
          <cell r="E1122" t="str">
            <v>TELEVISÃO</v>
          </cell>
          <cell r="F1122" t="str">
            <v>0001 TELEVISÃO</v>
          </cell>
          <cell r="G1122" t="str">
            <v>0062 NÃO INFORMOU</v>
          </cell>
          <cell r="I1122">
            <v>1</v>
          </cell>
          <cell r="J1122">
            <v>1</v>
          </cell>
          <cell r="K1122">
            <v>0</v>
          </cell>
          <cell r="L1122">
            <v>1</v>
          </cell>
          <cell r="M1122">
            <v>0</v>
          </cell>
          <cell r="N1122">
            <v>1</v>
          </cell>
          <cell r="O1122">
            <v>1</v>
          </cell>
          <cell r="P1122">
            <v>1</v>
          </cell>
          <cell r="Q1122">
            <v>0</v>
          </cell>
          <cell r="R1122">
            <v>1</v>
          </cell>
          <cell r="S1122">
            <v>0</v>
          </cell>
          <cell r="T1122">
            <v>1</v>
          </cell>
          <cell r="U1122">
            <v>1</v>
          </cell>
          <cell r="V1122">
            <v>0</v>
          </cell>
          <cell r="W1122">
            <v>0</v>
          </cell>
        </row>
        <row r="1123">
          <cell r="B1123">
            <v>5</v>
          </cell>
          <cell r="C1123" t="str">
            <v>REST CLIENTE - RESTRIÇÃO PROVEDOR</v>
          </cell>
          <cell r="D1123" t="str">
            <v>049 Não quer trocar de Provedor</v>
          </cell>
          <cell r="E1123" t="str">
            <v>MALA DIRETA</v>
          </cell>
          <cell r="F1123" t="str">
            <v>0009 MALA DIRETA</v>
          </cell>
          <cell r="G1123" t="str">
            <v>0572 MD-05</v>
          </cell>
          <cell r="I1123">
            <v>1</v>
          </cell>
          <cell r="J1123">
            <v>1</v>
          </cell>
          <cell r="K1123">
            <v>0</v>
          </cell>
          <cell r="L1123">
            <v>1</v>
          </cell>
          <cell r="M1123">
            <v>0</v>
          </cell>
          <cell r="N1123">
            <v>1</v>
          </cell>
          <cell r="O1123">
            <v>1</v>
          </cell>
          <cell r="P1123">
            <v>1</v>
          </cell>
          <cell r="Q1123">
            <v>0</v>
          </cell>
          <cell r="R1123">
            <v>1</v>
          </cell>
          <cell r="S1123">
            <v>0</v>
          </cell>
          <cell r="T1123">
            <v>1</v>
          </cell>
          <cell r="U1123">
            <v>1</v>
          </cell>
          <cell r="V1123">
            <v>0</v>
          </cell>
          <cell r="W1123">
            <v>0</v>
          </cell>
        </row>
        <row r="1124">
          <cell r="B1124">
            <v>5</v>
          </cell>
          <cell r="C1124" t="str">
            <v>REST CLIENTE - RESTRIÇÃO PROVEDOR</v>
          </cell>
          <cell r="D1124" t="str">
            <v>072 Não Concorda com uso de Provedor</v>
          </cell>
          <cell r="E1124" t="str">
            <v>MALA DIRETA</v>
          </cell>
          <cell r="F1124" t="str">
            <v>0010 ENCARTE EM FATURA</v>
          </cell>
          <cell r="I1124">
            <v>1</v>
          </cell>
          <cell r="J1124">
            <v>1</v>
          </cell>
          <cell r="K1124">
            <v>0</v>
          </cell>
          <cell r="L1124">
            <v>1</v>
          </cell>
          <cell r="M1124">
            <v>0</v>
          </cell>
          <cell r="N1124">
            <v>1</v>
          </cell>
          <cell r="O1124">
            <v>1</v>
          </cell>
          <cell r="P1124">
            <v>1</v>
          </cell>
          <cell r="Q1124">
            <v>0</v>
          </cell>
          <cell r="R1124">
            <v>1</v>
          </cell>
          <cell r="S1124">
            <v>0</v>
          </cell>
          <cell r="T1124">
            <v>1</v>
          </cell>
          <cell r="U1124">
            <v>1</v>
          </cell>
          <cell r="V1124">
            <v>0</v>
          </cell>
          <cell r="W1124">
            <v>0</v>
          </cell>
        </row>
        <row r="1125">
          <cell r="B1125">
            <v>5</v>
          </cell>
          <cell r="C1125" t="str">
            <v>REST CLIENTE - RESTRIÇÃO PROVEDOR</v>
          </cell>
          <cell r="D1125" t="str">
            <v>072 Não Concorda com uso de Provedor</v>
          </cell>
          <cell r="E1125" t="str">
            <v>OUTRAS MÍDIAS</v>
          </cell>
          <cell r="F1125" t="str">
            <v>0002 INDICAÇÃO DE AMIGOS</v>
          </cell>
          <cell r="I1125">
            <v>2</v>
          </cell>
          <cell r="J1125">
            <v>2</v>
          </cell>
          <cell r="K1125">
            <v>0</v>
          </cell>
          <cell r="L1125">
            <v>2</v>
          </cell>
          <cell r="M1125">
            <v>0</v>
          </cell>
          <cell r="N1125">
            <v>2</v>
          </cell>
          <cell r="O1125">
            <v>2</v>
          </cell>
          <cell r="P1125">
            <v>2</v>
          </cell>
          <cell r="Q1125">
            <v>0</v>
          </cell>
          <cell r="R1125">
            <v>2</v>
          </cell>
          <cell r="S1125">
            <v>0</v>
          </cell>
          <cell r="T1125">
            <v>2</v>
          </cell>
          <cell r="U1125">
            <v>2</v>
          </cell>
          <cell r="V1125">
            <v>0</v>
          </cell>
          <cell r="W1125">
            <v>0</v>
          </cell>
        </row>
        <row r="1126">
          <cell r="B1126">
            <v>5</v>
          </cell>
          <cell r="C1126" t="str">
            <v>REST CLIENTE - RESTRIÇÃO PROVEDOR</v>
          </cell>
          <cell r="D1126" t="str">
            <v>072 Não Concorda com uso de Provedor</v>
          </cell>
          <cell r="E1126" t="str">
            <v>OUTRAS MÍDIAS</v>
          </cell>
          <cell r="F1126" t="str">
            <v>0013 INTERNET</v>
          </cell>
          <cell r="G1126" t="str">
            <v>0170 SITE SPEEDY</v>
          </cell>
          <cell r="I1126">
            <v>1</v>
          </cell>
          <cell r="J1126">
            <v>1</v>
          </cell>
          <cell r="K1126">
            <v>0</v>
          </cell>
          <cell r="L1126">
            <v>1</v>
          </cell>
          <cell r="M1126">
            <v>0</v>
          </cell>
          <cell r="N1126">
            <v>1</v>
          </cell>
          <cell r="O1126">
            <v>1</v>
          </cell>
          <cell r="P1126">
            <v>1</v>
          </cell>
          <cell r="Q1126">
            <v>0</v>
          </cell>
          <cell r="R1126">
            <v>1</v>
          </cell>
          <cell r="S1126">
            <v>0</v>
          </cell>
          <cell r="T1126">
            <v>1</v>
          </cell>
          <cell r="U1126">
            <v>1</v>
          </cell>
          <cell r="V1126">
            <v>0</v>
          </cell>
          <cell r="W1126">
            <v>0</v>
          </cell>
        </row>
        <row r="1127">
          <cell r="B1127">
            <v>5</v>
          </cell>
          <cell r="C1127" t="str">
            <v>REST CLIENTE - RESTRIÇÃO PROVEDOR</v>
          </cell>
          <cell r="D1127" t="str">
            <v>072 Não Concorda com uso de Provedor</v>
          </cell>
          <cell r="E1127" t="str">
            <v>OUTRAS MÍDIAS</v>
          </cell>
          <cell r="F1127" t="str">
            <v>0018 CONTATADO PELO TLMKT</v>
          </cell>
          <cell r="I1127">
            <v>1</v>
          </cell>
          <cell r="J1127">
            <v>1</v>
          </cell>
          <cell r="K1127">
            <v>0</v>
          </cell>
          <cell r="L1127">
            <v>1</v>
          </cell>
          <cell r="M1127">
            <v>0</v>
          </cell>
          <cell r="N1127">
            <v>1</v>
          </cell>
          <cell r="O1127">
            <v>1</v>
          </cell>
          <cell r="P1127">
            <v>1</v>
          </cell>
          <cell r="Q1127">
            <v>0</v>
          </cell>
          <cell r="R1127">
            <v>1</v>
          </cell>
          <cell r="S1127">
            <v>0</v>
          </cell>
          <cell r="T1127">
            <v>1</v>
          </cell>
          <cell r="U1127">
            <v>1</v>
          </cell>
          <cell r="V1127">
            <v>0</v>
          </cell>
          <cell r="W1127">
            <v>0</v>
          </cell>
        </row>
        <row r="1128">
          <cell r="B1128">
            <v>5</v>
          </cell>
          <cell r="C1128" t="str">
            <v>REST CLIENTE - RESTRIÇÃO PROVEDOR</v>
          </cell>
          <cell r="D1128" t="str">
            <v>072 Não Concorda com uso de Provedor</v>
          </cell>
          <cell r="E1128" t="str">
            <v>TELEVISÃO</v>
          </cell>
          <cell r="F1128" t="str">
            <v>0001 TELEVISÃO</v>
          </cell>
          <cell r="G1128" t="str">
            <v>0006 GLOBO</v>
          </cell>
          <cell r="H1128" t="str">
            <v>0023 JORNAL HOJE</v>
          </cell>
          <cell r="I1128">
            <v>1</v>
          </cell>
          <cell r="J1128">
            <v>1</v>
          </cell>
          <cell r="K1128">
            <v>0</v>
          </cell>
          <cell r="L1128">
            <v>1</v>
          </cell>
          <cell r="M1128">
            <v>0</v>
          </cell>
          <cell r="N1128">
            <v>1</v>
          </cell>
          <cell r="O1128">
            <v>1</v>
          </cell>
          <cell r="P1128">
            <v>1</v>
          </cell>
          <cell r="Q1128">
            <v>0</v>
          </cell>
          <cell r="R1128">
            <v>1</v>
          </cell>
          <cell r="S1128">
            <v>0</v>
          </cell>
          <cell r="T1128">
            <v>1</v>
          </cell>
          <cell r="U1128">
            <v>1</v>
          </cell>
          <cell r="V1128">
            <v>0</v>
          </cell>
          <cell r="W1128">
            <v>0</v>
          </cell>
        </row>
        <row r="1129">
          <cell r="B1129">
            <v>5</v>
          </cell>
          <cell r="C1129" t="str">
            <v>REST CLIENTE - RESTRIÇÃO PROVEDOR</v>
          </cell>
          <cell r="D1129" t="str">
            <v>072 Não Concorda com uso de Provedor</v>
          </cell>
          <cell r="E1129" t="str">
            <v>TELEVISÃO</v>
          </cell>
          <cell r="F1129" t="str">
            <v>0001 TELEVISÃO</v>
          </cell>
          <cell r="G1129" t="str">
            <v>0062 NÃO INFORMOU</v>
          </cell>
          <cell r="I1129">
            <v>2</v>
          </cell>
          <cell r="J1129">
            <v>2</v>
          </cell>
          <cell r="K1129">
            <v>0</v>
          </cell>
          <cell r="L1129">
            <v>2</v>
          </cell>
          <cell r="M1129">
            <v>0</v>
          </cell>
          <cell r="N1129">
            <v>2</v>
          </cell>
          <cell r="O1129">
            <v>2</v>
          </cell>
          <cell r="P1129">
            <v>2</v>
          </cell>
          <cell r="Q1129">
            <v>0</v>
          </cell>
          <cell r="R1129">
            <v>2</v>
          </cell>
          <cell r="S1129">
            <v>0</v>
          </cell>
          <cell r="T1129">
            <v>2</v>
          </cell>
          <cell r="U1129">
            <v>2</v>
          </cell>
          <cell r="V1129">
            <v>0</v>
          </cell>
          <cell r="W1129">
            <v>0</v>
          </cell>
        </row>
        <row r="1130">
          <cell r="B1130">
            <v>5</v>
          </cell>
          <cell r="C1130" t="str">
            <v>REST CLIENTE - VAI PENSAR</v>
          </cell>
          <cell r="D1130" t="str">
            <v>007 Vai Pensar</v>
          </cell>
          <cell r="E1130" t="str">
            <v>NÃO INFORMADO</v>
          </cell>
          <cell r="F1130" t="str">
            <v>0016 NÃO INFORMADO</v>
          </cell>
          <cell r="I1130">
            <v>2</v>
          </cell>
          <cell r="J1130">
            <v>2</v>
          </cell>
          <cell r="K1130">
            <v>0</v>
          </cell>
          <cell r="L1130">
            <v>2</v>
          </cell>
          <cell r="M1130">
            <v>0</v>
          </cell>
          <cell r="N1130">
            <v>2</v>
          </cell>
          <cell r="O1130">
            <v>2</v>
          </cell>
          <cell r="P1130">
            <v>2</v>
          </cell>
          <cell r="Q1130">
            <v>0</v>
          </cell>
          <cell r="R1130">
            <v>2</v>
          </cell>
          <cell r="S1130">
            <v>0</v>
          </cell>
          <cell r="T1130">
            <v>2</v>
          </cell>
          <cell r="U1130">
            <v>2</v>
          </cell>
          <cell r="V1130">
            <v>0</v>
          </cell>
          <cell r="W1130">
            <v>0</v>
          </cell>
        </row>
        <row r="1131">
          <cell r="B1131">
            <v>5</v>
          </cell>
          <cell r="C1131" t="str">
            <v>REST CLIENTE - VAI PENSAR</v>
          </cell>
          <cell r="D1131" t="str">
            <v>007 Vai Pensar</v>
          </cell>
          <cell r="E1131" t="str">
            <v>OUTRAS MÍDIAS</v>
          </cell>
          <cell r="F1131" t="str">
            <v>0002 INDICAÇÃO DE AMIGOS</v>
          </cell>
          <cell r="I1131">
            <v>11</v>
          </cell>
          <cell r="J1131">
            <v>11</v>
          </cell>
          <cell r="K1131">
            <v>0</v>
          </cell>
          <cell r="L1131">
            <v>11</v>
          </cell>
          <cell r="M1131">
            <v>0</v>
          </cell>
          <cell r="N1131">
            <v>11</v>
          </cell>
          <cell r="O1131">
            <v>11</v>
          </cell>
          <cell r="P1131">
            <v>11</v>
          </cell>
          <cell r="Q1131">
            <v>0</v>
          </cell>
          <cell r="R1131">
            <v>11</v>
          </cell>
          <cell r="S1131">
            <v>0</v>
          </cell>
          <cell r="T1131">
            <v>11</v>
          </cell>
          <cell r="U1131">
            <v>11</v>
          </cell>
          <cell r="V1131">
            <v>0</v>
          </cell>
          <cell r="W1131">
            <v>0</v>
          </cell>
        </row>
        <row r="1132">
          <cell r="B1132">
            <v>5</v>
          </cell>
          <cell r="C1132" t="str">
            <v>REST CLIENTE - VAI PENSAR</v>
          </cell>
          <cell r="D1132" t="str">
            <v>007 Vai Pensar</v>
          </cell>
          <cell r="E1132" t="str">
            <v>OUTRAS MÍDIAS</v>
          </cell>
          <cell r="F1132" t="str">
            <v>0020 JÁ POSSUI</v>
          </cell>
          <cell r="I1132">
            <v>2</v>
          </cell>
          <cell r="J1132">
            <v>2</v>
          </cell>
          <cell r="K1132">
            <v>0</v>
          </cell>
          <cell r="L1132">
            <v>2</v>
          </cell>
          <cell r="M1132">
            <v>0</v>
          </cell>
          <cell r="N1132">
            <v>2</v>
          </cell>
          <cell r="O1132">
            <v>2</v>
          </cell>
          <cell r="P1132">
            <v>2</v>
          </cell>
          <cell r="Q1132">
            <v>0</v>
          </cell>
          <cell r="R1132">
            <v>2</v>
          </cell>
          <cell r="S1132">
            <v>0</v>
          </cell>
          <cell r="T1132">
            <v>2</v>
          </cell>
          <cell r="U1132">
            <v>2</v>
          </cell>
          <cell r="V1132">
            <v>0</v>
          </cell>
          <cell r="W1132">
            <v>0</v>
          </cell>
        </row>
        <row r="1133">
          <cell r="B1133">
            <v>5</v>
          </cell>
          <cell r="C1133" t="str">
            <v>REST CLIENTE - VAI PENSAR</v>
          </cell>
          <cell r="D1133" t="str">
            <v>007 Vai Pensar</v>
          </cell>
          <cell r="E1133" t="str">
            <v>TELEVISÃO</v>
          </cell>
          <cell r="F1133" t="str">
            <v>0001 TELEVISÃO</v>
          </cell>
          <cell r="G1133" t="str">
            <v>0006 GLOBO</v>
          </cell>
          <cell r="H1133" t="str">
            <v>3825 NÃO INFORMADO</v>
          </cell>
          <cell r="I1133">
            <v>3</v>
          </cell>
          <cell r="J1133">
            <v>3</v>
          </cell>
          <cell r="K1133">
            <v>0</v>
          </cell>
          <cell r="L1133">
            <v>3</v>
          </cell>
          <cell r="M1133">
            <v>0</v>
          </cell>
          <cell r="N1133">
            <v>3</v>
          </cell>
          <cell r="O1133">
            <v>3</v>
          </cell>
          <cell r="P1133">
            <v>3</v>
          </cell>
          <cell r="Q1133">
            <v>0</v>
          </cell>
          <cell r="R1133">
            <v>3</v>
          </cell>
          <cell r="S1133">
            <v>0</v>
          </cell>
          <cell r="T1133">
            <v>3</v>
          </cell>
          <cell r="U1133">
            <v>3</v>
          </cell>
          <cell r="V1133">
            <v>0</v>
          </cell>
          <cell r="W1133">
            <v>0</v>
          </cell>
        </row>
        <row r="1134">
          <cell r="B1134">
            <v>5</v>
          </cell>
          <cell r="C1134" t="str">
            <v>REST CLIENTE - VAI PENSAR</v>
          </cell>
          <cell r="D1134" t="str">
            <v>007 Vai Pensar</v>
          </cell>
          <cell r="E1134" t="str">
            <v>TELEVISÃO</v>
          </cell>
          <cell r="F1134" t="str">
            <v>0001 TELEVISÃO</v>
          </cell>
          <cell r="G1134" t="str">
            <v>0062 NÃO INFORMOU</v>
          </cell>
          <cell r="I1134">
            <v>4</v>
          </cell>
          <cell r="J1134">
            <v>4</v>
          </cell>
          <cell r="K1134">
            <v>0</v>
          </cell>
          <cell r="L1134">
            <v>4</v>
          </cell>
          <cell r="M1134">
            <v>0</v>
          </cell>
          <cell r="N1134">
            <v>4</v>
          </cell>
          <cell r="O1134">
            <v>4</v>
          </cell>
          <cell r="P1134">
            <v>4</v>
          </cell>
          <cell r="Q1134">
            <v>0</v>
          </cell>
          <cell r="R1134">
            <v>4</v>
          </cell>
          <cell r="S1134">
            <v>0</v>
          </cell>
          <cell r="T1134">
            <v>4</v>
          </cell>
          <cell r="U1134">
            <v>4</v>
          </cell>
          <cell r="V1134">
            <v>0</v>
          </cell>
          <cell r="W1134">
            <v>0</v>
          </cell>
        </row>
        <row r="1135">
          <cell r="B1135">
            <v>5</v>
          </cell>
          <cell r="C1135" t="str">
            <v>RESTRIÇÃO SISTEMA</v>
          </cell>
          <cell r="D1135" t="str">
            <v>034 Não tem internet</v>
          </cell>
          <cell r="F1135" t="str">
            <v>0024 STAND</v>
          </cell>
          <cell r="I1135">
            <v>1</v>
          </cell>
          <cell r="J1135">
            <v>0</v>
          </cell>
          <cell r="K1135">
            <v>0</v>
          </cell>
          <cell r="L1135">
            <v>1</v>
          </cell>
          <cell r="M1135">
            <v>1</v>
          </cell>
          <cell r="N1135">
            <v>0</v>
          </cell>
          <cell r="O1135">
            <v>1</v>
          </cell>
          <cell r="P1135">
            <v>0</v>
          </cell>
          <cell r="Q1135">
            <v>0</v>
          </cell>
          <cell r="R1135">
            <v>1</v>
          </cell>
          <cell r="S1135">
            <v>1</v>
          </cell>
          <cell r="T1135">
            <v>0</v>
          </cell>
          <cell r="U1135">
            <v>1</v>
          </cell>
          <cell r="V1135">
            <v>0</v>
          </cell>
          <cell r="W1135">
            <v>0</v>
          </cell>
        </row>
        <row r="1136">
          <cell r="B1136">
            <v>5</v>
          </cell>
          <cell r="C1136" t="str">
            <v>RESTRIÇÃO SISTEMA</v>
          </cell>
          <cell r="D1136" t="str">
            <v>034 Não tem internet</v>
          </cell>
          <cell r="E1136" t="str">
            <v>NÃO INFORMADO</v>
          </cell>
          <cell r="F1136" t="str">
            <v>0016 NÃO INFORMADO</v>
          </cell>
          <cell r="I1136">
            <v>1</v>
          </cell>
          <cell r="J1136">
            <v>0</v>
          </cell>
          <cell r="K1136">
            <v>0</v>
          </cell>
          <cell r="L1136">
            <v>1</v>
          </cell>
          <cell r="M1136">
            <v>1</v>
          </cell>
          <cell r="N1136">
            <v>0</v>
          </cell>
          <cell r="O1136">
            <v>1</v>
          </cell>
          <cell r="P1136">
            <v>0</v>
          </cell>
          <cell r="Q1136">
            <v>0</v>
          </cell>
          <cell r="R1136">
            <v>1</v>
          </cell>
          <cell r="S1136">
            <v>1</v>
          </cell>
          <cell r="T1136">
            <v>0</v>
          </cell>
          <cell r="U1136">
            <v>1</v>
          </cell>
          <cell r="V1136">
            <v>0</v>
          </cell>
          <cell r="W1136">
            <v>0</v>
          </cell>
        </row>
        <row r="1137">
          <cell r="B1137">
            <v>5</v>
          </cell>
          <cell r="C1137" t="str">
            <v>RESTRIÇÃO SISTEMA</v>
          </cell>
          <cell r="D1137" t="str">
            <v>034 Não tem internet</v>
          </cell>
          <cell r="E1137" t="str">
            <v>OUTRAS MÍDIAS</v>
          </cell>
          <cell r="F1137" t="str">
            <v>0002 INDICAÇÃO DE AMIGOS</v>
          </cell>
          <cell r="I1137">
            <v>5</v>
          </cell>
          <cell r="J1137">
            <v>0</v>
          </cell>
          <cell r="K1137">
            <v>0</v>
          </cell>
          <cell r="L1137">
            <v>5</v>
          </cell>
          <cell r="M1137">
            <v>5</v>
          </cell>
          <cell r="N1137">
            <v>0</v>
          </cell>
          <cell r="O1137">
            <v>5</v>
          </cell>
          <cell r="P1137">
            <v>0</v>
          </cell>
          <cell r="Q1137">
            <v>0</v>
          </cell>
          <cell r="R1137">
            <v>5</v>
          </cell>
          <cell r="S1137">
            <v>5</v>
          </cell>
          <cell r="T1137">
            <v>0</v>
          </cell>
          <cell r="U1137">
            <v>5</v>
          </cell>
          <cell r="V1137">
            <v>0</v>
          </cell>
          <cell r="W1137">
            <v>0</v>
          </cell>
        </row>
        <row r="1138">
          <cell r="B1138">
            <v>5</v>
          </cell>
          <cell r="C1138" t="str">
            <v>RESTRIÇÃO SISTEMA</v>
          </cell>
          <cell r="D1138" t="str">
            <v>034 Não tem internet</v>
          </cell>
          <cell r="E1138" t="str">
            <v>OUTRAS MÍDIAS</v>
          </cell>
          <cell r="F1138" t="str">
            <v>0018 CONTATADO PELO TLMKT</v>
          </cell>
          <cell r="I1138">
            <v>1</v>
          </cell>
          <cell r="J1138">
            <v>0</v>
          </cell>
          <cell r="K1138">
            <v>0</v>
          </cell>
          <cell r="L1138">
            <v>1</v>
          </cell>
          <cell r="M1138">
            <v>1</v>
          </cell>
          <cell r="N1138">
            <v>0</v>
          </cell>
          <cell r="O1138">
            <v>1</v>
          </cell>
          <cell r="P1138">
            <v>0</v>
          </cell>
          <cell r="Q1138">
            <v>0</v>
          </cell>
          <cell r="R1138">
            <v>1</v>
          </cell>
          <cell r="S1138">
            <v>1</v>
          </cell>
          <cell r="T1138">
            <v>0</v>
          </cell>
          <cell r="U1138">
            <v>1</v>
          </cell>
          <cell r="V1138">
            <v>0</v>
          </cell>
          <cell r="W1138">
            <v>0</v>
          </cell>
        </row>
        <row r="1139">
          <cell r="B1139">
            <v>5</v>
          </cell>
          <cell r="C1139" t="str">
            <v>RESTRIÇÃO SISTEMA</v>
          </cell>
          <cell r="D1139" t="str">
            <v>034 Não tem internet</v>
          </cell>
          <cell r="E1139" t="str">
            <v>TELEVISÃO</v>
          </cell>
          <cell r="F1139" t="str">
            <v>0001 TELEVISÃO</v>
          </cell>
          <cell r="G1139" t="str">
            <v>0006 GLOBO</v>
          </cell>
          <cell r="H1139" t="str">
            <v>3825 NÃO INFORMADO</v>
          </cell>
          <cell r="I1139">
            <v>1</v>
          </cell>
          <cell r="J1139">
            <v>0</v>
          </cell>
          <cell r="K1139">
            <v>0</v>
          </cell>
          <cell r="L1139">
            <v>1</v>
          </cell>
          <cell r="M1139">
            <v>1</v>
          </cell>
          <cell r="N1139">
            <v>0</v>
          </cell>
          <cell r="O1139">
            <v>1</v>
          </cell>
          <cell r="P1139">
            <v>0</v>
          </cell>
          <cell r="Q1139">
            <v>0</v>
          </cell>
          <cell r="R1139">
            <v>1</v>
          </cell>
          <cell r="S1139">
            <v>1</v>
          </cell>
          <cell r="T1139">
            <v>0</v>
          </cell>
          <cell r="U1139">
            <v>1</v>
          </cell>
          <cell r="V1139">
            <v>0</v>
          </cell>
          <cell r="W1139">
            <v>0</v>
          </cell>
        </row>
        <row r="1140">
          <cell r="B1140">
            <v>5</v>
          </cell>
          <cell r="C1140" t="str">
            <v>RESTRIÇÃO SISTEMA</v>
          </cell>
          <cell r="D1140" t="str">
            <v>034 Não tem internet</v>
          </cell>
          <cell r="E1140" t="str">
            <v>TELEVISÃO</v>
          </cell>
          <cell r="F1140" t="str">
            <v>0001 TELEVISÃO</v>
          </cell>
          <cell r="G1140" t="str">
            <v>0062 NÃO INFORMOU</v>
          </cell>
          <cell r="I1140">
            <v>1</v>
          </cell>
          <cell r="J1140">
            <v>0</v>
          </cell>
          <cell r="K1140">
            <v>0</v>
          </cell>
          <cell r="L1140">
            <v>1</v>
          </cell>
          <cell r="M1140">
            <v>1</v>
          </cell>
          <cell r="N1140">
            <v>0</v>
          </cell>
          <cell r="O1140">
            <v>1</v>
          </cell>
          <cell r="P1140">
            <v>0</v>
          </cell>
          <cell r="Q1140">
            <v>0</v>
          </cell>
          <cell r="R1140">
            <v>1</v>
          </cell>
          <cell r="S1140">
            <v>1</v>
          </cell>
          <cell r="T1140">
            <v>0</v>
          </cell>
          <cell r="U1140">
            <v>1</v>
          </cell>
          <cell r="V1140">
            <v>0</v>
          </cell>
          <cell r="W1140">
            <v>0</v>
          </cell>
        </row>
        <row r="1141">
          <cell r="B1141">
            <v>5</v>
          </cell>
          <cell r="C1141" t="str">
            <v>RESTRIÇÃO SISTEMA</v>
          </cell>
          <cell r="D1141" t="str">
            <v>039 Disponibilidade Esgotada</v>
          </cell>
          <cell r="F1141" t="str">
            <v>0024 STAND</v>
          </cell>
          <cell r="I1141">
            <v>1</v>
          </cell>
          <cell r="J1141">
            <v>0</v>
          </cell>
          <cell r="K1141">
            <v>0</v>
          </cell>
          <cell r="L1141">
            <v>1</v>
          </cell>
          <cell r="M1141">
            <v>1</v>
          </cell>
          <cell r="N1141">
            <v>0</v>
          </cell>
          <cell r="O1141">
            <v>1</v>
          </cell>
          <cell r="P1141">
            <v>0</v>
          </cell>
          <cell r="Q1141">
            <v>0</v>
          </cell>
          <cell r="R1141">
            <v>1</v>
          </cell>
          <cell r="S1141">
            <v>1</v>
          </cell>
          <cell r="T1141">
            <v>0</v>
          </cell>
          <cell r="U1141">
            <v>1</v>
          </cell>
          <cell r="V1141">
            <v>0</v>
          </cell>
          <cell r="W1141">
            <v>0</v>
          </cell>
        </row>
        <row r="1142">
          <cell r="B1142">
            <v>5</v>
          </cell>
          <cell r="C1142" t="str">
            <v>RESTRIÇÃO SISTEMA</v>
          </cell>
          <cell r="D1142" t="str">
            <v>039 Disponibilidade Esgotada</v>
          </cell>
          <cell r="F1142" t="str">
            <v>0031 JÁ TEVE O PRODUTO</v>
          </cell>
          <cell r="I1142">
            <v>6</v>
          </cell>
          <cell r="J1142">
            <v>0</v>
          </cell>
          <cell r="K1142">
            <v>0</v>
          </cell>
          <cell r="L1142">
            <v>6</v>
          </cell>
          <cell r="M1142">
            <v>6</v>
          </cell>
          <cell r="N1142">
            <v>0</v>
          </cell>
          <cell r="O1142">
            <v>6</v>
          </cell>
          <cell r="P1142">
            <v>0</v>
          </cell>
          <cell r="Q1142">
            <v>0</v>
          </cell>
          <cell r="R1142">
            <v>6</v>
          </cell>
          <cell r="S1142">
            <v>6</v>
          </cell>
          <cell r="T1142">
            <v>0</v>
          </cell>
          <cell r="U1142">
            <v>6</v>
          </cell>
          <cell r="V1142">
            <v>0</v>
          </cell>
          <cell r="W1142">
            <v>0</v>
          </cell>
        </row>
        <row r="1143">
          <cell r="B1143">
            <v>5</v>
          </cell>
          <cell r="C1143" t="str">
            <v>RESTRIÇÃO SISTEMA</v>
          </cell>
          <cell r="D1143" t="str">
            <v>039 Disponibilidade Esgotada</v>
          </cell>
          <cell r="E1143" t="str">
            <v>MALA DIRETA</v>
          </cell>
          <cell r="F1143" t="str">
            <v>0009 MALA DIRETA</v>
          </cell>
          <cell r="G1143" t="str">
            <v>0008 Não Identificado</v>
          </cell>
          <cell r="I1143">
            <v>1</v>
          </cell>
          <cell r="J1143">
            <v>0</v>
          </cell>
          <cell r="K1143">
            <v>0</v>
          </cell>
          <cell r="L1143">
            <v>1</v>
          </cell>
          <cell r="M1143">
            <v>1</v>
          </cell>
          <cell r="N1143">
            <v>0</v>
          </cell>
          <cell r="O1143">
            <v>1</v>
          </cell>
          <cell r="P1143">
            <v>0</v>
          </cell>
          <cell r="Q1143">
            <v>0</v>
          </cell>
          <cell r="R1143">
            <v>1</v>
          </cell>
          <cell r="S1143">
            <v>1</v>
          </cell>
          <cell r="T1143">
            <v>0</v>
          </cell>
          <cell r="U1143">
            <v>1</v>
          </cell>
          <cell r="V1143">
            <v>0</v>
          </cell>
          <cell r="W1143">
            <v>0</v>
          </cell>
        </row>
        <row r="1144">
          <cell r="B1144">
            <v>5</v>
          </cell>
          <cell r="C1144" t="str">
            <v>RESTRIÇÃO SISTEMA</v>
          </cell>
          <cell r="D1144" t="str">
            <v>039 Disponibilidade Esgotada</v>
          </cell>
          <cell r="E1144" t="str">
            <v>MALA DIRETA</v>
          </cell>
          <cell r="F1144" t="str">
            <v>0010 ENCARTE EM FATURA</v>
          </cell>
          <cell r="I1144">
            <v>2</v>
          </cell>
          <cell r="J1144">
            <v>0</v>
          </cell>
          <cell r="K1144">
            <v>0</v>
          </cell>
          <cell r="L1144">
            <v>2</v>
          </cell>
          <cell r="M1144">
            <v>2</v>
          </cell>
          <cell r="N1144">
            <v>0</v>
          </cell>
          <cell r="O1144">
            <v>2</v>
          </cell>
          <cell r="P1144">
            <v>0</v>
          </cell>
          <cell r="Q1144">
            <v>0</v>
          </cell>
          <cell r="R1144">
            <v>2</v>
          </cell>
          <cell r="S1144">
            <v>2</v>
          </cell>
          <cell r="T1144">
            <v>0</v>
          </cell>
          <cell r="U1144">
            <v>2</v>
          </cell>
          <cell r="V1144">
            <v>0</v>
          </cell>
          <cell r="W1144">
            <v>0</v>
          </cell>
        </row>
        <row r="1145">
          <cell r="B1145">
            <v>5</v>
          </cell>
          <cell r="C1145" t="str">
            <v>RESTRIÇÃO SISTEMA</v>
          </cell>
          <cell r="D1145" t="str">
            <v>039 Disponibilidade Esgotada</v>
          </cell>
          <cell r="E1145" t="str">
            <v>NÃO INFORMADO</v>
          </cell>
          <cell r="F1145" t="str">
            <v>0016 NÃO INFORMADO</v>
          </cell>
          <cell r="I1145">
            <v>13</v>
          </cell>
          <cell r="J1145">
            <v>0</v>
          </cell>
          <cell r="K1145">
            <v>0</v>
          </cell>
          <cell r="L1145">
            <v>13</v>
          </cell>
          <cell r="M1145">
            <v>13</v>
          </cell>
          <cell r="N1145">
            <v>0</v>
          </cell>
          <cell r="O1145">
            <v>13</v>
          </cell>
          <cell r="P1145">
            <v>0</v>
          </cell>
          <cell r="Q1145">
            <v>0</v>
          </cell>
          <cell r="R1145">
            <v>13</v>
          </cell>
          <cell r="S1145">
            <v>13</v>
          </cell>
          <cell r="T1145">
            <v>0</v>
          </cell>
          <cell r="U1145">
            <v>13</v>
          </cell>
          <cell r="V1145">
            <v>0</v>
          </cell>
          <cell r="W1145">
            <v>0</v>
          </cell>
        </row>
        <row r="1146">
          <cell r="B1146">
            <v>5</v>
          </cell>
          <cell r="C1146" t="str">
            <v>RESTRIÇÃO SISTEMA</v>
          </cell>
          <cell r="D1146" t="str">
            <v>039 Disponibilidade Esgotada</v>
          </cell>
          <cell r="E1146" t="str">
            <v>OUTRAS MÍDIAS</v>
          </cell>
          <cell r="F1146" t="str">
            <v>0002 INDICAÇÃO DE AMIGOS</v>
          </cell>
          <cell r="I1146">
            <v>63</v>
          </cell>
          <cell r="J1146">
            <v>0</v>
          </cell>
          <cell r="K1146">
            <v>0</v>
          </cell>
          <cell r="L1146">
            <v>63</v>
          </cell>
          <cell r="M1146">
            <v>63</v>
          </cell>
          <cell r="N1146">
            <v>0</v>
          </cell>
          <cell r="O1146">
            <v>63</v>
          </cell>
          <cell r="P1146">
            <v>0</v>
          </cell>
          <cell r="Q1146">
            <v>0</v>
          </cell>
          <cell r="R1146">
            <v>63</v>
          </cell>
          <cell r="S1146">
            <v>63</v>
          </cell>
          <cell r="T1146">
            <v>0</v>
          </cell>
          <cell r="U1146">
            <v>63</v>
          </cell>
          <cell r="V1146">
            <v>0</v>
          </cell>
          <cell r="W1146">
            <v>0</v>
          </cell>
        </row>
        <row r="1147">
          <cell r="B1147">
            <v>5</v>
          </cell>
          <cell r="C1147" t="str">
            <v>RESTRIÇÃO SISTEMA</v>
          </cell>
          <cell r="D1147" t="str">
            <v>039 Disponibilidade Esgotada</v>
          </cell>
          <cell r="E1147" t="str">
            <v>OUTRAS MÍDIAS</v>
          </cell>
          <cell r="F1147" t="str">
            <v>0003 104</v>
          </cell>
          <cell r="I1147">
            <v>5</v>
          </cell>
          <cell r="J1147">
            <v>0</v>
          </cell>
          <cell r="K1147">
            <v>0</v>
          </cell>
          <cell r="L1147">
            <v>5</v>
          </cell>
          <cell r="M1147">
            <v>5</v>
          </cell>
          <cell r="N1147">
            <v>0</v>
          </cell>
          <cell r="O1147">
            <v>5</v>
          </cell>
          <cell r="P1147">
            <v>0</v>
          </cell>
          <cell r="Q1147">
            <v>0</v>
          </cell>
          <cell r="R1147">
            <v>5</v>
          </cell>
          <cell r="S1147">
            <v>5</v>
          </cell>
          <cell r="T1147">
            <v>0</v>
          </cell>
          <cell r="U1147">
            <v>5</v>
          </cell>
          <cell r="V1147">
            <v>0</v>
          </cell>
          <cell r="W1147">
            <v>0</v>
          </cell>
        </row>
        <row r="1148">
          <cell r="B1148">
            <v>5</v>
          </cell>
          <cell r="C1148" t="str">
            <v>RESTRIÇÃO SISTEMA</v>
          </cell>
          <cell r="D1148" t="str">
            <v>039 Disponibilidade Esgotada</v>
          </cell>
          <cell r="E1148" t="str">
            <v>OUTRAS MÍDIAS</v>
          </cell>
          <cell r="F1148" t="str">
            <v>0013 INTERNET</v>
          </cell>
          <cell r="G1148" t="str">
            <v>0056 OUTROS</v>
          </cell>
          <cell r="I1148">
            <v>5</v>
          </cell>
          <cell r="J1148">
            <v>0</v>
          </cell>
          <cell r="K1148">
            <v>0</v>
          </cell>
          <cell r="L1148">
            <v>5</v>
          </cell>
          <cell r="M1148">
            <v>5</v>
          </cell>
          <cell r="N1148">
            <v>0</v>
          </cell>
          <cell r="O1148">
            <v>5</v>
          </cell>
          <cell r="P1148">
            <v>0</v>
          </cell>
          <cell r="Q1148">
            <v>0</v>
          </cell>
          <cell r="R1148">
            <v>5</v>
          </cell>
          <cell r="S1148">
            <v>5</v>
          </cell>
          <cell r="T1148">
            <v>0</v>
          </cell>
          <cell r="U1148">
            <v>5</v>
          </cell>
          <cell r="V1148">
            <v>0</v>
          </cell>
          <cell r="W1148">
            <v>0</v>
          </cell>
        </row>
        <row r="1149">
          <cell r="B1149">
            <v>5</v>
          </cell>
          <cell r="C1149" t="str">
            <v>RESTRIÇÃO SISTEMA</v>
          </cell>
          <cell r="D1149" t="str">
            <v>039 Disponibilidade Esgotada</v>
          </cell>
          <cell r="E1149" t="str">
            <v>OUTRAS MÍDIAS</v>
          </cell>
          <cell r="F1149" t="str">
            <v>0013 INTERNET</v>
          </cell>
          <cell r="G1149" t="str">
            <v>0170 SITE SPEEDY</v>
          </cell>
          <cell r="I1149">
            <v>2</v>
          </cell>
          <cell r="J1149">
            <v>0</v>
          </cell>
          <cell r="K1149">
            <v>0</v>
          </cell>
          <cell r="L1149">
            <v>2</v>
          </cell>
          <cell r="M1149">
            <v>2</v>
          </cell>
          <cell r="N1149">
            <v>0</v>
          </cell>
          <cell r="O1149">
            <v>2</v>
          </cell>
          <cell r="P1149">
            <v>0</v>
          </cell>
          <cell r="Q1149">
            <v>0</v>
          </cell>
          <cell r="R1149">
            <v>2</v>
          </cell>
          <cell r="S1149">
            <v>2</v>
          </cell>
          <cell r="T1149">
            <v>0</v>
          </cell>
          <cell r="U1149">
            <v>2</v>
          </cell>
          <cell r="V1149">
            <v>0</v>
          </cell>
          <cell r="W1149">
            <v>0</v>
          </cell>
        </row>
        <row r="1150">
          <cell r="B1150">
            <v>5</v>
          </cell>
          <cell r="C1150" t="str">
            <v>RESTRIÇÃO SISTEMA</v>
          </cell>
          <cell r="D1150" t="str">
            <v>039 Disponibilidade Esgotada</v>
          </cell>
          <cell r="E1150" t="str">
            <v>OUTRAS MÍDIAS</v>
          </cell>
          <cell r="F1150" t="str">
            <v>0018 CONTATADO PELO TLMKT</v>
          </cell>
          <cell r="I1150">
            <v>10</v>
          </cell>
          <cell r="J1150">
            <v>0</v>
          </cell>
          <cell r="K1150">
            <v>0</v>
          </cell>
          <cell r="L1150">
            <v>10</v>
          </cell>
          <cell r="M1150">
            <v>10</v>
          </cell>
          <cell r="N1150">
            <v>0</v>
          </cell>
          <cell r="O1150">
            <v>10</v>
          </cell>
          <cell r="P1150">
            <v>0</v>
          </cell>
          <cell r="Q1150">
            <v>0</v>
          </cell>
          <cell r="R1150">
            <v>10</v>
          </cell>
          <cell r="S1150">
            <v>10</v>
          </cell>
          <cell r="T1150">
            <v>0</v>
          </cell>
          <cell r="U1150">
            <v>10</v>
          </cell>
          <cell r="V1150">
            <v>0</v>
          </cell>
          <cell r="W1150">
            <v>0</v>
          </cell>
        </row>
        <row r="1151">
          <cell r="B1151">
            <v>5</v>
          </cell>
          <cell r="C1151" t="str">
            <v>RESTRIÇÃO SISTEMA</v>
          </cell>
          <cell r="D1151" t="str">
            <v>039 Disponibilidade Esgotada</v>
          </cell>
          <cell r="E1151" t="str">
            <v>OUTRAS MÍDIAS</v>
          </cell>
          <cell r="F1151" t="str">
            <v>0019 INDICAÇÃO DO PROVEDOR</v>
          </cell>
          <cell r="I1151">
            <v>3</v>
          </cell>
          <cell r="J1151">
            <v>0</v>
          </cell>
          <cell r="K1151">
            <v>0</v>
          </cell>
          <cell r="L1151">
            <v>3</v>
          </cell>
          <cell r="M1151">
            <v>3</v>
          </cell>
          <cell r="N1151">
            <v>0</v>
          </cell>
          <cell r="O1151">
            <v>3</v>
          </cell>
          <cell r="P1151">
            <v>0</v>
          </cell>
          <cell r="Q1151">
            <v>0</v>
          </cell>
          <cell r="R1151">
            <v>3</v>
          </cell>
          <cell r="S1151">
            <v>3</v>
          </cell>
          <cell r="T1151">
            <v>0</v>
          </cell>
          <cell r="U1151">
            <v>3</v>
          </cell>
          <cell r="V1151">
            <v>0</v>
          </cell>
          <cell r="W1151">
            <v>0</v>
          </cell>
        </row>
        <row r="1152">
          <cell r="B1152">
            <v>5</v>
          </cell>
          <cell r="C1152" t="str">
            <v>RESTRIÇÃO SISTEMA</v>
          </cell>
          <cell r="D1152" t="str">
            <v>039 Disponibilidade Esgotada</v>
          </cell>
          <cell r="E1152" t="str">
            <v>OUTRAS MÍDIAS</v>
          </cell>
          <cell r="F1152" t="str">
            <v>0020 JÁ POSSUI</v>
          </cell>
          <cell r="I1152">
            <v>8</v>
          </cell>
          <cell r="J1152">
            <v>0</v>
          </cell>
          <cell r="K1152">
            <v>0</v>
          </cell>
          <cell r="L1152">
            <v>8</v>
          </cell>
          <cell r="M1152">
            <v>8</v>
          </cell>
          <cell r="N1152">
            <v>0</v>
          </cell>
          <cell r="O1152">
            <v>8</v>
          </cell>
          <cell r="P1152">
            <v>0</v>
          </cell>
          <cell r="Q1152">
            <v>0</v>
          </cell>
          <cell r="R1152">
            <v>8</v>
          </cell>
          <cell r="S1152">
            <v>8</v>
          </cell>
          <cell r="T1152">
            <v>0</v>
          </cell>
          <cell r="U1152">
            <v>8</v>
          </cell>
          <cell r="V1152">
            <v>0</v>
          </cell>
          <cell r="W1152">
            <v>0</v>
          </cell>
        </row>
        <row r="1153">
          <cell r="B1153">
            <v>5</v>
          </cell>
          <cell r="C1153" t="str">
            <v>RESTRIÇÃO SISTEMA</v>
          </cell>
          <cell r="D1153" t="str">
            <v>039 Disponibilidade Esgotada</v>
          </cell>
          <cell r="E1153" t="str">
            <v>TELEVISÃO</v>
          </cell>
          <cell r="F1153" t="str">
            <v>0001 TELEVISÃO</v>
          </cell>
          <cell r="G1153" t="str">
            <v>0006 GLOBO</v>
          </cell>
          <cell r="H1153" t="str">
            <v>0023 JORNAL HOJE</v>
          </cell>
          <cell r="I1153">
            <v>3</v>
          </cell>
          <cell r="J1153">
            <v>0</v>
          </cell>
          <cell r="K1153">
            <v>0</v>
          </cell>
          <cell r="L1153">
            <v>3</v>
          </cell>
          <cell r="M1153">
            <v>3</v>
          </cell>
          <cell r="N1153">
            <v>0</v>
          </cell>
          <cell r="O1153">
            <v>3</v>
          </cell>
          <cell r="P1153">
            <v>0</v>
          </cell>
          <cell r="Q1153">
            <v>0</v>
          </cell>
          <cell r="R1153">
            <v>3</v>
          </cell>
          <cell r="S1153">
            <v>3</v>
          </cell>
          <cell r="T1153">
            <v>0</v>
          </cell>
          <cell r="U1153">
            <v>3</v>
          </cell>
          <cell r="V1153">
            <v>0</v>
          </cell>
          <cell r="W1153">
            <v>0</v>
          </cell>
        </row>
        <row r="1154">
          <cell r="B1154">
            <v>5</v>
          </cell>
          <cell r="C1154" t="str">
            <v>RESTRIÇÃO SISTEMA</v>
          </cell>
          <cell r="D1154" t="str">
            <v>039 Disponibilidade Esgotada</v>
          </cell>
          <cell r="E1154" t="str">
            <v>TELEVISÃO</v>
          </cell>
          <cell r="F1154" t="str">
            <v>0001 TELEVISÃO</v>
          </cell>
          <cell r="G1154" t="str">
            <v>0006 GLOBO</v>
          </cell>
          <cell r="H1154" t="str">
            <v>0024 JORNAL NACIONAL</v>
          </cell>
          <cell r="I1154">
            <v>1</v>
          </cell>
          <cell r="J1154">
            <v>0</v>
          </cell>
          <cell r="K1154">
            <v>0</v>
          </cell>
          <cell r="L1154">
            <v>1</v>
          </cell>
          <cell r="M1154">
            <v>1</v>
          </cell>
          <cell r="N1154">
            <v>0</v>
          </cell>
          <cell r="O1154">
            <v>1</v>
          </cell>
          <cell r="P1154">
            <v>0</v>
          </cell>
          <cell r="Q1154">
            <v>0</v>
          </cell>
          <cell r="R1154">
            <v>1</v>
          </cell>
          <cell r="S1154">
            <v>1</v>
          </cell>
          <cell r="T1154">
            <v>0</v>
          </cell>
          <cell r="U1154">
            <v>1</v>
          </cell>
          <cell r="V1154">
            <v>0</v>
          </cell>
          <cell r="W1154">
            <v>0</v>
          </cell>
        </row>
        <row r="1155">
          <cell r="B1155">
            <v>5</v>
          </cell>
          <cell r="C1155" t="str">
            <v>RESTRIÇÃO SISTEMA</v>
          </cell>
          <cell r="D1155" t="str">
            <v>039 Disponibilidade Esgotada</v>
          </cell>
          <cell r="E1155" t="str">
            <v>TELEVISÃO</v>
          </cell>
          <cell r="F1155" t="str">
            <v>0001 TELEVISÃO</v>
          </cell>
          <cell r="G1155" t="str">
            <v>0006 GLOBO</v>
          </cell>
          <cell r="H1155" t="str">
            <v>0026 NOVELA I</v>
          </cell>
          <cell r="I1155">
            <v>1</v>
          </cell>
          <cell r="J1155">
            <v>0</v>
          </cell>
          <cell r="K1155">
            <v>0</v>
          </cell>
          <cell r="L1155">
            <v>1</v>
          </cell>
          <cell r="M1155">
            <v>1</v>
          </cell>
          <cell r="N1155">
            <v>0</v>
          </cell>
          <cell r="O1155">
            <v>1</v>
          </cell>
          <cell r="P1155">
            <v>0</v>
          </cell>
          <cell r="Q1155">
            <v>0</v>
          </cell>
          <cell r="R1155">
            <v>1</v>
          </cell>
          <cell r="S1155">
            <v>1</v>
          </cell>
          <cell r="T1155">
            <v>0</v>
          </cell>
          <cell r="U1155">
            <v>1</v>
          </cell>
          <cell r="V1155">
            <v>0</v>
          </cell>
          <cell r="W1155">
            <v>0</v>
          </cell>
        </row>
        <row r="1156">
          <cell r="B1156">
            <v>5</v>
          </cell>
          <cell r="C1156" t="str">
            <v>RESTRIÇÃO SISTEMA</v>
          </cell>
          <cell r="D1156" t="str">
            <v>039 Disponibilidade Esgotada</v>
          </cell>
          <cell r="E1156" t="str">
            <v>TELEVISÃO</v>
          </cell>
          <cell r="F1156" t="str">
            <v>0001 TELEVISÃO</v>
          </cell>
          <cell r="G1156" t="str">
            <v>0006 GLOBO</v>
          </cell>
          <cell r="H1156" t="str">
            <v>0027 NOVELA II</v>
          </cell>
          <cell r="I1156">
            <v>4</v>
          </cell>
          <cell r="J1156">
            <v>0</v>
          </cell>
          <cell r="K1156">
            <v>0</v>
          </cell>
          <cell r="L1156">
            <v>4</v>
          </cell>
          <cell r="M1156">
            <v>4</v>
          </cell>
          <cell r="N1156">
            <v>0</v>
          </cell>
          <cell r="O1156">
            <v>4</v>
          </cell>
          <cell r="P1156">
            <v>0</v>
          </cell>
          <cell r="Q1156">
            <v>0</v>
          </cell>
          <cell r="R1156">
            <v>4</v>
          </cell>
          <cell r="S1156">
            <v>4</v>
          </cell>
          <cell r="T1156">
            <v>0</v>
          </cell>
          <cell r="U1156">
            <v>4</v>
          </cell>
          <cell r="V1156">
            <v>0</v>
          </cell>
          <cell r="W1156">
            <v>0</v>
          </cell>
        </row>
        <row r="1157">
          <cell r="B1157">
            <v>5</v>
          </cell>
          <cell r="C1157" t="str">
            <v>RESTRIÇÃO SISTEMA</v>
          </cell>
          <cell r="D1157" t="str">
            <v>039 Disponibilidade Esgotada</v>
          </cell>
          <cell r="E1157" t="str">
            <v>TELEVISÃO</v>
          </cell>
          <cell r="F1157" t="str">
            <v>0001 TELEVISÃO</v>
          </cell>
          <cell r="G1157" t="str">
            <v>0006 GLOBO</v>
          </cell>
          <cell r="H1157" t="str">
            <v>3825 NÃO INFORMADO</v>
          </cell>
          <cell r="I1157">
            <v>8</v>
          </cell>
          <cell r="J1157">
            <v>0</v>
          </cell>
          <cell r="K1157">
            <v>0</v>
          </cell>
          <cell r="L1157">
            <v>8</v>
          </cell>
          <cell r="M1157">
            <v>8</v>
          </cell>
          <cell r="N1157">
            <v>0</v>
          </cell>
          <cell r="O1157">
            <v>8</v>
          </cell>
          <cell r="P1157">
            <v>0</v>
          </cell>
          <cell r="Q1157">
            <v>0</v>
          </cell>
          <cell r="R1157">
            <v>8</v>
          </cell>
          <cell r="S1157">
            <v>8</v>
          </cell>
          <cell r="T1157">
            <v>0</v>
          </cell>
          <cell r="U1157">
            <v>8</v>
          </cell>
          <cell r="V1157">
            <v>0</v>
          </cell>
          <cell r="W1157">
            <v>0</v>
          </cell>
        </row>
        <row r="1158">
          <cell r="B1158">
            <v>5</v>
          </cell>
          <cell r="C1158" t="str">
            <v>RESTRIÇÃO SISTEMA</v>
          </cell>
          <cell r="D1158" t="str">
            <v>039 Disponibilidade Esgotada</v>
          </cell>
          <cell r="E1158" t="str">
            <v>TELEVISÃO</v>
          </cell>
          <cell r="F1158" t="str">
            <v>0001 TELEVISÃO</v>
          </cell>
          <cell r="G1158" t="str">
            <v>0006 GLOBO</v>
          </cell>
          <cell r="H1158" t="str">
            <v>5594 MAIS VOCÊ</v>
          </cell>
          <cell r="I1158">
            <v>1</v>
          </cell>
          <cell r="J1158">
            <v>0</v>
          </cell>
          <cell r="K1158">
            <v>0</v>
          </cell>
          <cell r="L1158">
            <v>1</v>
          </cell>
          <cell r="M1158">
            <v>1</v>
          </cell>
          <cell r="N1158">
            <v>0</v>
          </cell>
          <cell r="O1158">
            <v>1</v>
          </cell>
          <cell r="P1158">
            <v>0</v>
          </cell>
          <cell r="Q1158">
            <v>0</v>
          </cell>
          <cell r="R1158">
            <v>1</v>
          </cell>
          <cell r="S1158">
            <v>1</v>
          </cell>
          <cell r="T1158">
            <v>0</v>
          </cell>
          <cell r="U1158">
            <v>1</v>
          </cell>
          <cell r="V1158">
            <v>0</v>
          </cell>
          <cell r="W1158">
            <v>0</v>
          </cell>
        </row>
        <row r="1159">
          <cell r="B1159">
            <v>5</v>
          </cell>
          <cell r="C1159" t="str">
            <v>RESTRIÇÃO SISTEMA</v>
          </cell>
          <cell r="D1159" t="str">
            <v>039 Disponibilidade Esgotada</v>
          </cell>
          <cell r="E1159" t="str">
            <v>TELEVISÃO</v>
          </cell>
          <cell r="F1159" t="str">
            <v>0001 TELEVISÃO</v>
          </cell>
          <cell r="G1159" t="str">
            <v>0062 NÃO INFORMOU</v>
          </cell>
          <cell r="I1159">
            <v>14</v>
          </cell>
          <cell r="J1159">
            <v>0</v>
          </cell>
          <cell r="K1159">
            <v>0</v>
          </cell>
          <cell r="L1159">
            <v>14</v>
          </cell>
          <cell r="M1159">
            <v>14</v>
          </cell>
          <cell r="N1159">
            <v>0</v>
          </cell>
          <cell r="O1159">
            <v>14</v>
          </cell>
          <cell r="P1159">
            <v>0</v>
          </cell>
          <cell r="Q1159">
            <v>0</v>
          </cell>
          <cell r="R1159">
            <v>14</v>
          </cell>
          <cell r="S1159">
            <v>14</v>
          </cell>
          <cell r="T1159">
            <v>0</v>
          </cell>
          <cell r="U1159">
            <v>14</v>
          </cell>
          <cell r="V1159">
            <v>0</v>
          </cell>
          <cell r="W1159">
            <v>0</v>
          </cell>
        </row>
        <row r="1160">
          <cell r="B1160">
            <v>5</v>
          </cell>
          <cell r="C1160" t="str">
            <v>RESTRIÇÃO SISTEMA</v>
          </cell>
          <cell r="D1160" t="str">
            <v>042 Restrição técnica</v>
          </cell>
          <cell r="F1160" t="str">
            <v>0031 JÁ TEVE O PRODUTO</v>
          </cell>
          <cell r="I1160">
            <v>5</v>
          </cell>
          <cell r="J1160">
            <v>0</v>
          </cell>
          <cell r="K1160">
            <v>0</v>
          </cell>
          <cell r="L1160">
            <v>5</v>
          </cell>
          <cell r="M1160">
            <v>5</v>
          </cell>
          <cell r="N1160">
            <v>0</v>
          </cell>
          <cell r="O1160">
            <v>5</v>
          </cell>
          <cell r="P1160">
            <v>0</v>
          </cell>
          <cell r="Q1160">
            <v>0</v>
          </cell>
          <cell r="R1160">
            <v>5</v>
          </cell>
          <cell r="S1160">
            <v>5</v>
          </cell>
          <cell r="T1160">
            <v>0</v>
          </cell>
          <cell r="U1160">
            <v>5</v>
          </cell>
          <cell r="V1160">
            <v>0</v>
          </cell>
          <cell r="W1160">
            <v>0</v>
          </cell>
        </row>
        <row r="1161">
          <cell r="B1161">
            <v>5</v>
          </cell>
          <cell r="C1161" t="str">
            <v>RESTRIÇÃO SISTEMA</v>
          </cell>
          <cell r="D1161" t="str">
            <v>042 Restrição técnica</v>
          </cell>
          <cell r="E1161" t="str">
            <v>MALA DIRETA</v>
          </cell>
          <cell r="F1161" t="str">
            <v>0009 MALA DIRETA</v>
          </cell>
          <cell r="G1161" t="str">
            <v>0008 Não Identificado</v>
          </cell>
          <cell r="I1161">
            <v>1</v>
          </cell>
          <cell r="J1161">
            <v>0</v>
          </cell>
          <cell r="K1161">
            <v>0</v>
          </cell>
          <cell r="L1161">
            <v>1</v>
          </cell>
          <cell r="M1161">
            <v>1</v>
          </cell>
          <cell r="N1161">
            <v>0</v>
          </cell>
          <cell r="O1161">
            <v>1</v>
          </cell>
          <cell r="P1161">
            <v>0</v>
          </cell>
          <cell r="Q1161">
            <v>0</v>
          </cell>
          <cell r="R1161">
            <v>1</v>
          </cell>
          <cell r="S1161">
            <v>1</v>
          </cell>
          <cell r="T1161">
            <v>0</v>
          </cell>
          <cell r="U1161">
            <v>1</v>
          </cell>
          <cell r="V1161">
            <v>0</v>
          </cell>
          <cell r="W1161">
            <v>0</v>
          </cell>
        </row>
        <row r="1162">
          <cell r="B1162">
            <v>5</v>
          </cell>
          <cell r="C1162" t="str">
            <v>RESTRIÇÃO SISTEMA</v>
          </cell>
          <cell r="D1162" t="str">
            <v>042 Restrição técnica</v>
          </cell>
          <cell r="E1162" t="str">
            <v>MALA DIRETA</v>
          </cell>
          <cell r="F1162" t="str">
            <v>0009 MALA DIRETA</v>
          </cell>
          <cell r="G1162" t="str">
            <v>0173 CA0103</v>
          </cell>
          <cell r="I1162">
            <v>1</v>
          </cell>
          <cell r="J1162">
            <v>0</v>
          </cell>
          <cell r="K1162">
            <v>0</v>
          </cell>
          <cell r="L1162">
            <v>1</v>
          </cell>
          <cell r="M1162">
            <v>1</v>
          </cell>
          <cell r="N1162">
            <v>0</v>
          </cell>
          <cell r="O1162">
            <v>1</v>
          </cell>
          <cell r="P1162">
            <v>0</v>
          </cell>
          <cell r="Q1162">
            <v>0</v>
          </cell>
          <cell r="R1162">
            <v>1</v>
          </cell>
          <cell r="S1162">
            <v>1</v>
          </cell>
          <cell r="T1162">
            <v>0</v>
          </cell>
          <cell r="U1162">
            <v>1</v>
          </cell>
          <cell r="V1162">
            <v>0</v>
          </cell>
          <cell r="W1162">
            <v>0</v>
          </cell>
        </row>
        <row r="1163">
          <cell r="B1163">
            <v>5</v>
          </cell>
          <cell r="C1163" t="str">
            <v>RESTRIÇÃO SISTEMA</v>
          </cell>
          <cell r="D1163" t="str">
            <v>042 Restrição técnica</v>
          </cell>
          <cell r="E1163" t="str">
            <v>MALA DIRETA</v>
          </cell>
          <cell r="F1163" t="str">
            <v>0009 MALA DIRETA</v>
          </cell>
          <cell r="G1163" t="str">
            <v>0572 MD-05</v>
          </cell>
          <cell r="I1163">
            <v>1</v>
          </cell>
          <cell r="J1163">
            <v>0</v>
          </cell>
          <cell r="K1163">
            <v>0</v>
          </cell>
          <cell r="L1163">
            <v>1</v>
          </cell>
          <cell r="M1163">
            <v>1</v>
          </cell>
          <cell r="N1163">
            <v>0</v>
          </cell>
          <cell r="O1163">
            <v>1</v>
          </cell>
          <cell r="P1163">
            <v>0</v>
          </cell>
          <cell r="Q1163">
            <v>0</v>
          </cell>
          <cell r="R1163">
            <v>1</v>
          </cell>
          <cell r="S1163">
            <v>1</v>
          </cell>
          <cell r="T1163">
            <v>0</v>
          </cell>
          <cell r="U1163">
            <v>1</v>
          </cell>
          <cell r="V1163">
            <v>0</v>
          </cell>
          <cell r="W1163">
            <v>0</v>
          </cell>
        </row>
        <row r="1164">
          <cell r="B1164">
            <v>5</v>
          </cell>
          <cell r="C1164" t="str">
            <v>RESTRIÇÃO SISTEMA</v>
          </cell>
          <cell r="D1164" t="str">
            <v>042 Restrição técnica</v>
          </cell>
          <cell r="E1164" t="str">
            <v>MALA DIRETA</v>
          </cell>
          <cell r="F1164" t="str">
            <v>0010 ENCARTE EM FATURA</v>
          </cell>
          <cell r="I1164">
            <v>5</v>
          </cell>
          <cell r="J1164">
            <v>0</v>
          </cell>
          <cell r="K1164">
            <v>0</v>
          </cell>
          <cell r="L1164">
            <v>5</v>
          </cell>
          <cell r="M1164">
            <v>5</v>
          </cell>
          <cell r="N1164">
            <v>0</v>
          </cell>
          <cell r="O1164">
            <v>5</v>
          </cell>
          <cell r="P1164">
            <v>0</v>
          </cell>
          <cell r="Q1164">
            <v>0</v>
          </cell>
          <cell r="R1164">
            <v>5</v>
          </cell>
          <cell r="S1164">
            <v>5</v>
          </cell>
          <cell r="T1164">
            <v>0</v>
          </cell>
          <cell r="U1164">
            <v>5</v>
          </cell>
          <cell r="V1164">
            <v>0</v>
          </cell>
          <cell r="W1164">
            <v>0</v>
          </cell>
        </row>
        <row r="1165">
          <cell r="B1165">
            <v>5</v>
          </cell>
          <cell r="C1165" t="str">
            <v>RESTRIÇÃO SISTEMA</v>
          </cell>
          <cell r="D1165" t="str">
            <v>042 Restrição técnica</v>
          </cell>
          <cell r="E1165" t="str">
            <v>NÃO INFORMADO</v>
          </cell>
          <cell r="F1165" t="str">
            <v>0016 NÃO INFORMADO</v>
          </cell>
          <cell r="I1165">
            <v>16</v>
          </cell>
          <cell r="J1165">
            <v>0</v>
          </cell>
          <cell r="K1165">
            <v>0</v>
          </cell>
          <cell r="L1165">
            <v>16</v>
          </cell>
          <cell r="M1165">
            <v>16</v>
          </cell>
          <cell r="N1165">
            <v>0</v>
          </cell>
          <cell r="O1165">
            <v>16</v>
          </cell>
          <cell r="P1165">
            <v>0</v>
          </cell>
          <cell r="Q1165">
            <v>0</v>
          </cell>
          <cell r="R1165">
            <v>16</v>
          </cell>
          <cell r="S1165">
            <v>16</v>
          </cell>
          <cell r="T1165">
            <v>0</v>
          </cell>
          <cell r="U1165">
            <v>16</v>
          </cell>
          <cell r="V1165">
            <v>0</v>
          </cell>
          <cell r="W1165">
            <v>0</v>
          </cell>
        </row>
        <row r="1166">
          <cell r="B1166">
            <v>5</v>
          </cell>
          <cell r="C1166" t="str">
            <v>RESTRIÇÃO SISTEMA</v>
          </cell>
          <cell r="D1166" t="str">
            <v>042 Restrição técnica</v>
          </cell>
          <cell r="E1166" t="str">
            <v>OUTRAS MÍDIAS</v>
          </cell>
          <cell r="F1166" t="str">
            <v>0002 INDICAÇÃO DE AMIGOS</v>
          </cell>
          <cell r="I1166">
            <v>107</v>
          </cell>
          <cell r="J1166">
            <v>0</v>
          </cell>
          <cell r="K1166">
            <v>0</v>
          </cell>
          <cell r="L1166">
            <v>107</v>
          </cell>
          <cell r="M1166">
            <v>107</v>
          </cell>
          <cell r="N1166">
            <v>0</v>
          </cell>
          <cell r="O1166">
            <v>107</v>
          </cell>
          <cell r="P1166">
            <v>0</v>
          </cell>
          <cell r="Q1166">
            <v>0</v>
          </cell>
          <cell r="R1166">
            <v>107</v>
          </cell>
          <cell r="S1166">
            <v>107</v>
          </cell>
          <cell r="T1166">
            <v>0</v>
          </cell>
          <cell r="U1166">
            <v>107</v>
          </cell>
          <cell r="V1166">
            <v>0</v>
          </cell>
          <cell r="W1166">
            <v>0</v>
          </cell>
        </row>
        <row r="1167">
          <cell r="B1167">
            <v>5</v>
          </cell>
          <cell r="C1167" t="str">
            <v>RESTRIÇÃO SISTEMA</v>
          </cell>
          <cell r="D1167" t="str">
            <v>042 Restrição técnica</v>
          </cell>
          <cell r="E1167" t="str">
            <v>OUTRAS MÍDIAS</v>
          </cell>
          <cell r="F1167" t="str">
            <v>0003 104</v>
          </cell>
          <cell r="I1167">
            <v>5</v>
          </cell>
          <cell r="J1167">
            <v>0</v>
          </cell>
          <cell r="K1167">
            <v>0</v>
          </cell>
          <cell r="L1167">
            <v>5</v>
          </cell>
          <cell r="M1167">
            <v>5</v>
          </cell>
          <cell r="N1167">
            <v>0</v>
          </cell>
          <cell r="O1167">
            <v>5</v>
          </cell>
          <cell r="P1167">
            <v>0</v>
          </cell>
          <cell r="Q1167">
            <v>0</v>
          </cell>
          <cell r="R1167">
            <v>5</v>
          </cell>
          <cell r="S1167">
            <v>5</v>
          </cell>
          <cell r="T1167">
            <v>0</v>
          </cell>
          <cell r="U1167">
            <v>5</v>
          </cell>
          <cell r="V1167">
            <v>0</v>
          </cell>
          <cell r="W1167">
            <v>0</v>
          </cell>
        </row>
        <row r="1168">
          <cell r="B1168">
            <v>5</v>
          </cell>
          <cell r="C1168" t="str">
            <v>RESTRIÇÃO SISTEMA</v>
          </cell>
          <cell r="D1168" t="str">
            <v>042 Restrição técnica</v>
          </cell>
          <cell r="E1168" t="str">
            <v>OUTRAS MÍDIAS</v>
          </cell>
          <cell r="F1168" t="str">
            <v>0013 INTERNET</v>
          </cell>
          <cell r="G1168" t="str">
            <v>0056 OUTROS</v>
          </cell>
          <cell r="I1168">
            <v>3</v>
          </cell>
          <cell r="J1168">
            <v>0</v>
          </cell>
          <cell r="K1168">
            <v>0</v>
          </cell>
          <cell r="L1168">
            <v>3</v>
          </cell>
          <cell r="M1168">
            <v>3</v>
          </cell>
          <cell r="N1168">
            <v>0</v>
          </cell>
          <cell r="O1168">
            <v>3</v>
          </cell>
          <cell r="P1168">
            <v>0</v>
          </cell>
          <cell r="Q1168">
            <v>0</v>
          </cell>
          <cell r="R1168">
            <v>3</v>
          </cell>
          <cell r="S1168">
            <v>3</v>
          </cell>
          <cell r="T1168">
            <v>0</v>
          </cell>
          <cell r="U1168">
            <v>3</v>
          </cell>
          <cell r="V1168">
            <v>0</v>
          </cell>
          <cell r="W1168">
            <v>0</v>
          </cell>
        </row>
        <row r="1169">
          <cell r="B1169">
            <v>5</v>
          </cell>
          <cell r="C1169" t="str">
            <v>RESTRIÇÃO SISTEMA</v>
          </cell>
          <cell r="D1169" t="str">
            <v>042 Restrição técnica</v>
          </cell>
          <cell r="E1169" t="str">
            <v>OUTRAS MÍDIAS</v>
          </cell>
          <cell r="F1169" t="str">
            <v>0013 INTERNET</v>
          </cell>
          <cell r="G1169" t="str">
            <v>0170 SITE SPEEDY</v>
          </cell>
          <cell r="I1169">
            <v>4</v>
          </cell>
          <cell r="J1169">
            <v>0</v>
          </cell>
          <cell r="K1169">
            <v>0</v>
          </cell>
          <cell r="L1169">
            <v>4</v>
          </cell>
          <cell r="M1169">
            <v>4</v>
          </cell>
          <cell r="N1169">
            <v>0</v>
          </cell>
          <cell r="O1169">
            <v>4</v>
          </cell>
          <cell r="P1169">
            <v>0</v>
          </cell>
          <cell r="Q1169">
            <v>0</v>
          </cell>
          <cell r="R1169">
            <v>4</v>
          </cell>
          <cell r="S1169">
            <v>4</v>
          </cell>
          <cell r="T1169">
            <v>0</v>
          </cell>
          <cell r="U1169">
            <v>4</v>
          </cell>
          <cell r="V1169">
            <v>0</v>
          </cell>
          <cell r="W1169">
            <v>0</v>
          </cell>
        </row>
        <row r="1170">
          <cell r="B1170">
            <v>5</v>
          </cell>
          <cell r="C1170" t="str">
            <v>RESTRIÇÃO SISTEMA</v>
          </cell>
          <cell r="D1170" t="str">
            <v>042 Restrição técnica</v>
          </cell>
          <cell r="E1170" t="str">
            <v>OUTRAS MÍDIAS</v>
          </cell>
          <cell r="F1170" t="str">
            <v>0018 CONTATADO PELO TLMKT</v>
          </cell>
          <cell r="I1170">
            <v>16</v>
          </cell>
          <cell r="J1170">
            <v>0</v>
          </cell>
          <cell r="K1170">
            <v>0</v>
          </cell>
          <cell r="L1170">
            <v>16</v>
          </cell>
          <cell r="M1170">
            <v>16</v>
          </cell>
          <cell r="N1170">
            <v>0</v>
          </cell>
          <cell r="O1170">
            <v>16</v>
          </cell>
          <cell r="P1170">
            <v>0</v>
          </cell>
          <cell r="Q1170">
            <v>0</v>
          </cell>
          <cell r="R1170">
            <v>16</v>
          </cell>
          <cell r="S1170">
            <v>16</v>
          </cell>
          <cell r="T1170">
            <v>0</v>
          </cell>
          <cell r="U1170">
            <v>16</v>
          </cell>
          <cell r="V1170">
            <v>0</v>
          </cell>
          <cell r="W1170">
            <v>0</v>
          </cell>
        </row>
        <row r="1171">
          <cell r="B1171">
            <v>5</v>
          </cell>
          <cell r="C1171" t="str">
            <v>RESTRIÇÃO SISTEMA</v>
          </cell>
          <cell r="D1171" t="str">
            <v>042 Restrição técnica</v>
          </cell>
          <cell r="E1171" t="str">
            <v>OUTRAS MÍDIAS</v>
          </cell>
          <cell r="F1171" t="str">
            <v>0019 INDICAÇÃO DO PROVEDOR</v>
          </cell>
          <cell r="I1171">
            <v>5</v>
          </cell>
          <cell r="J1171">
            <v>0</v>
          </cell>
          <cell r="K1171">
            <v>0</v>
          </cell>
          <cell r="L1171">
            <v>5</v>
          </cell>
          <cell r="M1171">
            <v>5</v>
          </cell>
          <cell r="N1171">
            <v>0</v>
          </cell>
          <cell r="O1171">
            <v>5</v>
          </cell>
          <cell r="P1171">
            <v>0</v>
          </cell>
          <cell r="Q1171">
            <v>0</v>
          </cell>
          <cell r="R1171">
            <v>5</v>
          </cell>
          <cell r="S1171">
            <v>5</v>
          </cell>
          <cell r="T1171">
            <v>0</v>
          </cell>
          <cell r="U1171">
            <v>5</v>
          </cell>
          <cell r="V1171">
            <v>0</v>
          </cell>
          <cell r="W1171">
            <v>0</v>
          </cell>
        </row>
        <row r="1172">
          <cell r="B1172">
            <v>5</v>
          </cell>
          <cell r="C1172" t="str">
            <v>RESTRIÇÃO SISTEMA</v>
          </cell>
          <cell r="D1172" t="str">
            <v>042 Restrição técnica</v>
          </cell>
          <cell r="E1172" t="str">
            <v>OUTRAS MÍDIAS</v>
          </cell>
          <cell r="F1172" t="str">
            <v>0020 JÁ POSSUI</v>
          </cell>
          <cell r="I1172">
            <v>7</v>
          </cell>
          <cell r="J1172">
            <v>0</v>
          </cell>
          <cell r="K1172">
            <v>0</v>
          </cell>
          <cell r="L1172">
            <v>7</v>
          </cell>
          <cell r="M1172">
            <v>7</v>
          </cell>
          <cell r="N1172">
            <v>0</v>
          </cell>
          <cell r="O1172">
            <v>7</v>
          </cell>
          <cell r="P1172">
            <v>0</v>
          </cell>
          <cell r="Q1172">
            <v>0</v>
          </cell>
          <cell r="R1172">
            <v>7</v>
          </cell>
          <cell r="S1172">
            <v>7</v>
          </cell>
          <cell r="T1172">
            <v>0</v>
          </cell>
          <cell r="U1172">
            <v>7</v>
          </cell>
          <cell r="V1172">
            <v>0</v>
          </cell>
          <cell r="W1172">
            <v>0</v>
          </cell>
        </row>
        <row r="1173">
          <cell r="B1173">
            <v>5</v>
          </cell>
          <cell r="C1173" t="str">
            <v>RESTRIÇÃO SISTEMA</v>
          </cell>
          <cell r="D1173" t="str">
            <v>042 Restrição técnica</v>
          </cell>
          <cell r="E1173" t="str">
            <v>TELEVISÃO</v>
          </cell>
          <cell r="F1173" t="str">
            <v>0001 TELEVISÃO</v>
          </cell>
          <cell r="G1173" t="str">
            <v>0006 GLOBO</v>
          </cell>
          <cell r="H1173" t="str">
            <v>0023 JORNAL HOJE</v>
          </cell>
          <cell r="I1173">
            <v>5</v>
          </cell>
          <cell r="J1173">
            <v>0</v>
          </cell>
          <cell r="K1173">
            <v>0</v>
          </cell>
          <cell r="L1173">
            <v>5</v>
          </cell>
          <cell r="M1173">
            <v>5</v>
          </cell>
          <cell r="N1173">
            <v>0</v>
          </cell>
          <cell r="O1173">
            <v>5</v>
          </cell>
          <cell r="P1173">
            <v>0</v>
          </cell>
          <cell r="Q1173">
            <v>0</v>
          </cell>
          <cell r="R1173">
            <v>5</v>
          </cell>
          <cell r="S1173">
            <v>5</v>
          </cell>
          <cell r="T1173">
            <v>0</v>
          </cell>
          <cell r="U1173">
            <v>5</v>
          </cell>
          <cell r="V1173">
            <v>0</v>
          </cell>
          <cell r="W1173">
            <v>0</v>
          </cell>
        </row>
        <row r="1174">
          <cell r="B1174">
            <v>5</v>
          </cell>
          <cell r="C1174" t="str">
            <v>RESTRIÇÃO SISTEMA</v>
          </cell>
          <cell r="D1174" t="str">
            <v>042 Restrição técnica</v>
          </cell>
          <cell r="E1174" t="str">
            <v>TELEVISÃO</v>
          </cell>
          <cell r="F1174" t="str">
            <v>0001 TELEVISÃO</v>
          </cell>
          <cell r="G1174" t="str">
            <v>0006 GLOBO</v>
          </cell>
          <cell r="H1174" t="str">
            <v>0024 JORNAL NACIONAL</v>
          </cell>
          <cell r="I1174">
            <v>1</v>
          </cell>
          <cell r="J1174">
            <v>0</v>
          </cell>
          <cell r="K1174">
            <v>0</v>
          </cell>
          <cell r="L1174">
            <v>1</v>
          </cell>
          <cell r="M1174">
            <v>1</v>
          </cell>
          <cell r="N1174">
            <v>0</v>
          </cell>
          <cell r="O1174">
            <v>1</v>
          </cell>
          <cell r="P1174">
            <v>0</v>
          </cell>
          <cell r="Q1174">
            <v>0</v>
          </cell>
          <cell r="R1174">
            <v>1</v>
          </cell>
          <cell r="S1174">
            <v>1</v>
          </cell>
          <cell r="T1174">
            <v>0</v>
          </cell>
          <cell r="U1174">
            <v>1</v>
          </cell>
          <cell r="V1174">
            <v>0</v>
          </cell>
          <cell r="W1174">
            <v>0</v>
          </cell>
        </row>
        <row r="1175">
          <cell r="B1175">
            <v>5</v>
          </cell>
          <cell r="C1175" t="str">
            <v>RESTRIÇÃO SISTEMA</v>
          </cell>
          <cell r="D1175" t="str">
            <v>042 Restrição técnica</v>
          </cell>
          <cell r="E1175" t="str">
            <v>TELEVISÃO</v>
          </cell>
          <cell r="F1175" t="str">
            <v>0001 TELEVISÃO</v>
          </cell>
          <cell r="G1175" t="str">
            <v>0006 GLOBO</v>
          </cell>
          <cell r="H1175" t="str">
            <v>0026 NOVELA I</v>
          </cell>
          <cell r="I1175">
            <v>4</v>
          </cell>
          <cell r="J1175">
            <v>0</v>
          </cell>
          <cell r="K1175">
            <v>0</v>
          </cell>
          <cell r="L1175">
            <v>4</v>
          </cell>
          <cell r="M1175">
            <v>4</v>
          </cell>
          <cell r="N1175">
            <v>0</v>
          </cell>
          <cell r="O1175">
            <v>4</v>
          </cell>
          <cell r="P1175">
            <v>0</v>
          </cell>
          <cell r="Q1175">
            <v>0</v>
          </cell>
          <cell r="R1175">
            <v>4</v>
          </cell>
          <cell r="S1175">
            <v>4</v>
          </cell>
          <cell r="T1175">
            <v>0</v>
          </cell>
          <cell r="U1175">
            <v>4</v>
          </cell>
          <cell r="V1175">
            <v>0</v>
          </cell>
          <cell r="W1175">
            <v>0</v>
          </cell>
        </row>
        <row r="1176">
          <cell r="B1176">
            <v>5</v>
          </cell>
          <cell r="C1176" t="str">
            <v>RESTRIÇÃO SISTEMA</v>
          </cell>
          <cell r="D1176" t="str">
            <v>042 Restrição técnica</v>
          </cell>
          <cell r="E1176" t="str">
            <v>TELEVISÃO</v>
          </cell>
          <cell r="F1176" t="str">
            <v>0001 TELEVISÃO</v>
          </cell>
          <cell r="G1176" t="str">
            <v>0006 GLOBO</v>
          </cell>
          <cell r="H1176" t="str">
            <v>0027 NOVELA II</v>
          </cell>
          <cell r="I1176">
            <v>4</v>
          </cell>
          <cell r="J1176">
            <v>0</v>
          </cell>
          <cell r="K1176">
            <v>0</v>
          </cell>
          <cell r="L1176">
            <v>4</v>
          </cell>
          <cell r="M1176">
            <v>4</v>
          </cell>
          <cell r="N1176">
            <v>0</v>
          </cell>
          <cell r="O1176">
            <v>4</v>
          </cell>
          <cell r="P1176">
            <v>0</v>
          </cell>
          <cell r="Q1176">
            <v>0</v>
          </cell>
          <cell r="R1176">
            <v>4</v>
          </cell>
          <cell r="S1176">
            <v>4</v>
          </cell>
          <cell r="T1176">
            <v>0</v>
          </cell>
          <cell r="U1176">
            <v>4</v>
          </cell>
          <cell r="V1176">
            <v>0</v>
          </cell>
          <cell r="W1176">
            <v>0</v>
          </cell>
        </row>
        <row r="1177">
          <cell r="B1177">
            <v>5</v>
          </cell>
          <cell r="C1177" t="str">
            <v>RESTRIÇÃO SISTEMA</v>
          </cell>
          <cell r="D1177" t="str">
            <v>042 Restrição técnica</v>
          </cell>
          <cell r="E1177" t="str">
            <v>TELEVISÃO</v>
          </cell>
          <cell r="F1177" t="str">
            <v>0001 TELEVISÃO</v>
          </cell>
          <cell r="G1177" t="str">
            <v>0006 GLOBO</v>
          </cell>
          <cell r="H1177" t="str">
            <v>3825 NÃO INFORMADO</v>
          </cell>
          <cell r="I1177">
            <v>10</v>
          </cell>
          <cell r="J1177">
            <v>0</v>
          </cell>
          <cell r="K1177">
            <v>0</v>
          </cell>
          <cell r="L1177">
            <v>10</v>
          </cell>
          <cell r="M1177">
            <v>10</v>
          </cell>
          <cell r="N1177">
            <v>0</v>
          </cell>
          <cell r="O1177">
            <v>10</v>
          </cell>
          <cell r="P1177">
            <v>0</v>
          </cell>
          <cell r="Q1177">
            <v>0</v>
          </cell>
          <cell r="R1177">
            <v>10</v>
          </cell>
          <cell r="S1177">
            <v>10</v>
          </cell>
          <cell r="T1177">
            <v>0</v>
          </cell>
          <cell r="U1177">
            <v>10</v>
          </cell>
          <cell r="V1177">
            <v>0</v>
          </cell>
          <cell r="W1177">
            <v>0</v>
          </cell>
        </row>
        <row r="1178">
          <cell r="B1178">
            <v>5</v>
          </cell>
          <cell r="C1178" t="str">
            <v>RESTRIÇÃO SISTEMA</v>
          </cell>
          <cell r="D1178" t="str">
            <v>042 Restrição técnica</v>
          </cell>
          <cell r="E1178" t="str">
            <v>TELEVISÃO</v>
          </cell>
          <cell r="F1178" t="str">
            <v>0001 TELEVISÃO</v>
          </cell>
          <cell r="G1178" t="str">
            <v>0006 GLOBO</v>
          </cell>
          <cell r="H1178" t="str">
            <v>5593 MULHERES APAIXONADAS</v>
          </cell>
          <cell r="I1178">
            <v>2</v>
          </cell>
          <cell r="J1178">
            <v>0</v>
          </cell>
          <cell r="K1178">
            <v>0</v>
          </cell>
          <cell r="L1178">
            <v>2</v>
          </cell>
          <cell r="M1178">
            <v>2</v>
          </cell>
          <cell r="N1178">
            <v>0</v>
          </cell>
          <cell r="O1178">
            <v>2</v>
          </cell>
          <cell r="P1178">
            <v>0</v>
          </cell>
          <cell r="Q1178">
            <v>0</v>
          </cell>
          <cell r="R1178">
            <v>2</v>
          </cell>
          <cell r="S1178">
            <v>2</v>
          </cell>
          <cell r="T1178">
            <v>0</v>
          </cell>
          <cell r="U1178">
            <v>2</v>
          </cell>
          <cell r="V1178">
            <v>0</v>
          </cell>
          <cell r="W1178">
            <v>0</v>
          </cell>
        </row>
        <row r="1179">
          <cell r="B1179">
            <v>5</v>
          </cell>
          <cell r="C1179" t="str">
            <v>RESTRIÇÃO SISTEMA</v>
          </cell>
          <cell r="D1179" t="str">
            <v>042 Restrição técnica</v>
          </cell>
          <cell r="E1179" t="str">
            <v>TELEVISÃO</v>
          </cell>
          <cell r="F1179" t="str">
            <v>0001 TELEVISÃO</v>
          </cell>
          <cell r="G1179" t="str">
            <v>0062 NÃO INFORMOU</v>
          </cell>
          <cell r="I1179">
            <v>32</v>
          </cell>
          <cell r="J1179">
            <v>0</v>
          </cell>
          <cell r="K1179">
            <v>0</v>
          </cell>
          <cell r="L1179">
            <v>32</v>
          </cell>
          <cell r="M1179">
            <v>32</v>
          </cell>
          <cell r="N1179">
            <v>0</v>
          </cell>
          <cell r="O1179">
            <v>32</v>
          </cell>
          <cell r="P1179">
            <v>0</v>
          </cell>
          <cell r="Q1179">
            <v>0</v>
          </cell>
          <cell r="R1179">
            <v>32</v>
          </cell>
          <cell r="S1179">
            <v>32</v>
          </cell>
          <cell r="T1179">
            <v>0</v>
          </cell>
          <cell r="U1179">
            <v>32</v>
          </cell>
          <cell r="V1179">
            <v>0</v>
          </cell>
          <cell r="W1179">
            <v>0</v>
          </cell>
        </row>
        <row r="1180">
          <cell r="B1180">
            <v>5</v>
          </cell>
          <cell r="C1180" t="str">
            <v>RESTRIÇÃO SISTEMA</v>
          </cell>
          <cell r="D1180" t="str">
            <v>045 Central não cadastrada</v>
          </cell>
          <cell r="F1180" t="str">
            <v>0031 JÁ TEVE O PRODUTO</v>
          </cell>
          <cell r="I1180">
            <v>2</v>
          </cell>
          <cell r="J1180">
            <v>0</v>
          </cell>
          <cell r="K1180">
            <v>0</v>
          </cell>
          <cell r="L1180">
            <v>2</v>
          </cell>
          <cell r="M1180">
            <v>2</v>
          </cell>
          <cell r="N1180">
            <v>0</v>
          </cell>
          <cell r="O1180">
            <v>2</v>
          </cell>
          <cell r="P1180">
            <v>0</v>
          </cell>
          <cell r="Q1180">
            <v>0</v>
          </cell>
          <cell r="R1180">
            <v>2</v>
          </cell>
          <cell r="S1180">
            <v>2</v>
          </cell>
          <cell r="T1180">
            <v>0</v>
          </cell>
          <cell r="U1180">
            <v>2</v>
          </cell>
          <cell r="V1180">
            <v>0</v>
          </cell>
          <cell r="W1180">
            <v>0</v>
          </cell>
        </row>
        <row r="1181">
          <cell r="B1181">
            <v>5</v>
          </cell>
          <cell r="C1181" t="str">
            <v>RESTRIÇÃO SISTEMA</v>
          </cell>
          <cell r="D1181" t="str">
            <v>045 Central não cadastrada</v>
          </cell>
          <cell r="E1181" t="str">
            <v>MALA DIRETA</v>
          </cell>
          <cell r="F1181" t="str">
            <v>0009 MALA DIRETA</v>
          </cell>
          <cell r="G1181" t="str">
            <v>0008 Não Identificado</v>
          </cell>
          <cell r="I1181">
            <v>1</v>
          </cell>
          <cell r="J1181">
            <v>0</v>
          </cell>
          <cell r="K1181">
            <v>0</v>
          </cell>
          <cell r="L1181">
            <v>1</v>
          </cell>
          <cell r="M1181">
            <v>1</v>
          </cell>
          <cell r="N1181">
            <v>0</v>
          </cell>
          <cell r="O1181">
            <v>1</v>
          </cell>
          <cell r="P1181">
            <v>0</v>
          </cell>
          <cell r="Q1181">
            <v>0</v>
          </cell>
          <cell r="R1181">
            <v>1</v>
          </cell>
          <cell r="S1181">
            <v>1</v>
          </cell>
          <cell r="T1181">
            <v>0</v>
          </cell>
          <cell r="U1181">
            <v>1</v>
          </cell>
          <cell r="V1181">
            <v>0</v>
          </cell>
          <cell r="W1181">
            <v>0</v>
          </cell>
        </row>
        <row r="1182">
          <cell r="B1182">
            <v>5</v>
          </cell>
          <cell r="C1182" t="str">
            <v>RESTRIÇÃO SISTEMA</v>
          </cell>
          <cell r="D1182" t="str">
            <v>045 Central não cadastrada</v>
          </cell>
          <cell r="E1182" t="str">
            <v>MALA DIRETA</v>
          </cell>
          <cell r="F1182" t="str">
            <v>0010 ENCARTE EM FATURA</v>
          </cell>
          <cell r="I1182">
            <v>4</v>
          </cell>
          <cell r="J1182">
            <v>0</v>
          </cell>
          <cell r="K1182">
            <v>0</v>
          </cell>
          <cell r="L1182">
            <v>4</v>
          </cell>
          <cell r="M1182">
            <v>4</v>
          </cell>
          <cell r="N1182">
            <v>0</v>
          </cell>
          <cell r="O1182">
            <v>4</v>
          </cell>
          <cell r="P1182">
            <v>0</v>
          </cell>
          <cell r="Q1182">
            <v>0</v>
          </cell>
          <cell r="R1182">
            <v>4</v>
          </cell>
          <cell r="S1182">
            <v>4</v>
          </cell>
          <cell r="T1182">
            <v>0</v>
          </cell>
          <cell r="U1182">
            <v>4</v>
          </cell>
          <cell r="V1182">
            <v>0</v>
          </cell>
          <cell r="W1182">
            <v>0</v>
          </cell>
        </row>
        <row r="1183">
          <cell r="B1183">
            <v>5</v>
          </cell>
          <cell r="C1183" t="str">
            <v>RESTRIÇÃO SISTEMA</v>
          </cell>
          <cell r="D1183" t="str">
            <v>045 Central não cadastrada</v>
          </cell>
          <cell r="E1183" t="str">
            <v>NÃO INFORMADO</v>
          </cell>
          <cell r="F1183" t="str">
            <v>0016 NÃO INFORMADO</v>
          </cell>
          <cell r="I1183">
            <v>7</v>
          </cell>
          <cell r="J1183">
            <v>0</v>
          </cell>
          <cell r="K1183">
            <v>0</v>
          </cell>
          <cell r="L1183">
            <v>7</v>
          </cell>
          <cell r="M1183">
            <v>7</v>
          </cell>
          <cell r="N1183">
            <v>0</v>
          </cell>
          <cell r="O1183">
            <v>7</v>
          </cell>
          <cell r="P1183">
            <v>0</v>
          </cell>
          <cell r="Q1183">
            <v>0</v>
          </cell>
          <cell r="R1183">
            <v>7</v>
          </cell>
          <cell r="S1183">
            <v>7</v>
          </cell>
          <cell r="T1183">
            <v>0</v>
          </cell>
          <cell r="U1183">
            <v>7</v>
          </cell>
          <cell r="V1183">
            <v>0</v>
          </cell>
          <cell r="W1183">
            <v>0</v>
          </cell>
        </row>
        <row r="1184">
          <cell r="B1184">
            <v>5</v>
          </cell>
          <cell r="C1184" t="str">
            <v>RESTRIÇÃO SISTEMA</v>
          </cell>
          <cell r="D1184" t="str">
            <v>045 Central não cadastrada</v>
          </cell>
          <cell r="E1184" t="str">
            <v>OUTRAS MÍDIAS</v>
          </cell>
          <cell r="F1184" t="str">
            <v>0002 INDICAÇÃO DE AMIGOS</v>
          </cell>
          <cell r="I1184">
            <v>49</v>
          </cell>
          <cell r="J1184">
            <v>0</v>
          </cell>
          <cell r="K1184">
            <v>0</v>
          </cell>
          <cell r="L1184">
            <v>49</v>
          </cell>
          <cell r="M1184">
            <v>49</v>
          </cell>
          <cell r="N1184">
            <v>0</v>
          </cell>
          <cell r="O1184">
            <v>49</v>
          </cell>
          <cell r="P1184">
            <v>0</v>
          </cell>
          <cell r="Q1184">
            <v>0</v>
          </cell>
          <cell r="R1184">
            <v>49</v>
          </cell>
          <cell r="S1184">
            <v>49</v>
          </cell>
          <cell r="T1184">
            <v>0</v>
          </cell>
          <cell r="U1184">
            <v>49</v>
          </cell>
          <cell r="V1184">
            <v>0</v>
          </cell>
          <cell r="W1184">
            <v>0</v>
          </cell>
        </row>
        <row r="1185">
          <cell r="B1185">
            <v>5</v>
          </cell>
          <cell r="C1185" t="str">
            <v>RESTRIÇÃO SISTEMA</v>
          </cell>
          <cell r="D1185" t="str">
            <v>045 Central não cadastrada</v>
          </cell>
          <cell r="E1185" t="str">
            <v>OUTRAS MÍDIAS</v>
          </cell>
          <cell r="F1185" t="str">
            <v>0003 104</v>
          </cell>
          <cell r="I1185">
            <v>3</v>
          </cell>
          <cell r="J1185">
            <v>0</v>
          </cell>
          <cell r="K1185">
            <v>0</v>
          </cell>
          <cell r="L1185">
            <v>3</v>
          </cell>
          <cell r="M1185">
            <v>3</v>
          </cell>
          <cell r="N1185">
            <v>0</v>
          </cell>
          <cell r="O1185">
            <v>3</v>
          </cell>
          <cell r="P1185">
            <v>0</v>
          </cell>
          <cell r="Q1185">
            <v>0</v>
          </cell>
          <cell r="R1185">
            <v>3</v>
          </cell>
          <cell r="S1185">
            <v>3</v>
          </cell>
          <cell r="T1185">
            <v>0</v>
          </cell>
          <cell r="U1185">
            <v>3</v>
          </cell>
          <cell r="V1185">
            <v>0</v>
          </cell>
          <cell r="W1185">
            <v>0</v>
          </cell>
        </row>
        <row r="1186">
          <cell r="B1186">
            <v>5</v>
          </cell>
          <cell r="C1186" t="str">
            <v>RESTRIÇÃO SISTEMA</v>
          </cell>
          <cell r="D1186" t="str">
            <v>045 Central não cadastrada</v>
          </cell>
          <cell r="E1186" t="str">
            <v>OUTRAS MÍDIAS</v>
          </cell>
          <cell r="F1186" t="str">
            <v>0007 JORNAIS/REVISTAS</v>
          </cell>
          <cell r="G1186" t="str">
            <v>0125 NÃO INFORMADO</v>
          </cell>
          <cell r="I1186">
            <v>1</v>
          </cell>
          <cell r="J1186">
            <v>0</v>
          </cell>
          <cell r="K1186">
            <v>0</v>
          </cell>
          <cell r="L1186">
            <v>1</v>
          </cell>
          <cell r="M1186">
            <v>1</v>
          </cell>
          <cell r="N1186">
            <v>0</v>
          </cell>
          <cell r="O1186">
            <v>1</v>
          </cell>
          <cell r="P1186">
            <v>0</v>
          </cell>
          <cell r="Q1186">
            <v>0</v>
          </cell>
          <cell r="R1186">
            <v>1</v>
          </cell>
          <cell r="S1186">
            <v>1</v>
          </cell>
          <cell r="T1186">
            <v>0</v>
          </cell>
          <cell r="U1186">
            <v>1</v>
          </cell>
          <cell r="V1186">
            <v>0</v>
          </cell>
          <cell r="W1186">
            <v>0</v>
          </cell>
        </row>
        <row r="1187">
          <cell r="B1187">
            <v>5</v>
          </cell>
          <cell r="C1187" t="str">
            <v>RESTRIÇÃO SISTEMA</v>
          </cell>
          <cell r="D1187" t="str">
            <v>045 Central não cadastrada</v>
          </cell>
          <cell r="E1187" t="str">
            <v>OUTRAS MÍDIAS</v>
          </cell>
          <cell r="F1187" t="str">
            <v>0013 INTERNET</v>
          </cell>
          <cell r="G1187" t="str">
            <v>0170 SITE SPEEDY</v>
          </cell>
          <cell r="I1187">
            <v>1</v>
          </cell>
          <cell r="J1187">
            <v>0</v>
          </cell>
          <cell r="K1187">
            <v>0</v>
          </cell>
          <cell r="L1187">
            <v>1</v>
          </cell>
          <cell r="M1187">
            <v>1</v>
          </cell>
          <cell r="N1187">
            <v>0</v>
          </cell>
          <cell r="O1187">
            <v>1</v>
          </cell>
          <cell r="P1187">
            <v>0</v>
          </cell>
          <cell r="Q1187">
            <v>0</v>
          </cell>
          <cell r="R1187">
            <v>1</v>
          </cell>
          <cell r="S1187">
            <v>1</v>
          </cell>
          <cell r="T1187">
            <v>0</v>
          </cell>
          <cell r="U1187">
            <v>1</v>
          </cell>
          <cell r="V1187">
            <v>0</v>
          </cell>
          <cell r="W1187">
            <v>0</v>
          </cell>
        </row>
        <row r="1188">
          <cell r="B1188">
            <v>5</v>
          </cell>
          <cell r="C1188" t="str">
            <v>RESTRIÇÃO SISTEMA</v>
          </cell>
          <cell r="D1188" t="str">
            <v>045 Central não cadastrada</v>
          </cell>
          <cell r="E1188" t="str">
            <v>OUTRAS MÍDIAS</v>
          </cell>
          <cell r="F1188" t="str">
            <v>0018 CONTATADO PELO TLMKT</v>
          </cell>
          <cell r="I1188">
            <v>7</v>
          </cell>
          <cell r="J1188">
            <v>0</v>
          </cell>
          <cell r="K1188">
            <v>0</v>
          </cell>
          <cell r="L1188">
            <v>7</v>
          </cell>
          <cell r="M1188">
            <v>7</v>
          </cell>
          <cell r="N1188">
            <v>0</v>
          </cell>
          <cell r="O1188">
            <v>7</v>
          </cell>
          <cell r="P1188">
            <v>0</v>
          </cell>
          <cell r="Q1188">
            <v>0</v>
          </cell>
          <cell r="R1188">
            <v>7</v>
          </cell>
          <cell r="S1188">
            <v>7</v>
          </cell>
          <cell r="T1188">
            <v>0</v>
          </cell>
          <cell r="U1188">
            <v>7</v>
          </cell>
          <cell r="V1188">
            <v>0</v>
          </cell>
          <cell r="W1188">
            <v>0</v>
          </cell>
        </row>
        <row r="1189">
          <cell r="B1189">
            <v>5</v>
          </cell>
          <cell r="C1189" t="str">
            <v>RESTRIÇÃO SISTEMA</v>
          </cell>
          <cell r="D1189" t="str">
            <v>045 Central não cadastrada</v>
          </cell>
          <cell r="E1189" t="str">
            <v>OUTRAS MÍDIAS</v>
          </cell>
          <cell r="F1189" t="str">
            <v>0019 INDICAÇÃO DO PROVEDOR</v>
          </cell>
          <cell r="I1189">
            <v>1</v>
          </cell>
          <cell r="J1189">
            <v>0</v>
          </cell>
          <cell r="K1189">
            <v>0</v>
          </cell>
          <cell r="L1189">
            <v>1</v>
          </cell>
          <cell r="M1189">
            <v>1</v>
          </cell>
          <cell r="N1189">
            <v>0</v>
          </cell>
          <cell r="O1189">
            <v>1</v>
          </cell>
          <cell r="P1189">
            <v>0</v>
          </cell>
          <cell r="Q1189">
            <v>0</v>
          </cell>
          <cell r="R1189">
            <v>1</v>
          </cell>
          <cell r="S1189">
            <v>1</v>
          </cell>
          <cell r="T1189">
            <v>0</v>
          </cell>
          <cell r="U1189">
            <v>1</v>
          </cell>
          <cell r="V1189">
            <v>0</v>
          </cell>
          <cell r="W1189">
            <v>0</v>
          </cell>
        </row>
        <row r="1190">
          <cell r="B1190">
            <v>5</v>
          </cell>
          <cell r="C1190" t="str">
            <v>RESTRIÇÃO SISTEMA</v>
          </cell>
          <cell r="D1190" t="str">
            <v>045 Central não cadastrada</v>
          </cell>
          <cell r="E1190" t="str">
            <v>OUTRAS MÍDIAS</v>
          </cell>
          <cell r="F1190" t="str">
            <v>0020 JÁ POSSUI</v>
          </cell>
          <cell r="I1190">
            <v>3</v>
          </cell>
          <cell r="J1190">
            <v>0</v>
          </cell>
          <cell r="K1190">
            <v>0</v>
          </cell>
          <cell r="L1190">
            <v>3</v>
          </cell>
          <cell r="M1190">
            <v>3</v>
          </cell>
          <cell r="N1190">
            <v>0</v>
          </cell>
          <cell r="O1190">
            <v>3</v>
          </cell>
          <cell r="P1190">
            <v>0</v>
          </cell>
          <cell r="Q1190">
            <v>0</v>
          </cell>
          <cell r="R1190">
            <v>3</v>
          </cell>
          <cell r="S1190">
            <v>3</v>
          </cell>
          <cell r="T1190">
            <v>0</v>
          </cell>
          <cell r="U1190">
            <v>3</v>
          </cell>
          <cell r="V1190">
            <v>0</v>
          </cell>
          <cell r="W1190">
            <v>0</v>
          </cell>
        </row>
        <row r="1191">
          <cell r="B1191">
            <v>5</v>
          </cell>
          <cell r="C1191" t="str">
            <v>RESTRIÇÃO SISTEMA</v>
          </cell>
          <cell r="D1191" t="str">
            <v>045 Central não cadastrada</v>
          </cell>
          <cell r="E1191" t="str">
            <v>TELEVISÃO</v>
          </cell>
          <cell r="F1191" t="str">
            <v>0001 TELEVISÃO</v>
          </cell>
          <cell r="G1191" t="str">
            <v>0006 GLOBO</v>
          </cell>
          <cell r="H1191" t="str">
            <v>0021 GLOBO REPÓRTER</v>
          </cell>
          <cell r="I1191">
            <v>1</v>
          </cell>
          <cell r="J1191">
            <v>0</v>
          </cell>
          <cell r="K1191">
            <v>0</v>
          </cell>
          <cell r="L1191">
            <v>1</v>
          </cell>
          <cell r="M1191">
            <v>1</v>
          </cell>
          <cell r="N1191">
            <v>0</v>
          </cell>
          <cell r="O1191">
            <v>1</v>
          </cell>
          <cell r="P1191">
            <v>0</v>
          </cell>
          <cell r="Q1191">
            <v>0</v>
          </cell>
          <cell r="R1191">
            <v>1</v>
          </cell>
          <cell r="S1191">
            <v>1</v>
          </cell>
          <cell r="T1191">
            <v>0</v>
          </cell>
          <cell r="U1191">
            <v>1</v>
          </cell>
          <cell r="V1191">
            <v>0</v>
          </cell>
          <cell r="W1191">
            <v>0</v>
          </cell>
        </row>
        <row r="1192">
          <cell r="B1192">
            <v>5</v>
          </cell>
          <cell r="C1192" t="str">
            <v>RESTRIÇÃO SISTEMA</v>
          </cell>
          <cell r="D1192" t="str">
            <v>045 Central não cadastrada</v>
          </cell>
          <cell r="E1192" t="str">
            <v>TELEVISÃO</v>
          </cell>
          <cell r="F1192" t="str">
            <v>0001 TELEVISÃO</v>
          </cell>
          <cell r="G1192" t="str">
            <v>0006 GLOBO</v>
          </cell>
          <cell r="H1192" t="str">
            <v>0026 NOVELA I</v>
          </cell>
          <cell r="I1192">
            <v>7</v>
          </cell>
          <cell r="J1192">
            <v>0</v>
          </cell>
          <cell r="K1192">
            <v>0</v>
          </cell>
          <cell r="L1192">
            <v>7</v>
          </cell>
          <cell r="M1192">
            <v>7</v>
          </cell>
          <cell r="N1192">
            <v>0</v>
          </cell>
          <cell r="O1192">
            <v>7</v>
          </cell>
          <cell r="P1192">
            <v>0</v>
          </cell>
          <cell r="Q1192">
            <v>0</v>
          </cell>
          <cell r="R1192">
            <v>7</v>
          </cell>
          <cell r="S1192">
            <v>7</v>
          </cell>
          <cell r="T1192">
            <v>0</v>
          </cell>
          <cell r="U1192">
            <v>7</v>
          </cell>
          <cell r="V1192">
            <v>0</v>
          </cell>
          <cell r="W1192">
            <v>0</v>
          </cell>
        </row>
        <row r="1193">
          <cell r="B1193">
            <v>5</v>
          </cell>
          <cell r="C1193" t="str">
            <v>RESTRIÇÃO SISTEMA</v>
          </cell>
          <cell r="D1193" t="str">
            <v>045 Central não cadastrada</v>
          </cell>
          <cell r="E1193" t="str">
            <v>TELEVISÃO</v>
          </cell>
          <cell r="F1193" t="str">
            <v>0001 TELEVISÃO</v>
          </cell>
          <cell r="G1193" t="str">
            <v>0006 GLOBO</v>
          </cell>
          <cell r="H1193" t="str">
            <v>0027 NOVELA II</v>
          </cell>
          <cell r="I1193">
            <v>4</v>
          </cell>
          <cell r="J1193">
            <v>0</v>
          </cell>
          <cell r="K1193">
            <v>0</v>
          </cell>
          <cell r="L1193">
            <v>4</v>
          </cell>
          <cell r="M1193">
            <v>4</v>
          </cell>
          <cell r="N1193">
            <v>0</v>
          </cell>
          <cell r="O1193">
            <v>4</v>
          </cell>
          <cell r="P1193">
            <v>0</v>
          </cell>
          <cell r="Q1193">
            <v>0</v>
          </cell>
          <cell r="R1193">
            <v>4</v>
          </cell>
          <cell r="S1193">
            <v>4</v>
          </cell>
          <cell r="T1193">
            <v>0</v>
          </cell>
          <cell r="U1193">
            <v>4</v>
          </cell>
          <cell r="V1193">
            <v>0</v>
          </cell>
          <cell r="W1193">
            <v>0</v>
          </cell>
        </row>
        <row r="1194">
          <cell r="B1194">
            <v>5</v>
          </cell>
          <cell r="C1194" t="str">
            <v>RESTRIÇÃO SISTEMA</v>
          </cell>
          <cell r="D1194" t="str">
            <v>045 Central não cadastrada</v>
          </cell>
          <cell r="E1194" t="str">
            <v>TELEVISÃO</v>
          </cell>
          <cell r="F1194" t="str">
            <v>0001 TELEVISÃO</v>
          </cell>
          <cell r="G1194" t="str">
            <v>0006 GLOBO</v>
          </cell>
          <cell r="H1194" t="str">
            <v>3825 NÃO INFORMADO</v>
          </cell>
          <cell r="I1194">
            <v>3</v>
          </cell>
          <cell r="J1194">
            <v>0</v>
          </cell>
          <cell r="K1194">
            <v>0</v>
          </cell>
          <cell r="L1194">
            <v>3</v>
          </cell>
          <cell r="M1194">
            <v>3</v>
          </cell>
          <cell r="N1194">
            <v>0</v>
          </cell>
          <cell r="O1194">
            <v>3</v>
          </cell>
          <cell r="P1194">
            <v>0</v>
          </cell>
          <cell r="Q1194">
            <v>0</v>
          </cell>
          <cell r="R1194">
            <v>3</v>
          </cell>
          <cell r="S1194">
            <v>3</v>
          </cell>
          <cell r="T1194">
            <v>0</v>
          </cell>
          <cell r="U1194">
            <v>3</v>
          </cell>
          <cell r="V1194">
            <v>0</v>
          </cell>
          <cell r="W1194">
            <v>0</v>
          </cell>
        </row>
        <row r="1195">
          <cell r="B1195">
            <v>5</v>
          </cell>
          <cell r="C1195" t="str">
            <v>RESTRIÇÃO SISTEMA</v>
          </cell>
          <cell r="D1195" t="str">
            <v>045 Central não cadastrada</v>
          </cell>
          <cell r="E1195" t="str">
            <v>TELEVISÃO</v>
          </cell>
          <cell r="F1195" t="str">
            <v>0001 TELEVISÃO</v>
          </cell>
          <cell r="G1195" t="str">
            <v>0006 GLOBO</v>
          </cell>
          <cell r="H1195" t="str">
            <v>3826 VALE A PENA VER DE NOVO</v>
          </cell>
          <cell r="I1195">
            <v>1</v>
          </cell>
          <cell r="J1195">
            <v>0</v>
          </cell>
          <cell r="K1195">
            <v>0</v>
          </cell>
          <cell r="L1195">
            <v>1</v>
          </cell>
          <cell r="M1195">
            <v>1</v>
          </cell>
          <cell r="N1195">
            <v>0</v>
          </cell>
          <cell r="O1195">
            <v>1</v>
          </cell>
          <cell r="P1195">
            <v>0</v>
          </cell>
          <cell r="Q1195">
            <v>0</v>
          </cell>
          <cell r="R1195">
            <v>1</v>
          </cell>
          <cell r="S1195">
            <v>1</v>
          </cell>
          <cell r="T1195">
            <v>0</v>
          </cell>
          <cell r="U1195">
            <v>1</v>
          </cell>
          <cell r="V1195">
            <v>0</v>
          </cell>
          <cell r="W1195">
            <v>0</v>
          </cell>
        </row>
        <row r="1196">
          <cell r="B1196">
            <v>5</v>
          </cell>
          <cell r="C1196" t="str">
            <v>RESTRIÇÃO SISTEMA</v>
          </cell>
          <cell r="D1196" t="str">
            <v>045 Central não cadastrada</v>
          </cell>
          <cell r="E1196" t="str">
            <v>TELEVISÃO</v>
          </cell>
          <cell r="F1196" t="str">
            <v>0001 TELEVISÃO</v>
          </cell>
          <cell r="G1196" t="str">
            <v>0061 RECORD</v>
          </cell>
          <cell r="H1196" t="str">
            <v>0049 JORNAL DA RECORD</v>
          </cell>
          <cell r="I1196">
            <v>1</v>
          </cell>
          <cell r="J1196">
            <v>0</v>
          </cell>
          <cell r="K1196">
            <v>0</v>
          </cell>
          <cell r="L1196">
            <v>1</v>
          </cell>
          <cell r="M1196">
            <v>1</v>
          </cell>
          <cell r="N1196">
            <v>0</v>
          </cell>
          <cell r="O1196">
            <v>1</v>
          </cell>
          <cell r="P1196">
            <v>0</v>
          </cell>
          <cell r="Q1196">
            <v>0</v>
          </cell>
          <cell r="R1196">
            <v>1</v>
          </cell>
          <cell r="S1196">
            <v>1</v>
          </cell>
          <cell r="T1196">
            <v>0</v>
          </cell>
          <cell r="U1196">
            <v>1</v>
          </cell>
          <cell r="V1196">
            <v>0</v>
          </cell>
          <cell r="W1196">
            <v>0</v>
          </cell>
        </row>
        <row r="1197">
          <cell r="B1197">
            <v>5</v>
          </cell>
          <cell r="C1197" t="str">
            <v>RESTRIÇÃO SISTEMA</v>
          </cell>
          <cell r="D1197" t="str">
            <v>045 Central não cadastrada</v>
          </cell>
          <cell r="E1197" t="str">
            <v>TELEVISÃO</v>
          </cell>
          <cell r="F1197" t="str">
            <v>0001 TELEVISÃO</v>
          </cell>
          <cell r="G1197" t="str">
            <v>0062 NÃO INFORMOU</v>
          </cell>
          <cell r="I1197">
            <v>24</v>
          </cell>
          <cell r="J1197">
            <v>0</v>
          </cell>
          <cell r="K1197">
            <v>0</v>
          </cell>
          <cell r="L1197">
            <v>24</v>
          </cell>
          <cell r="M1197">
            <v>24</v>
          </cell>
          <cell r="N1197">
            <v>0</v>
          </cell>
          <cell r="O1197">
            <v>24</v>
          </cell>
          <cell r="P1197">
            <v>0</v>
          </cell>
          <cell r="Q1197">
            <v>0</v>
          </cell>
          <cell r="R1197">
            <v>24</v>
          </cell>
          <cell r="S1197">
            <v>24</v>
          </cell>
          <cell r="T1197">
            <v>0</v>
          </cell>
          <cell r="U1197">
            <v>24</v>
          </cell>
          <cell r="V1197">
            <v>0</v>
          </cell>
          <cell r="W1197">
            <v>0</v>
          </cell>
        </row>
        <row r="1198">
          <cell r="B1198">
            <v>5</v>
          </cell>
          <cell r="C1198" t="str">
            <v>RESTRIÇÃO SISTEMA</v>
          </cell>
          <cell r="D1198" t="str">
            <v>048 Segmento não permitido</v>
          </cell>
          <cell r="F1198" t="str">
            <v>0031 JÁ TEVE O PRODUTO</v>
          </cell>
          <cell r="I1198">
            <v>1</v>
          </cell>
          <cell r="J1198">
            <v>0</v>
          </cell>
          <cell r="K1198">
            <v>0</v>
          </cell>
          <cell r="L1198">
            <v>1</v>
          </cell>
          <cell r="M1198">
            <v>1</v>
          </cell>
          <cell r="N1198">
            <v>0</v>
          </cell>
          <cell r="O1198">
            <v>1</v>
          </cell>
          <cell r="P1198">
            <v>0</v>
          </cell>
          <cell r="Q1198">
            <v>0</v>
          </cell>
          <cell r="R1198">
            <v>1</v>
          </cell>
          <cell r="S1198">
            <v>1</v>
          </cell>
          <cell r="T1198">
            <v>0</v>
          </cell>
          <cell r="U1198">
            <v>1</v>
          </cell>
          <cell r="V1198">
            <v>0</v>
          </cell>
          <cell r="W1198">
            <v>0</v>
          </cell>
        </row>
        <row r="1199">
          <cell r="B1199">
            <v>5</v>
          </cell>
          <cell r="C1199" t="str">
            <v>RESTRIÇÃO SISTEMA</v>
          </cell>
          <cell r="D1199" t="str">
            <v>048 Segmento não permitido</v>
          </cell>
          <cell r="E1199" t="str">
            <v>NÃO INFORMADO</v>
          </cell>
          <cell r="F1199" t="str">
            <v>0016 NÃO INFORMADO</v>
          </cell>
          <cell r="I1199">
            <v>2</v>
          </cell>
          <cell r="J1199">
            <v>0</v>
          </cell>
          <cell r="K1199">
            <v>0</v>
          </cell>
          <cell r="L1199">
            <v>2</v>
          </cell>
          <cell r="M1199">
            <v>2</v>
          </cell>
          <cell r="N1199">
            <v>0</v>
          </cell>
          <cell r="O1199">
            <v>2</v>
          </cell>
          <cell r="P1199">
            <v>0</v>
          </cell>
          <cell r="Q1199">
            <v>0</v>
          </cell>
          <cell r="R1199">
            <v>2</v>
          </cell>
          <cell r="S1199">
            <v>2</v>
          </cell>
          <cell r="T1199">
            <v>0</v>
          </cell>
          <cell r="U1199">
            <v>2</v>
          </cell>
          <cell r="V1199">
            <v>0</v>
          </cell>
          <cell r="W1199">
            <v>0</v>
          </cell>
        </row>
        <row r="1200">
          <cell r="B1200">
            <v>5</v>
          </cell>
          <cell r="C1200" t="str">
            <v>RESTRIÇÃO SISTEMA</v>
          </cell>
          <cell r="D1200" t="str">
            <v>048 Segmento não permitido</v>
          </cell>
          <cell r="E1200" t="str">
            <v>OUTRAS MÍDIAS</v>
          </cell>
          <cell r="F1200" t="str">
            <v>0002 INDICAÇÃO DE AMIGOS</v>
          </cell>
          <cell r="I1200">
            <v>8</v>
          </cell>
          <cell r="J1200">
            <v>0</v>
          </cell>
          <cell r="K1200">
            <v>0</v>
          </cell>
          <cell r="L1200">
            <v>8</v>
          </cell>
          <cell r="M1200">
            <v>8</v>
          </cell>
          <cell r="N1200">
            <v>0</v>
          </cell>
          <cell r="O1200">
            <v>8</v>
          </cell>
          <cell r="P1200">
            <v>0</v>
          </cell>
          <cell r="Q1200">
            <v>0</v>
          </cell>
          <cell r="R1200">
            <v>8</v>
          </cell>
          <cell r="S1200">
            <v>8</v>
          </cell>
          <cell r="T1200">
            <v>0</v>
          </cell>
          <cell r="U1200">
            <v>8</v>
          </cell>
          <cell r="V1200">
            <v>0</v>
          </cell>
          <cell r="W1200">
            <v>0</v>
          </cell>
        </row>
        <row r="1201">
          <cell r="B1201">
            <v>5</v>
          </cell>
          <cell r="C1201" t="str">
            <v>RESTRIÇÃO SISTEMA</v>
          </cell>
          <cell r="D1201" t="str">
            <v>048 Segmento não permitido</v>
          </cell>
          <cell r="E1201" t="str">
            <v>OUTRAS MÍDIAS</v>
          </cell>
          <cell r="F1201" t="str">
            <v>0013 INTERNET</v>
          </cell>
          <cell r="G1201" t="str">
            <v>0056 OUTROS</v>
          </cell>
          <cell r="I1201">
            <v>3</v>
          </cell>
          <cell r="J1201">
            <v>0</v>
          </cell>
          <cell r="K1201">
            <v>0</v>
          </cell>
          <cell r="L1201">
            <v>3</v>
          </cell>
          <cell r="M1201">
            <v>3</v>
          </cell>
          <cell r="N1201">
            <v>0</v>
          </cell>
          <cell r="O1201">
            <v>3</v>
          </cell>
          <cell r="P1201">
            <v>0</v>
          </cell>
          <cell r="Q1201">
            <v>0</v>
          </cell>
          <cell r="R1201">
            <v>3</v>
          </cell>
          <cell r="S1201">
            <v>3</v>
          </cell>
          <cell r="T1201">
            <v>0</v>
          </cell>
          <cell r="U1201">
            <v>3</v>
          </cell>
          <cell r="V1201">
            <v>0</v>
          </cell>
          <cell r="W1201">
            <v>0</v>
          </cell>
        </row>
        <row r="1202">
          <cell r="B1202">
            <v>5</v>
          </cell>
          <cell r="C1202" t="str">
            <v>RESTRIÇÃO SISTEMA</v>
          </cell>
          <cell r="D1202" t="str">
            <v>048 Segmento não permitido</v>
          </cell>
          <cell r="E1202" t="str">
            <v>OUTRAS MÍDIAS</v>
          </cell>
          <cell r="F1202" t="str">
            <v>0018 CONTATADO PELO TLMKT</v>
          </cell>
          <cell r="I1202">
            <v>3</v>
          </cell>
          <cell r="J1202">
            <v>0</v>
          </cell>
          <cell r="K1202">
            <v>0</v>
          </cell>
          <cell r="L1202">
            <v>3</v>
          </cell>
          <cell r="M1202">
            <v>3</v>
          </cell>
          <cell r="N1202">
            <v>0</v>
          </cell>
          <cell r="O1202">
            <v>3</v>
          </cell>
          <cell r="P1202">
            <v>0</v>
          </cell>
          <cell r="Q1202">
            <v>0</v>
          </cell>
          <cell r="R1202">
            <v>3</v>
          </cell>
          <cell r="S1202">
            <v>3</v>
          </cell>
          <cell r="T1202">
            <v>0</v>
          </cell>
          <cell r="U1202">
            <v>3</v>
          </cell>
          <cell r="V1202">
            <v>0</v>
          </cell>
          <cell r="W1202">
            <v>0</v>
          </cell>
        </row>
        <row r="1203">
          <cell r="B1203">
            <v>5</v>
          </cell>
          <cell r="C1203" t="str">
            <v>RESTRIÇÃO SISTEMA</v>
          </cell>
          <cell r="D1203" t="str">
            <v>048 Segmento não permitido</v>
          </cell>
          <cell r="E1203" t="str">
            <v>OUTRAS MÍDIAS</v>
          </cell>
          <cell r="F1203" t="str">
            <v>0020 JÁ POSSUI</v>
          </cell>
          <cell r="I1203">
            <v>5</v>
          </cell>
          <cell r="J1203">
            <v>0</v>
          </cell>
          <cell r="K1203">
            <v>0</v>
          </cell>
          <cell r="L1203">
            <v>5</v>
          </cell>
          <cell r="M1203">
            <v>5</v>
          </cell>
          <cell r="N1203">
            <v>0</v>
          </cell>
          <cell r="O1203">
            <v>5</v>
          </cell>
          <cell r="P1203">
            <v>0</v>
          </cell>
          <cell r="Q1203">
            <v>0</v>
          </cell>
          <cell r="R1203">
            <v>5</v>
          </cell>
          <cell r="S1203">
            <v>5</v>
          </cell>
          <cell r="T1203">
            <v>0</v>
          </cell>
          <cell r="U1203">
            <v>5</v>
          </cell>
          <cell r="V1203">
            <v>0</v>
          </cell>
          <cell r="W1203">
            <v>0</v>
          </cell>
        </row>
        <row r="1204">
          <cell r="B1204">
            <v>5</v>
          </cell>
          <cell r="C1204" t="str">
            <v>RESTRIÇÃO SISTEMA</v>
          </cell>
          <cell r="D1204" t="str">
            <v>048 Segmento não permitido</v>
          </cell>
          <cell r="E1204" t="str">
            <v>TELEVISÃO</v>
          </cell>
          <cell r="F1204" t="str">
            <v>0001 TELEVISÃO</v>
          </cell>
          <cell r="G1204" t="str">
            <v>0006 GLOBO</v>
          </cell>
          <cell r="H1204" t="str">
            <v>0027 NOVELA II</v>
          </cell>
          <cell r="I1204">
            <v>1</v>
          </cell>
          <cell r="J1204">
            <v>0</v>
          </cell>
          <cell r="K1204">
            <v>0</v>
          </cell>
          <cell r="L1204">
            <v>1</v>
          </cell>
          <cell r="M1204">
            <v>1</v>
          </cell>
          <cell r="N1204">
            <v>0</v>
          </cell>
          <cell r="O1204">
            <v>1</v>
          </cell>
          <cell r="P1204">
            <v>0</v>
          </cell>
          <cell r="Q1204">
            <v>0</v>
          </cell>
          <cell r="R1204">
            <v>1</v>
          </cell>
          <cell r="S1204">
            <v>1</v>
          </cell>
          <cell r="T1204">
            <v>0</v>
          </cell>
          <cell r="U1204">
            <v>1</v>
          </cell>
          <cell r="V1204">
            <v>0</v>
          </cell>
          <cell r="W1204">
            <v>0</v>
          </cell>
        </row>
        <row r="1205">
          <cell r="B1205">
            <v>5</v>
          </cell>
          <cell r="C1205" t="str">
            <v>RESTRIÇÃO SISTEMA</v>
          </cell>
          <cell r="D1205" t="str">
            <v>048 Segmento não permitido</v>
          </cell>
          <cell r="E1205" t="str">
            <v>TELEVISÃO</v>
          </cell>
          <cell r="F1205" t="str">
            <v>0001 TELEVISÃO</v>
          </cell>
          <cell r="G1205" t="str">
            <v>0062 NÃO INFORMOU</v>
          </cell>
          <cell r="I1205">
            <v>2</v>
          </cell>
          <cell r="J1205">
            <v>0</v>
          </cell>
          <cell r="K1205">
            <v>0</v>
          </cell>
          <cell r="L1205">
            <v>2</v>
          </cell>
          <cell r="M1205">
            <v>2</v>
          </cell>
          <cell r="N1205">
            <v>0</v>
          </cell>
          <cell r="O1205">
            <v>2</v>
          </cell>
          <cell r="P1205">
            <v>0</v>
          </cell>
          <cell r="Q1205">
            <v>0</v>
          </cell>
          <cell r="R1205">
            <v>2</v>
          </cell>
          <cell r="S1205">
            <v>2</v>
          </cell>
          <cell r="T1205">
            <v>0</v>
          </cell>
          <cell r="U1205">
            <v>2</v>
          </cell>
          <cell r="V1205">
            <v>0</v>
          </cell>
          <cell r="W1205">
            <v>0</v>
          </cell>
        </row>
        <row r="1206">
          <cell r="B1206">
            <v>5</v>
          </cell>
          <cell r="C1206" t="str">
            <v>RESTRIÇÃO SISTEMA</v>
          </cell>
          <cell r="D1206" t="str">
            <v>060 Restrição Comercial</v>
          </cell>
          <cell r="F1206" t="str">
            <v>0031 JÁ TEVE O PRODUTO</v>
          </cell>
          <cell r="I1206">
            <v>4</v>
          </cell>
          <cell r="J1206">
            <v>0</v>
          </cell>
          <cell r="K1206">
            <v>0</v>
          </cell>
          <cell r="L1206">
            <v>4</v>
          </cell>
          <cell r="M1206">
            <v>4</v>
          </cell>
          <cell r="N1206">
            <v>0</v>
          </cell>
          <cell r="O1206">
            <v>4</v>
          </cell>
          <cell r="P1206">
            <v>0</v>
          </cell>
          <cell r="Q1206">
            <v>0</v>
          </cell>
          <cell r="R1206">
            <v>4</v>
          </cell>
          <cell r="S1206">
            <v>4</v>
          </cell>
          <cell r="T1206">
            <v>0</v>
          </cell>
          <cell r="U1206">
            <v>4</v>
          </cell>
          <cell r="V1206">
            <v>0</v>
          </cell>
          <cell r="W1206">
            <v>0</v>
          </cell>
        </row>
        <row r="1207">
          <cell r="B1207">
            <v>5</v>
          </cell>
          <cell r="C1207" t="str">
            <v>RESTRIÇÃO SISTEMA</v>
          </cell>
          <cell r="D1207" t="str">
            <v>060 Restrição Comercial</v>
          </cell>
          <cell r="E1207" t="str">
            <v>MALA DIRETA</v>
          </cell>
          <cell r="F1207" t="str">
            <v>0009 MALA DIRETA</v>
          </cell>
          <cell r="G1207" t="str">
            <v>0173 CA0103</v>
          </cell>
          <cell r="I1207">
            <v>1</v>
          </cell>
          <cell r="J1207">
            <v>0</v>
          </cell>
          <cell r="K1207">
            <v>0</v>
          </cell>
          <cell r="L1207">
            <v>1</v>
          </cell>
          <cell r="M1207">
            <v>1</v>
          </cell>
          <cell r="N1207">
            <v>0</v>
          </cell>
          <cell r="O1207">
            <v>1</v>
          </cell>
          <cell r="P1207">
            <v>0</v>
          </cell>
          <cell r="Q1207">
            <v>0</v>
          </cell>
          <cell r="R1207">
            <v>1</v>
          </cell>
          <cell r="S1207">
            <v>1</v>
          </cell>
          <cell r="T1207">
            <v>0</v>
          </cell>
          <cell r="U1207">
            <v>1</v>
          </cell>
          <cell r="V1207">
            <v>0</v>
          </cell>
          <cell r="W1207">
            <v>0</v>
          </cell>
        </row>
        <row r="1208">
          <cell r="B1208">
            <v>5</v>
          </cell>
          <cell r="C1208" t="str">
            <v>RESTRIÇÃO SISTEMA</v>
          </cell>
          <cell r="D1208" t="str">
            <v>060 Restrição Comercial</v>
          </cell>
          <cell r="E1208" t="str">
            <v>MALA DIRETA</v>
          </cell>
          <cell r="F1208" t="str">
            <v>0009 MALA DIRETA</v>
          </cell>
          <cell r="G1208" t="str">
            <v>0572 MD-05</v>
          </cell>
          <cell r="I1208">
            <v>3</v>
          </cell>
          <cell r="J1208">
            <v>0</v>
          </cell>
          <cell r="K1208">
            <v>0</v>
          </cell>
          <cell r="L1208">
            <v>3</v>
          </cell>
          <cell r="M1208">
            <v>3</v>
          </cell>
          <cell r="N1208">
            <v>0</v>
          </cell>
          <cell r="O1208">
            <v>3</v>
          </cell>
          <cell r="P1208">
            <v>0</v>
          </cell>
          <cell r="Q1208">
            <v>0</v>
          </cell>
          <cell r="R1208">
            <v>3</v>
          </cell>
          <cell r="S1208">
            <v>3</v>
          </cell>
          <cell r="T1208">
            <v>0</v>
          </cell>
          <cell r="U1208">
            <v>3</v>
          </cell>
          <cell r="V1208">
            <v>0</v>
          </cell>
          <cell r="W1208">
            <v>0</v>
          </cell>
        </row>
        <row r="1209">
          <cell r="B1209">
            <v>5</v>
          </cell>
          <cell r="C1209" t="str">
            <v>RESTRIÇÃO SISTEMA</v>
          </cell>
          <cell r="D1209" t="str">
            <v>060 Restrição Comercial</v>
          </cell>
          <cell r="E1209" t="str">
            <v>MALA DIRETA</v>
          </cell>
          <cell r="F1209" t="str">
            <v>0010 ENCARTE EM FATURA</v>
          </cell>
          <cell r="I1209">
            <v>2</v>
          </cell>
          <cell r="J1209">
            <v>0</v>
          </cell>
          <cell r="K1209">
            <v>0</v>
          </cell>
          <cell r="L1209">
            <v>2</v>
          </cell>
          <cell r="M1209">
            <v>2</v>
          </cell>
          <cell r="N1209">
            <v>0</v>
          </cell>
          <cell r="O1209">
            <v>2</v>
          </cell>
          <cell r="P1209">
            <v>0</v>
          </cell>
          <cell r="Q1209">
            <v>0</v>
          </cell>
          <cell r="R1209">
            <v>2</v>
          </cell>
          <cell r="S1209">
            <v>2</v>
          </cell>
          <cell r="T1209">
            <v>0</v>
          </cell>
          <cell r="U1209">
            <v>2</v>
          </cell>
          <cell r="V1209">
            <v>0</v>
          </cell>
          <cell r="W1209">
            <v>0</v>
          </cell>
        </row>
        <row r="1210">
          <cell r="B1210">
            <v>5</v>
          </cell>
          <cell r="C1210" t="str">
            <v>RESTRIÇÃO SISTEMA</v>
          </cell>
          <cell r="D1210" t="str">
            <v>060 Restrição Comercial</v>
          </cell>
          <cell r="E1210" t="str">
            <v>NÃO INFORMADO</v>
          </cell>
          <cell r="F1210" t="str">
            <v>0016 NÃO INFORMADO</v>
          </cell>
          <cell r="I1210">
            <v>8</v>
          </cell>
          <cell r="J1210">
            <v>0</v>
          </cell>
          <cell r="K1210">
            <v>0</v>
          </cell>
          <cell r="L1210">
            <v>8</v>
          </cell>
          <cell r="M1210">
            <v>8</v>
          </cell>
          <cell r="N1210">
            <v>0</v>
          </cell>
          <cell r="O1210">
            <v>8</v>
          </cell>
          <cell r="P1210">
            <v>0</v>
          </cell>
          <cell r="Q1210">
            <v>0</v>
          </cell>
          <cell r="R1210">
            <v>8</v>
          </cell>
          <cell r="S1210">
            <v>8</v>
          </cell>
          <cell r="T1210">
            <v>0</v>
          </cell>
          <cell r="U1210">
            <v>8</v>
          </cell>
          <cell r="V1210">
            <v>0</v>
          </cell>
          <cell r="W1210">
            <v>0</v>
          </cell>
        </row>
        <row r="1211">
          <cell r="B1211">
            <v>5</v>
          </cell>
          <cell r="C1211" t="str">
            <v>RESTRIÇÃO SISTEMA</v>
          </cell>
          <cell r="D1211" t="str">
            <v>060 Restrição Comercial</v>
          </cell>
          <cell r="E1211" t="str">
            <v>OUTRAS MÍDIAS</v>
          </cell>
          <cell r="F1211" t="str">
            <v>0002 INDICAÇÃO DE AMIGOS</v>
          </cell>
          <cell r="I1211">
            <v>51</v>
          </cell>
          <cell r="J1211">
            <v>0</v>
          </cell>
          <cell r="K1211">
            <v>0</v>
          </cell>
          <cell r="L1211">
            <v>51</v>
          </cell>
          <cell r="M1211">
            <v>51</v>
          </cell>
          <cell r="N1211">
            <v>0</v>
          </cell>
          <cell r="O1211">
            <v>51</v>
          </cell>
          <cell r="P1211">
            <v>0</v>
          </cell>
          <cell r="Q1211">
            <v>0</v>
          </cell>
          <cell r="R1211">
            <v>51</v>
          </cell>
          <cell r="S1211">
            <v>51</v>
          </cell>
          <cell r="T1211">
            <v>0</v>
          </cell>
          <cell r="U1211">
            <v>51</v>
          </cell>
          <cell r="V1211">
            <v>0</v>
          </cell>
          <cell r="W1211">
            <v>0</v>
          </cell>
        </row>
        <row r="1212">
          <cell r="B1212">
            <v>5</v>
          </cell>
          <cell r="C1212" t="str">
            <v>RESTRIÇÃO SISTEMA</v>
          </cell>
          <cell r="D1212" t="str">
            <v>060 Restrição Comercial</v>
          </cell>
          <cell r="E1212" t="str">
            <v>OUTRAS MÍDIAS</v>
          </cell>
          <cell r="F1212" t="str">
            <v>0003 104</v>
          </cell>
          <cell r="I1212">
            <v>2</v>
          </cell>
          <cell r="J1212">
            <v>0</v>
          </cell>
          <cell r="K1212">
            <v>0</v>
          </cell>
          <cell r="L1212">
            <v>2</v>
          </cell>
          <cell r="M1212">
            <v>2</v>
          </cell>
          <cell r="N1212">
            <v>0</v>
          </cell>
          <cell r="O1212">
            <v>2</v>
          </cell>
          <cell r="P1212">
            <v>0</v>
          </cell>
          <cell r="Q1212">
            <v>0</v>
          </cell>
          <cell r="R1212">
            <v>2</v>
          </cell>
          <cell r="S1212">
            <v>2</v>
          </cell>
          <cell r="T1212">
            <v>0</v>
          </cell>
          <cell r="U1212">
            <v>2</v>
          </cell>
          <cell r="V1212">
            <v>0</v>
          </cell>
          <cell r="W1212">
            <v>0</v>
          </cell>
        </row>
        <row r="1213">
          <cell r="B1213">
            <v>5</v>
          </cell>
          <cell r="C1213" t="str">
            <v>RESTRIÇÃO SISTEMA</v>
          </cell>
          <cell r="D1213" t="str">
            <v>060 Restrição Comercial</v>
          </cell>
          <cell r="E1213" t="str">
            <v>OUTRAS MÍDIAS</v>
          </cell>
          <cell r="F1213" t="str">
            <v>0013 INTERNET</v>
          </cell>
          <cell r="G1213" t="str">
            <v>0056 OUTROS</v>
          </cell>
          <cell r="I1213">
            <v>1</v>
          </cell>
          <cell r="J1213">
            <v>0</v>
          </cell>
          <cell r="K1213">
            <v>0</v>
          </cell>
          <cell r="L1213">
            <v>1</v>
          </cell>
          <cell r="M1213">
            <v>1</v>
          </cell>
          <cell r="N1213">
            <v>0</v>
          </cell>
          <cell r="O1213">
            <v>1</v>
          </cell>
          <cell r="P1213">
            <v>0</v>
          </cell>
          <cell r="Q1213">
            <v>0</v>
          </cell>
          <cell r="R1213">
            <v>1</v>
          </cell>
          <cell r="S1213">
            <v>1</v>
          </cell>
          <cell r="T1213">
            <v>0</v>
          </cell>
          <cell r="U1213">
            <v>1</v>
          </cell>
          <cell r="V1213">
            <v>0</v>
          </cell>
          <cell r="W1213">
            <v>0</v>
          </cell>
        </row>
        <row r="1214">
          <cell r="B1214">
            <v>5</v>
          </cell>
          <cell r="C1214" t="str">
            <v>RESTRIÇÃO SISTEMA</v>
          </cell>
          <cell r="D1214" t="str">
            <v>060 Restrição Comercial</v>
          </cell>
          <cell r="E1214" t="str">
            <v>OUTRAS MÍDIAS</v>
          </cell>
          <cell r="F1214" t="str">
            <v>0013 INTERNET</v>
          </cell>
          <cell r="G1214" t="str">
            <v>0170 SITE SPEEDY</v>
          </cell>
          <cell r="I1214">
            <v>4</v>
          </cell>
          <cell r="J1214">
            <v>0</v>
          </cell>
          <cell r="K1214">
            <v>0</v>
          </cell>
          <cell r="L1214">
            <v>4</v>
          </cell>
          <cell r="M1214">
            <v>4</v>
          </cell>
          <cell r="N1214">
            <v>0</v>
          </cell>
          <cell r="O1214">
            <v>4</v>
          </cell>
          <cell r="P1214">
            <v>0</v>
          </cell>
          <cell r="Q1214">
            <v>0</v>
          </cell>
          <cell r="R1214">
            <v>4</v>
          </cell>
          <cell r="S1214">
            <v>4</v>
          </cell>
          <cell r="T1214">
            <v>0</v>
          </cell>
          <cell r="U1214">
            <v>4</v>
          </cell>
          <cell r="V1214">
            <v>0</v>
          </cell>
          <cell r="W1214">
            <v>0</v>
          </cell>
        </row>
        <row r="1215">
          <cell r="B1215">
            <v>5</v>
          </cell>
          <cell r="C1215" t="str">
            <v>RESTRIÇÃO SISTEMA</v>
          </cell>
          <cell r="D1215" t="str">
            <v>060 Restrição Comercial</v>
          </cell>
          <cell r="E1215" t="str">
            <v>OUTRAS MÍDIAS</v>
          </cell>
          <cell r="F1215" t="str">
            <v>0018 CONTATADO PELO TLMKT</v>
          </cell>
          <cell r="I1215">
            <v>3</v>
          </cell>
          <cell r="J1215">
            <v>0</v>
          </cell>
          <cell r="K1215">
            <v>0</v>
          </cell>
          <cell r="L1215">
            <v>3</v>
          </cell>
          <cell r="M1215">
            <v>3</v>
          </cell>
          <cell r="N1215">
            <v>0</v>
          </cell>
          <cell r="O1215">
            <v>3</v>
          </cell>
          <cell r="P1215">
            <v>0</v>
          </cell>
          <cell r="Q1215">
            <v>0</v>
          </cell>
          <cell r="R1215">
            <v>3</v>
          </cell>
          <cell r="S1215">
            <v>3</v>
          </cell>
          <cell r="T1215">
            <v>0</v>
          </cell>
          <cell r="U1215">
            <v>3</v>
          </cell>
          <cell r="V1215">
            <v>0</v>
          </cell>
          <cell r="W1215">
            <v>0</v>
          </cell>
        </row>
        <row r="1216">
          <cell r="B1216">
            <v>5</v>
          </cell>
          <cell r="C1216" t="str">
            <v>RESTRIÇÃO SISTEMA</v>
          </cell>
          <cell r="D1216" t="str">
            <v>060 Restrição Comercial</v>
          </cell>
          <cell r="E1216" t="str">
            <v>OUTRAS MÍDIAS</v>
          </cell>
          <cell r="F1216" t="str">
            <v>0020 JÁ POSSUI</v>
          </cell>
          <cell r="I1216">
            <v>4</v>
          </cell>
          <cell r="J1216">
            <v>0</v>
          </cell>
          <cell r="K1216">
            <v>0</v>
          </cell>
          <cell r="L1216">
            <v>4</v>
          </cell>
          <cell r="M1216">
            <v>4</v>
          </cell>
          <cell r="N1216">
            <v>0</v>
          </cell>
          <cell r="O1216">
            <v>4</v>
          </cell>
          <cell r="P1216">
            <v>0</v>
          </cell>
          <cell r="Q1216">
            <v>0</v>
          </cell>
          <cell r="R1216">
            <v>4</v>
          </cell>
          <cell r="S1216">
            <v>4</v>
          </cell>
          <cell r="T1216">
            <v>0</v>
          </cell>
          <cell r="U1216">
            <v>4</v>
          </cell>
          <cell r="V1216">
            <v>0</v>
          </cell>
          <cell r="W1216">
            <v>0</v>
          </cell>
        </row>
        <row r="1217">
          <cell r="B1217">
            <v>5</v>
          </cell>
          <cell r="C1217" t="str">
            <v>RESTRIÇÃO SISTEMA</v>
          </cell>
          <cell r="D1217" t="str">
            <v>060 Restrição Comercial</v>
          </cell>
          <cell r="E1217" t="str">
            <v>TELEVISÃO</v>
          </cell>
          <cell r="F1217" t="str">
            <v>0001 TELEVISÃO</v>
          </cell>
          <cell r="G1217" t="str">
            <v>0006 GLOBO</v>
          </cell>
          <cell r="H1217" t="str">
            <v>0020 FANTÁSTICO</v>
          </cell>
          <cell r="I1217">
            <v>1</v>
          </cell>
          <cell r="J1217">
            <v>0</v>
          </cell>
          <cell r="K1217">
            <v>0</v>
          </cell>
          <cell r="L1217">
            <v>1</v>
          </cell>
          <cell r="M1217">
            <v>1</v>
          </cell>
          <cell r="N1217">
            <v>0</v>
          </cell>
          <cell r="O1217">
            <v>1</v>
          </cell>
          <cell r="P1217">
            <v>0</v>
          </cell>
          <cell r="Q1217">
            <v>0</v>
          </cell>
          <cell r="R1217">
            <v>1</v>
          </cell>
          <cell r="S1217">
            <v>1</v>
          </cell>
          <cell r="T1217">
            <v>0</v>
          </cell>
          <cell r="U1217">
            <v>1</v>
          </cell>
          <cell r="V1217">
            <v>0</v>
          </cell>
          <cell r="W1217">
            <v>0</v>
          </cell>
        </row>
        <row r="1218">
          <cell r="B1218">
            <v>5</v>
          </cell>
          <cell r="C1218" t="str">
            <v>RESTRIÇÃO SISTEMA</v>
          </cell>
          <cell r="D1218" t="str">
            <v>060 Restrição Comercial</v>
          </cell>
          <cell r="E1218" t="str">
            <v>TELEVISÃO</v>
          </cell>
          <cell r="F1218" t="str">
            <v>0001 TELEVISÃO</v>
          </cell>
          <cell r="G1218" t="str">
            <v>0006 GLOBO</v>
          </cell>
          <cell r="H1218" t="str">
            <v>0023 JORNAL HOJE</v>
          </cell>
          <cell r="I1218">
            <v>2</v>
          </cell>
          <cell r="J1218">
            <v>0</v>
          </cell>
          <cell r="K1218">
            <v>0</v>
          </cell>
          <cell r="L1218">
            <v>2</v>
          </cell>
          <cell r="M1218">
            <v>2</v>
          </cell>
          <cell r="N1218">
            <v>0</v>
          </cell>
          <cell r="O1218">
            <v>2</v>
          </cell>
          <cell r="P1218">
            <v>0</v>
          </cell>
          <cell r="Q1218">
            <v>0</v>
          </cell>
          <cell r="R1218">
            <v>2</v>
          </cell>
          <cell r="S1218">
            <v>2</v>
          </cell>
          <cell r="T1218">
            <v>0</v>
          </cell>
          <cell r="U1218">
            <v>2</v>
          </cell>
          <cell r="V1218">
            <v>0</v>
          </cell>
          <cell r="W1218">
            <v>0</v>
          </cell>
        </row>
        <row r="1219">
          <cell r="B1219">
            <v>5</v>
          </cell>
          <cell r="C1219" t="str">
            <v>RESTRIÇÃO SISTEMA</v>
          </cell>
          <cell r="D1219" t="str">
            <v>060 Restrição Comercial</v>
          </cell>
          <cell r="E1219" t="str">
            <v>TELEVISÃO</v>
          </cell>
          <cell r="F1219" t="str">
            <v>0001 TELEVISÃO</v>
          </cell>
          <cell r="G1219" t="str">
            <v>0006 GLOBO</v>
          </cell>
          <cell r="H1219" t="str">
            <v>0024 JORNAL NACIONAL</v>
          </cell>
          <cell r="I1219">
            <v>2</v>
          </cell>
          <cell r="J1219">
            <v>0</v>
          </cell>
          <cell r="K1219">
            <v>0</v>
          </cell>
          <cell r="L1219">
            <v>2</v>
          </cell>
          <cell r="M1219">
            <v>2</v>
          </cell>
          <cell r="N1219">
            <v>0</v>
          </cell>
          <cell r="O1219">
            <v>2</v>
          </cell>
          <cell r="P1219">
            <v>0</v>
          </cell>
          <cell r="Q1219">
            <v>0</v>
          </cell>
          <cell r="R1219">
            <v>2</v>
          </cell>
          <cell r="S1219">
            <v>2</v>
          </cell>
          <cell r="T1219">
            <v>0</v>
          </cell>
          <cell r="U1219">
            <v>2</v>
          </cell>
          <cell r="V1219">
            <v>0</v>
          </cell>
          <cell r="W1219">
            <v>0</v>
          </cell>
        </row>
        <row r="1220">
          <cell r="B1220">
            <v>5</v>
          </cell>
          <cell r="C1220" t="str">
            <v>RESTRIÇÃO SISTEMA</v>
          </cell>
          <cell r="D1220" t="str">
            <v>060 Restrição Comercial</v>
          </cell>
          <cell r="E1220" t="str">
            <v>TELEVISÃO</v>
          </cell>
          <cell r="F1220" t="str">
            <v>0001 TELEVISÃO</v>
          </cell>
          <cell r="G1220" t="str">
            <v>0006 GLOBO</v>
          </cell>
          <cell r="H1220" t="str">
            <v>0026 NOVELA I</v>
          </cell>
          <cell r="I1220">
            <v>1</v>
          </cell>
          <cell r="J1220">
            <v>0</v>
          </cell>
          <cell r="K1220">
            <v>0</v>
          </cell>
          <cell r="L1220">
            <v>1</v>
          </cell>
          <cell r="M1220">
            <v>1</v>
          </cell>
          <cell r="N1220">
            <v>0</v>
          </cell>
          <cell r="O1220">
            <v>1</v>
          </cell>
          <cell r="P1220">
            <v>0</v>
          </cell>
          <cell r="Q1220">
            <v>0</v>
          </cell>
          <cell r="R1220">
            <v>1</v>
          </cell>
          <cell r="S1220">
            <v>1</v>
          </cell>
          <cell r="T1220">
            <v>0</v>
          </cell>
          <cell r="U1220">
            <v>1</v>
          </cell>
          <cell r="V1220">
            <v>0</v>
          </cell>
          <cell r="W1220">
            <v>0</v>
          </cell>
        </row>
        <row r="1221">
          <cell r="B1221">
            <v>5</v>
          </cell>
          <cell r="C1221" t="str">
            <v>RESTRIÇÃO SISTEMA</v>
          </cell>
          <cell r="D1221" t="str">
            <v>060 Restrição Comercial</v>
          </cell>
          <cell r="E1221" t="str">
            <v>TELEVISÃO</v>
          </cell>
          <cell r="F1221" t="str">
            <v>0001 TELEVISÃO</v>
          </cell>
          <cell r="G1221" t="str">
            <v>0006 GLOBO</v>
          </cell>
          <cell r="H1221" t="str">
            <v>0027 NOVELA II</v>
          </cell>
          <cell r="I1221">
            <v>1</v>
          </cell>
          <cell r="J1221">
            <v>0</v>
          </cell>
          <cell r="K1221">
            <v>0</v>
          </cell>
          <cell r="L1221">
            <v>1</v>
          </cell>
          <cell r="M1221">
            <v>1</v>
          </cell>
          <cell r="N1221">
            <v>0</v>
          </cell>
          <cell r="O1221">
            <v>1</v>
          </cell>
          <cell r="P1221">
            <v>0</v>
          </cell>
          <cell r="Q1221">
            <v>0</v>
          </cell>
          <cell r="R1221">
            <v>1</v>
          </cell>
          <cell r="S1221">
            <v>1</v>
          </cell>
          <cell r="T1221">
            <v>0</v>
          </cell>
          <cell r="U1221">
            <v>1</v>
          </cell>
          <cell r="V1221">
            <v>0</v>
          </cell>
          <cell r="W1221">
            <v>0</v>
          </cell>
        </row>
        <row r="1222">
          <cell r="B1222">
            <v>5</v>
          </cell>
          <cell r="C1222" t="str">
            <v>RESTRIÇÃO SISTEMA</v>
          </cell>
          <cell r="D1222" t="str">
            <v>060 Restrição Comercial</v>
          </cell>
          <cell r="E1222" t="str">
            <v>TELEVISÃO</v>
          </cell>
          <cell r="F1222" t="str">
            <v>0001 TELEVISÃO</v>
          </cell>
          <cell r="G1222" t="str">
            <v>0006 GLOBO</v>
          </cell>
          <cell r="H1222" t="str">
            <v>3825 NÃO INFORMADO</v>
          </cell>
          <cell r="I1222">
            <v>2</v>
          </cell>
          <cell r="J1222">
            <v>0</v>
          </cell>
          <cell r="K1222">
            <v>0</v>
          </cell>
          <cell r="L1222">
            <v>2</v>
          </cell>
          <cell r="M1222">
            <v>2</v>
          </cell>
          <cell r="N1222">
            <v>0</v>
          </cell>
          <cell r="O1222">
            <v>2</v>
          </cell>
          <cell r="P1222">
            <v>0</v>
          </cell>
          <cell r="Q1222">
            <v>0</v>
          </cell>
          <cell r="R1222">
            <v>2</v>
          </cell>
          <cell r="S1222">
            <v>2</v>
          </cell>
          <cell r="T1222">
            <v>0</v>
          </cell>
          <cell r="U1222">
            <v>2</v>
          </cell>
          <cell r="V1222">
            <v>0</v>
          </cell>
          <cell r="W1222">
            <v>0</v>
          </cell>
        </row>
        <row r="1223">
          <cell r="B1223">
            <v>5</v>
          </cell>
          <cell r="C1223" t="str">
            <v>RESTRIÇÃO SISTEMA</v>
          </cell>
          <cell r="D1223" t="str">
            <v>060 Restrição Comercial</v>
          </cell>
          <cell r="E1223" t="str">
            <v>TELEVISÃO</v>
          </cell>
          <cell r="F1223" t="str">
            <v>0001 TELEVISÃO</v>
          </cell>
          <cell r="G1223" t="str">
            <v>0062 NÃO INFORMOU</v>
          </cell>
          <cell r="I1223">
            <v>19</v>
          </cell>
          <cell r="J1223">
            <v>0</v>
          </cell>
          <cell r="K1223">
            <v>0</v>
          </cell>
          <cell r="L1223">
            <v>19</v>
          </cell>
          <cell r="M1223">
            <v>19</v>
          </cell>
          <cell r="N1223">
            <v>0</v>
          </cell>
          <cell r="O1223">
            <v>19</v>
          </cell>
          <cell r="P1223">
            <v>0</v>
          </cell>
          <cell r="Q1223">
            <v>0</v>
          </cell>
          <cell r="R1223">
            <v>19</v>
          </cell>
          <cell r="S1223">
            <v>19</v>
          </cell>
          <cell r="T1223">
            <v>0</v>
          </cell>
          <cell r="U1223">
            <v>19</v>
          </cell>
          <cell r="V1223">
            <v>0</v>
          </cell>
          <cell r="W1223">
            <v>0</v>
          </cell>
        </row>
        <row r="1224">
          <cell r="B1224">
            <v>5</v>
          </cell>
          <cell r="C1224" t="str">
            <v>RESTRIÇÃO SISTEMA</v>
          </cell>
          <cell r="D1224" t="str">
            <v>071 Idade inferior a 18 anos</v>
          </cell>
          <cell r="F1224" t="str">
            <v>0024 STAND</v>
          </cell>
          <cell r="I1224">
            <v>1</v>
          </cell>
          <cell r="J1224">
            <v>0</v>
          </cell>
          <cell r="K1224">
            <v>0</v>
          </cell>
          <cell r="L1224">
            <v>1</v>
          </cell>
          <cell r="M1224">
            <v>1</v>
          </cell>
          <cell r="N1224">
            <v>0</v>
          </cell>
          <cell r="O1224">
            <v>1</v>
          </cell>
          <cell r="P1224">
            <v>0</v>
          </cell>
          <cell r="Q1224">
            <v>0</v>
          </cell>
          <cell r="R1224">
            <v>1</v>
          </cell>
          <cell r="S1224">
            <v>1</v>
          </cell>
          <cell r="T1224">
            <v>0</v>
          </cell>
          <cell r="U1224">
            <v>1</v>
          </cell>
          <cell r="V1224">
            <v>0</v>
          </cell>
          <cell r="W1224">
            <v>0</v>
          </cell>
        </row>
        <row r="1225">
          <cell r="B1225">
            <v>5</v>
          </cell>
          <cell r="C1225" t="str">
            <v>RESTRIÇÃO SISTEMA</v>
          </cell>
          <cell r="D1225" t="str">
            <v>071 Idade inferior a 18 anos</v>
          </cell>
          <cell r="F1225" t="str">
            <v>0031 JÁ TEVE O PRODUTO</v>
          </cell>
          <cell r="I1225">
            <v>3</v>
          </cell>
          <cell r="J1225">
            <v>0</v>
          </cell>
          <cell r="K1225">
            <v>0</v>
          </cell>
          <cell r="L1225">
            <v>3</v>
          </cell>
          <cell r="M1225">
            <v>3</v>
          </cell>
          <cell r="N1225">
            <v>0</v>
          </cell>
          <cell r="O1225">
            <v>3</v>
          </cell>
          <cell r="P1225">
            <v>0</v>
          </cell>
          <cell r="Q1225">
            <v>0</v>
          </cell>
          <cell r="R1225">
            <v>3</v>
          </cell>
          <cell r="S1225">
            <v>3</v>
          </cell>
          <cell r="T1225">
            <v>0</v>
          </cell>
          <cell r="U1225">
            <v>3</v>
          </cell>
          <cell r="V1225">
            <v>0</v>
          </cell>
          <cell r="W1225">
            <v>0</v>
          </cell>
        </row>
        <row r="1226">
          <cell r="B1226">
            <v>5</v>
          </cell>
          <cell r="C1226" t="str">
            <v>RESTRIÇÃO SISTEMA</v>
          </cell>
          <cell r="D1226" t="str">
            <v>071 Idade inferior a 18 anos</v>
          </cell>
          <cell r="E1226" t="str">
            <v>MALA DIRETA</v>
          </cell>
          <cell r="F1226" t="str">
            <v>0009 MALA DIRETA</v>
          </cell>
          <cell r="G1226" t="str">
            <v>0572 MD-05</v>
          </cell>
          <cell r="I1226">
            <v>3</v>
          </cell>
          <cell r="J1226">
            <v>0</v>
          </cell>
          <cell r="K1226">
            <v>0</v>
          </cell>
          <cell r="L1226">
            <v>3</v>
          </cell>
          <cell r="M1226">
            <v>3</v>
          </cell>
          <cell r="N1226">
            <v>0</v>
          </cell>
          <cell r="O1226">
            <v>3</v>
          </cell>
          <cell r="P1226">
            <v>0</v>
          </cell>
          <cell r="Q1226">
            <v>0</v>
          </cell>
          <cell r="R1226">
            <v>3</v>
          </cell>
          <cell r="S1226">
            <v>3</v>
          </cell>
          <cell r="T1226">
            <v>0</v>
          </cell>
          <cell r="U1226">
            <v>3</v>
          </cell>
          <cell r="V1226">
            <v>0</v>
          </cell>
          <cell r="W1226">
            <v>0</v>
          </cell>
        </row>
        <row r="1227">
          <cell r="B1227">
            <v>5</v>
          </cell>
          <cell r="C1227" t="str">
            <v>RESTRIÇÃO SISTEMA</v>
          </cell>
          <cell r="D1227" t="str">
            <v>071 Idade inferior a 18 anos</v>
          </cell>
          <cell r="E1227" t="str">
            <v>MALA DIRETA</v>
          </cell>
          <cell r="F1227" t="str">
            <v>0010 ENCARTE EM FATURA</v>
          </cell>
          <cell r="I1227">
            <v>2</v>
          </cell>
          <cell r="J1227">
            <v>0</v>
          </cell>
          <cell r="K1227">
            <v>0</v>
          </cell>
          <cell r="L1227">
            <v>2</v>
          </cell>
          <cell r="M1227">
            <v>2</v>
          </cell>
          <cell r="N1227">
            <v>0</v>
          </cell>
          <cell r="O1227">
            <v>2</v>
          </cell>
          <cell r="P1227">
            <v>0</v>
          </cell>
          <cell r="Q1227">
            <v>0</v>
          </cell>
          <cell r="R1227">
            <v>2</v>
          </cell>
          <cell r="S1227">
            <v>2</v>
          </cell>
          <cell r="T1227">
            <v>0</v>
          </cell>
          <cell r="U1227">
            <v>2</v>
          </cell>
          <cell r="V1227">
            <v>0</v>
          </cell>
          <cell r="W1227">
            <v>0</v>
          </cell>
        </row>
        <row r="1228">
          <cell r="B1228">
            <v>5</v>
          </cell>
          <cell r="C1228" t="str">
            <v>RESTRIÇÃO SISTEMA</v>
          </cell>
          <cell r="D1228" t="str">
            <v>071 Idade inferior a 18 anos</v>
          </cell>
          <cell r="E1228" t="str">
            <v>NÃO INFORMADO</v>
          </cell>
          <cell r="F1228" t="str">
            <v>0016 NÃO INFORMADO</v>
          </cell>
          <cell r="I1228">
            <v>4</v>
          </cell>
          <cell r="J1228">
            <v>0</v>
          </cell>
          <cell r="K1228">
            <v>0</v>
          </cell>
          <cell r="L1228">
            <v>4</v>
          </cell>
          <cell r="M1228">
            <v>4</v>
          </cell>
          <cell r="N1228">
            <v>0</v>
          </cell>
          <cell r="O1228">
            <v>4</v>
          </cell>
          <cell r="P1228">
            <v>0</v>
          </cell>
          <cell r="Q1228">
            <v>0</v>
          </cell>
          <cell r="R1228">
            <v>4</v>
          </cell>
          <cell r="S1228">
            <v>4</v>
          </cell>
          <cell r="T1228">
            <v>0</v>
          </cell>
          <cell r="U1228">
            <v>4</v>
          </cell>
          <cell r="V1228">
            <v>0</v>
          </cell>
          <cell r="W1228">
            <v>0</v>
          </cell>
        </row>
        <row r="1229">
          <cell r="B1229">
            <v>5</v>
          </cell>
          <cell r="C1229" t="str">
            <v>RESTRIÇÃO SISTEMA</v>
          </cell>
          <cell r="D1229" t="str">
            <v>071 Idade inferior a 18 anos</v>
          </cell>
          <cell r="E1229" t="str">
            <v>OUTRAS MÍDIAS</v>
          </cell>
          <cell r="F1229" t="str">
            <v>0002 INDICAÇÃO DE AMIGOS</v>
          </cell>
          <cell r="I1229">
            <v>20</v>
          </cell>
          <cell r="J1229">
            <v>0</v>
          </cell>
          <cell r="K1229">
            <v>0</v>
          </cell>
          <cell r="L1229">
            <v>20</v>
          </cell>
          <cell r="M1229">
            <v>20</v>
          </cell>
          <cell r="N1229">
            <v>0</v>
          </cell>
          <cell r="O1229">
            <v>20</v>
          </cell>
          <cell r="P1229">
            <v>0</v>
          </cell>
          <cell r="Q1229">
            <v>0</v>
          </cell>
          <cell r="R1229">
            <v>20</v>
          </cell>
          <cell r="S1229">
            <v>20</v>
          </cell>
          <cell r="T1229">
            <v>0</v>
          </cell>
          <cell r="U1229">
            <v>20</v>
          </cell>
          <cell r="V1229">
            <v>0</v>
          </cell>
          <cell r="W1229">
            <v>0</v>
          </cell>
        </row>
        <row r="1230">
          <cell r="B1230">
            <v>5</v>
          </cell>
          <cell r="C1230" t="str">
            <v>RESTRIÇÃO SISTEMA</v>
          </cell>
          <cell r="D1230" t="str">
            <v>071 Idade inferior a 18 anos</v>
          </cell>
          <cell r="E1230" t="str">
            <v>OUTRAS MÍDIAS</v>
          </cell>
          <cell r="F1230" t="str">
            <v>0003 104</v>
          </cell>
          <cell r="I1230">
            <v>1</v>
          </cell>
          <cell r="J1230">
            <v>0</v>
          </cell>
          <cell r="K1230">
            <v>0</v>
          </cell>
          <cell r="L1230">
            <v>1</v>
          </cell>
          <cell r="M1230">
            <v>1</v>
          </cell>
          <cell r="N1230">
            <v>0</v>
          </cell>
          <cell r="O1230">
            <v>1</v>
          </cell>
          <cell r="P1230">
            <v>0</v>
          </cell>
          <cell r="Q1230">
            <v>0</v>
          </cell>
          <cell r="R1230">
            <v>1</v>
          </cell>
          <cell r="S1230">
            <v>1</v>
          </cell>
          <cell r="T1230">
            <v>0</v>
          </cell>
          <cell r="U1230">
            <v>1</v>
          </cell>
          <cell r="V1230">
            <v>0</v>
          </cell>
          <cell r="W1230">
            <v>0</v>
          </cell>
        </row>
        <row r="1231">
          <cell r="B1231">
            <v>5</v>
          </cell>
          <cell r="C1231" t="str">
            <v>RESTRIÇÃO SISTEMA</v>
          </cell>
          <cell r="D1231" t="str">
            <v>071 Idade inferior a 18 anos</v>
          </cell>
          <cell r="E1231" t="str">
            <v>OUTRAS MÍDIAS</v>
          </cell>
          <cell r="F1231" t="str">
            <v>0013 INTERNET</v>
          </cell>
          <cell r="G1231" t="str">
            <v>0056 OUTROS</v>
          </cell>
          <cell r="I1231">
            <v>2</v>
          </cell>
          <cell r="J1231">
            <v>0</v>
          </cell>
          <cell r="K1231">
            <v>0</v>
          </cell>
          <cell r="L1231">
            <v>2</v>
          </cell>
          <cell r="M1231">
            <v>2</v>
          </cell>
          <cell r="N1231">
            <v>0</v>
          </cell>
          <cell r="O1231">
            <v>2</v>
          </cell>
          <cell r="P1231">
            <v>0</v>
          </cell>
          <cell r="Q1231">
            <v>0</v>
          </cell>
          <cell r="R1231">
            <v>2</v>
          </cell>
          <cell r="S1231">
            <v>2</v>
          </cell>
          <cell r="T1231">
            <v>0</v>
          </cell>
          <cell r="U1231">
            <v>2</v>
          </cell>
          <cell r="V1231">
            <v>0</v>
          </cell>
          <cell r="W1231">
            <v>0</v>
          </cell>
        </row>
        <row r="1232">
          <cell r="B1232">
            <v>5</v>
          </cell>
          <cell r="C1232" t="str">
            <v>RESTRIÇÃO SISTEMA</v>
          </cell>
          <cell r="D1232" t="str">
            <v>071 Idade inferior a 18 anos</v>
          </cell>
          <cell r="E1232" t="str">
            <v>OUTRAS MÍDIAS</v>
          </cell>
          <cell r="F1232" t="str">
            <v>0013 INTERNET</v>
          </cell>
          <cell r="G1232" t="str">
            <v>0170 SITE SPEEDY</v>
          </cell>
          <cell r="I1232">
            <v>1</v>
          </cell>
          <cell r="J1232">
            <v>0</v>
          </cell>
          <cell r="K1232">
            <v>0</v>
          </cell>
          <cell r="L1232">
            <v>1</v>
          </cell>
          <cell r="M1232">
            <v>1</v>
          </cell>
          <cell r="N1232">
            <v>0</v>
          </cell>
          <cell r="O1232">
            <v>1</v>
          </cell>
          <cell r="P1232">
            <v>0</v>
          </cell>
          <cell r="Q1232">
            <v>0</v>
          </cell>
          <cell r="R1232">
            <v>1</v>
          </cell>
          <cell r="S1232">
            <v>1</v>
          </cell>
          <cell r="T1232">
            <v>0</v>
          </cell>
          <cell r="U1232">
            <v>1</v>
          </cell>
          <cell r="V1232">
            <v>0</v>
          </cell>
          <cell r="W1232">
            <v>0</v>
          </cell>
        </row>
        <row r="1233">
          <cell r="B1233">
            <v>5</v>
          </cell>
          <cell r="C1233" t="str">
            <v>RESTRIÇÃO SISTEMA</v>
          </cell>
          <cell r="D1233" t="str">
            <v>071 Idade inferior a 18 anos</v>
          </cell>
          <cell r="E1233" t="str">
            <v>OUTRAS MÍDIAS</v>
          </cell>
          <cell r="F1233" t="str">
            <v>0018 CONTATADO PELO TLMKT</v>
          </cell>
          <cell r="I1233">
            <v>1</v>
          </cell>
          <cell r="J1233">
            <v>0</v>
          </cell>
          <cell r="K1233">
            <v>0</v>
          </cell>
          <cell r="L1233">
            <v>1</v>
          </cell>
          <cell r="M1233">
            <v>1</v>
          </cell>
          <cell r="N1233">
            <v>0</v>
          </cell>
          <cell r="O1233">
            <v>1</v>
          </cell>
          <cell r="P1233">
            <v>0</v>
          </cell>
          <cell r="Q1233">
            <v>0</v>
          </cell>
          <cell r="R1233">
            <v>1</v>
          </cell>
          <cell r="S1233">
            <v>1</v>
          </cell>
          <cell r="T1233">
            <v>0</v>
          </cell>
          <cell r="U1233">
            <v>1</v>
          </cell>
          <cell r="V1233">
            <v>0</v>
          </cell>
          <cell r="W1233">
            <v>0</v>
          </cell>
        </row>
        <row r="1234">
          <cell r="B1234">
            <v>5</v>
          </cell>
          <cell r="C1234" t="str">
            <v>RESTRIÇÃO SISTEMA</v>
          </cell>
          <cell r="D1234" t="str">
            <v>071 Idade inferior a 18 anos</v>
          </cell>
          <cell r="E1234" t="str">
            <v>OUTRAS MÍDIAS</v>
          </cell>
          <cell r="F1234" t="str">
            <v>0020 JÁ POSSUI</v>
          </cell>
          <cell r="I1234">
            <v>2</v>
          </cell>
          <cell r="J1234">
            <v>0</v>
          </cell>
          <cell r="K1234">
            <v>0</v>
          </cell>
          <cell r="L1234">
            <v>2</v>
          </cell>
          <cell r="M1234">
            <v>2</v>
          </cell>
          <cell r="N1234">
            <v>0</v>
          </cell>
          <cell r="O1234">
            <v>2</v>
          </cell>
          <cell r="P1234">
            <v>0</v>
          </cell>
          <cell r="Q1234">
            <v>0</v>
          </cell>
          <cell r="R1234">
            <v>2</v>
          </cell>
          <cell r="S1234">
            <v>2</v>
          </cell>
          <cell r="T1234">
            <v>0</v>
          </cell>
          <cell r="U1234">
            <v>2</v>
          </cell>
          <cell r="V1234">
            <v>0</v>
          </cell>
          <cell r="W1234">
            <v>0</v>
          </cell>
        </row>
        <row r="1235">
          <cell r="B1235">
            <v>5</v>
          </cell>
          <cell r="C1235" t="str">
            <v>RESTRIÇÃO SISTEMA</v>
          </cell>
          <cell r="D1235" t="str">
            <v>071 Idade inferior a 18 anos</v>
          </cell>
          <cell r="E1235" t="str">
            <v>TELEVISÃO</v>
          </cell>
          <cell r="F1235" t="str">
            <v>0001 TELEVISÃO</v>
          </cell>
          <cell r="G1235" t="str">
            <v>0006 GLOBO</v>
          </cell>
          <cell r="H1235" t="str">
            <v>0007 GLOBO ESPORTE</v>
          </cell>
          <cell r="I1235">
            <v>1</v>
          </cell>
          <cell r="J1235">
            <v>0</v>
          </cell>
          <cell r="K1235">
            <v>0</v>
          </cell>
          <cell r="L1235">
            <v>1</v>
          </cell>
          <cell r="M1235">
            <v>1</v>
          </cell>
          <cell r="N1235">
            <v>0</v>
          </cell>
          <cell r="O1235">
            <v>1</v>
          </cell>
          <cell r="P1235">
            <v>0</v>
          </cell>
          <cell r="Q1235">
            <v>0</v>
          </cell>
          <cell r="R1235">
            <v>1</v>
          </cell>
          <cell r="S1235">
            <v>1</v>
          </cell>
          <cell r="T1235">
            <v>0</v>
          </cell>
          <cell r="U1235">
            <v>1</v>
          </cell>
          <cell r="V1235">
            <v>0</v>
          </cell>
          <cell r="W1235">
            <v>0</v>
          </cell>
        </row>
        <row r="1236">
          <cell r="B1236">
            <v>5</v>
          </cell>
          <cell r="C1236" t="str">
            <v>RESTRIÇÃO SISTEMA</v>
          </cell>
          <cell r="D1236" t="str">
            <v>071 Idade inferior a 18 anos</v>
          </cell>
          <cell r="E1236" t="str">
            <v>TELEVISÃO</v>
          </cell>
          <cell r="F1236" t="str">
            <v>0001 TELEVISÃO</v>
          </cell>
          <cell r="G1236" t="str">
            <v>0006 GLOBO</v>
          </cell>
          <cell r="H1236" t="str">
            <v>0014 BOM DIA BRASIL</v>
          </cell>
          <cell r="I1236">
            <v>1</v>
          </cell>
          <cell r="J1236">
            <v>0</v>
          </cell>
          <cell r="K1236">
            <v>0</v>
          </cell>
          <cell r="L1236">
            <v>1</v>
          </cell>
          <cell r="M1236">
            <v>1</v>
          </cell>
          <cell r="N1236">
            <v>0</v>
          </cell>
          <cell r="O1236">
            <v>1</v>
          </cell>
          <cell r="P1236">
            <v>0</v>
          </cell>
          <cell r="Q1236">
            <v>0</v>
          </cell>
          <cell r="R1236">
            <v>1</v>
          </cell>
          <cell r="S1236">
            <v>1</v>
          </cell>
          <cell r="T1236">
            <v>0</v>
          </cell>
          <cell r="U1236">
            <v>1</v>
          </cell>
          <cell r="V1236">
            <v>0</v>
          </cell>
          <cell r="W1236">
            <v>0</v>
          </cell>
        </row>
        <row r="1237">
          <cell r="B1237">
            <v>5</v>
          </cell>
          <cell r="C1237" t="str">
            <v>RESTRIÇÃO SISTEMA</v>
          </cell>
          <cell r="D1237" t="str">
            <v>071 Idade inferior a 18 anos</v>
          </cell>
          <cell r="E1237" t="str">
            <v>TELEVISÃO</v>
          </cell>
          <cell r="F1237" t="str">
            <v>0001 TELEVISÃO</v>
          </cell>
          <cell r="G1237" t="str">
            <v>0006 GLOBO</v>
          </cell>
          <cell r="H1237" t="str">
            <v>0020 FANTÁSTICO</v>
          </cell>
          <cell r="I1237">
            <v>1</v>
          </cell>
          <cell r="J1237">
            <v>0</v>
          </cell>
          <cell r="K1237">
            <v>0</v>
          </cell>
          <cell r="L1237">
            <v>1</v>
          </cell>
          <cell r="M1237">
            <v>1</v>
          </cell>
          <cell r="N1237">
            <v>0</v>
          </cell>
          <cell r="O1237">
            <v>1</v>
          </cell>
          <cell r="P1237">
            <v>0</v>
          </cell>
          <cell r="Q1237">
            <v>0</v>
          </cell>
          <cell r="R1237">
            <v>1</v>
          </cell>
          <cell r="S1237">
            <v>1</v>
          </cell>
          <cell r="T1237">
            <v>0</v>
          </cell>
          <cell r="U1237">
            <v>1</v>
          </cell>
          <cell r="V1237">
            <v>0</v>
          </cell>
          <cell r="W1237">
            <v>0</v>
          </cell>
        </row>
        <row r="1238">
          <cell r="B1238">
            <v>5</v>
          </cell>
          <cell r="C1238" t="str">
            <v>RESTRIÇÃO SISTEMA</v>
          </cell>
          <cell r="D1238" t="str">
            <v>071 Idade inferior a 18 anos</v>
          </cell>
          <cell r="E1238" t="str">
            <v>TELEVISÃO</v>
          </cell>
          <cell r="F1238" t="str">
            <v>0001 TELEVISÃO</v>
          </cell>
          <cell r="G1238" t="str">
            <v>0006 GLOBO</v>
          </cell>
          <cell r="H1238" t="str">
            <v>0026 NOVELA I</v>
          </cell>
          <cell r="I1238">
            <v>1</v>
          </cell>
          <cell r="J1238">
            <v>0</v>
          </cell>
          <cell r="K1238">
            <v>0</v>
          </cell>
          <cell r="L1238">
            <v>1</v>
          </cell>
          <cell r="M1238">
            <v>1</v>
          </cell>
          <cell r="N1238">
            <v>0</v>
          </cell>
          <cell r="O1238">
            <v>1</v>
          </cell>
          <cell r="P1238">
            <v>0</v>
          </cell>
          <cell r="Q1238">
            <v>0</v>
          </cell>
          <cell r="R1238">
            <v>1</v>
          </cell>
          <cell r="S1238">
            <v>1</v>
          </cell>
          <cell r="T1238">
            <v>0</v>
          </cell>
          <cell r="U1238">
            <v>1</v>
          </cell>
          <cell r="V1238">
            <v>0</v>
          </cell>
          <cell r="W1238">
            <v>0</v>
          </cell>
        </row>
        <row r="1239">
          <cell r="B1239">
            <v>5</v>
          </cell>
          <cell r="C1239" t="str">
            <v>RESTRIÇÃO SISTEMA</v>
          </cell>
          <cell r="D1239" t="str">
            <v>071 Idade inferior a 18 anos</v>
          </cell>
          <cell r="E1239" t="str">
            <v>TELEVISÃO</v>
          </cell>
          <cell r="F1239" t="str">
            <v>0001 TELEVISÃO</v>
          </cell>
          <cell r="G1239" t="str">
            <v>0006 GLOBO</v>
          </cell>
          <cell r="H1239" t="str">
            <v>0027 NOVELA II</v>
          </cell>
          <cell r="I1239">
            <v>3</v>
          </cell>
          <cell r="J1239">
            <v>0</v>
          </cell>
          <cell r="K1239">
            <v>0</v>
          </cell>
          <cell r="L1239">
            <v>3</v>
          </cell>
          <cell r="M1239">
            <v>3</v>
          </cell>
          <cell r="N1239">
            <v>0</v>
          </cell>
          <cell r="O1239">
            <v>3</v>
          </cell>
          <cell r="P1239">
            <v>0</v>
          </cell>
          <cell r="Q1239">
            <v>0</v>
          </cell>
          <cell r="R1239">
            <v>3</v>
          </cell>
          <cell r="S1239">
            <v>3</v>
          </cell>
          <cell r="T1239">
            <v>0</v>
          </cell>
          <cell r="U1239">
            <v>3</v>
          </cell>
          <cell r="V1239">
            <v>0</v>
          </cell>
          <cell r="W1239">
            <v>0</v>
          </cell>
        </row>
        <row r="1240">
          <cell r="B1240">
            <v>5</v>
          </cell>
          <cell r="C1240" t="str">
            <v>RESTRIÇÃO SISTEMA</v>
          </cell>
          <cell r="D1240" t="str">
            <v>071 Idade inferior a 18 anos</v>
          </cell>
          <cell r="E1240" t="str">
            <v>TELEVISÃO</v>
          </cell>
          <cell r="F1240" t="str">
            <v>0001 TELEVISÃO</v>
          </cell>
          <cell r="G1240" t="str">
            <v>0006 GLOBO</v>
          </cell>
          <cell r="H1240" t="str">
            <v>3825 NÃO INFORMADO</v>
          </cell>
          <cell r="I1240">
            <v>4</v>
          </cell>
          <cell r="J1240">
            <v>0</v>
          </cell>
          <cell r="K1240">
            <v>0</v>
          </cell>
          <cell r="L1240">
            <v>4</v>
          </cell>
          <cell r="M1240">
            <v>4</v>
          </cell>
          <cell r="N1240">
            <v>0</v>
          </cell>
          <cell r="O1240">
            <v>4</v>
          </cell>
          <cell r="P1240">
            <v>0</v>
          </cell>
          <cell r="Q1240">
            <v>0</v>
          </cell>
          <cell r="R1240">
            <v>4</v>
          </cell>
          <cell r="S1240">
            <v>4</v>
          </cell>
          <cell r="T1240">
            <v>0</v>
          </cell>
          <cell r="U1240">
            <v>4</v>
          </cell>
          <cell r="V1240">
            <v>0</v>
          </cell>
          <cell r="W1240">
            <v>0</v>
          </cell>
        </row>
        <row r="1241">
          <cell r="B1241">
            <v>5</v>
          </cell>
          <cell r="C1241" t="str">
            <v>RESTRIÇÃO SISTEMA</v>
          </cell>
          <cell r="D1241" t="str">
            <v>071 Idade inferior a 18 anos</v>
          </cell>
          <cell r="E1241" t="str">
            <v>TELEVISÃO</v>
          </cell>
          <cell r="F1241" t="str">
            <v>0001 TELEVISÃO</v>
          </cell>
          <cell r="G1241" t="str">
            <v>0062 NÃO INFORMOU</v>
          </cell>
          <cell r="I1241">
            <v>12</v>
          </cell>
          <cell r="J1241">
            <v>0</v>
          </cell>
          <cell r="K1241">
            <v>0</v>
          </cell>
          <cell r="L1241">
            <v>12</v>
          </cell>
          <cell r="M1241">
            <v>12</v>
          </cell>
          <cell r="N1241">
            <v>0</v>
          </cell>
          <cell r="O1241">
            <v>12</v>
          </cell>
          <cell r="P1241">
            <v>0</v>
          </cell>
          <cell r="Q1241">
            <v>0</v>
          </cell>
          <cell r="R1241">
            <v>12</v>
          </cell>
          <cell r="S1241">
            <v>12</v>
          </cell>
          <cell r="T1241">
            <v>0</v>
          </cell>
          <cell r="U1241">
            <v>12</v>
          </cell>
          <cell r="V1241">
            <v>0</v>
          </cell>
          <cell r="W1241">
            <v>0</v>
          </cell>
        </row>
        <row r="1242">
          <cell r="B1242">
            <v>5</v>
          </cell>
          <cell r="C1242" t="str">
            <v>RESTRIÇÃO SISTEMA</v>
          </cell>
          <cell r="D1242" t="str">
            <v>407 Não Informou nº linha</v>
          </cell>
          <cell r="F1242" t="str">
            <v>0031 JÁ TEVE O PRODUTO</v>
          </cell>
          <cell r="I1242">
            <v>1</v>
          </cell>
          <cell r="J1242">
            <v>0</v>
          </cell>
          <cell r="K1242">
            <v>0</v>
          </cell>
          <cell r="L1242">
            <v>1</v>
          </cell>
          <cell r="M1242">
            <v>1</v>
          </cell>
          <cell r="N1242">
            <v>0</v>
          </cell>
          <cell r="O1242">
            <v>1</v>
          </cell>
          <cell r="P1242">
            <v>0</v>
          </cell>
          <cell r="Q1242">
            <v>0</v>
          </cell>
          <cell r="R1242">
            <v>1</v>
          </cell>
          <cell r="S1242">
            <v>1</v>
          </cell>
          <cell r="T1242">
            <v>0</v>
          </cell>
          <cell r="U1242">
            <v>1</v>
          </cell>
          <cell r="V1242">
            <v>0</v>
          </cell>
          <cell r="W1242">
            <v>0</v>
          </cell>
        </row>
        <row r="1243">
          <cell r="B1243">
            <v>5</v>
          </cell>
          <cell r="C1243" t="str">
            <v>RESTRIÇÃO SISTEMA</v>
          </cell>
          <cell r="D1243" t="str">
            <v>407 Não Informou nº linha</v>
          </cell>
          <cell r="E1243" t="str">
            <v>MALA DIRETA</v>
          </cell>
          <cell r="F1243" t="str">
            <v>0009 MALA DIRETA</v>
          </cell>
          <cell r="G1243" t="str">
            <v>0572 MD-05</v>
          </cell>
          <cell r="I1243">
            <v>1</v>
          </cell>
          <cell r="J1243">
            <v>0</v>
          </cell>
          <cell r="K1243">
            <v>0</v>
          </cell>
          <cell r="L1243">
            <v>1</v>
          </cell>
          <cell r="M1243">
            <v>1</v>
          </cell>
          <cell r="N1243">
            <v>0</v>
          </cell>
          <cell r="O1243">
            <v>1</v>
          </cell>
          <cell r="P1243">
            <v>0</v>
          </cell>
          <cell r="Q1243">
            <v>0</v>
          </cell>
          <cell r="R1243">
            <v>1</v>
          </cell>
          <cell r="S1243">
            <v>1</v>
          </cell>
          <cell r="T1243">
            <v>0</v>
          </cell>
          <cell r="U1243">
            <v>1</v>
          </cell>
          <cell r="V1243">
            <v>0</v>
          </cell>
          <cell r="W1243">
            <v>0</v>
          </cell>
        </row>
        <row r="1244">
          <cell r="B1244">
            <v>5</v>
          </cell>
          <cell r="C1244" t="str">
            <v>RESTRIÇÃO SISTEMA</v>
          </cell>
          <cell r="D1244" t="str">
            <v>407 Não Informou nº linha</v>
          </cell>
          <cell r="E1244" t="str">
            <v>MALA DIRETA</v>
          </cell>
          <cell r="F1244" t="str">
            <v>0010 ENCARTE EM FATURA</v>
          </cell>
          <cell r="I1244">
            <v>1</v>
          </cell>
          <cell r="J1244">
            <v>0</v>
          </cell>
          <cell r="K1244">
            <v>0</v>
          </cell>
          <cell r="L1244">
            <v>1</v>
          </cell>
          <cell r="M1244">
            <v>1</v>
          </cell>
          <cell r="N1244">
            <v>0</v>
          </cell>
          <cell r="O1244">
            <v>1</v>
          </cell>
          <cell r="P1244">
            <v>0</v>
          </cell>
          <cell r="Q1244">
            <v>0</v>
          </cell>
          <cell r="R1244">
            <v>1</v>
          </cell>
          <cell r="S1244">
            <v>1</v>
          </cell>
          <cell r="T1244">
            <v>0</v>
          </cell>
          <cell r="U1244">
            <v>1</v>
          </cell>
          <cell r="V1244">
            <v>0</v>
          </cell>
          <cell r="W1244">
            <v>0</v>
          </cell>
        </row>
        <row r="1245">
          <cell r="B1245">
            <v>5</v>
          </cell>
          <cell r="C1245" t="str">
            <v>RESTRIÇÃO SISTEMA</v>
          </cell>
          <cell r="D1245" t="str">
            <v>407 Não Informou nº linha</v>
          </cell>
          <cell r="E1245" t="str">
            <v>NÃO INFORMADO</v>
          </cell>
          <cell r="F1245" t="str">
            <v>0016 NÃO INFORMADO</v>
          </cell>
          <cell r="I1245">
            <v>4</v>
          </cell>
          <cell r="J1245">
            <v>0</v>
          </cell>
          <cell r="K1245">
            <v>0</v>
          </cell>
          <cell r="L1245">
            <v>4</v>
          </cell>
          <cell r="M1245">
            <v>4</v>
          </cell>
          <cell r="N1245">
            <v>0</v>
          </cell>
          <cell r="O1245">
            <v>4</v>
          </cell>
          <cell r="P1245">
            <v>0</v>
          </cell>
          <cell r="Q1245">
            <v>0</v>
          </cell>
          <cell r="R1245">
            <v>4</v>
          </cell>
          <cell r="S1245">
            <v>4</v>
          </cell>
          <cell r="T1245">
            <v>0</v>
          </cell>
          <cell r="U1245">
            <v>4</v>
          </cell>
          <cell r="V1245">
            <v>0</v>
          </cell>
          <cell r="W1245">
            <v>0</v>
          </cell>
        </row>
        <row r="1246">
          <cell r="B1246">
            <v>5</v>
          </cell>
          <cell r="C1246" t="str">
            <v>RESTRIÇÃO SISTEMA</v>
          </cell>
          <cell r="D1246" t="str">
            <v>407 Não Informou nº linha</v>
          </cell>
          <cell r="E1246" t="str">
            <v>OUTRAS MÍDIAS</v>
          </cell>
          <cell r="F1246" t="str">
            <v>0002 INDICAÇÃO DE AMIGOS</v>
          </cell>
          <cell r="I1246">
            <v>6</v>
          </cell>
          <cell r="J1246">
            <v>0</v>
          </cell>
          <cell r="K1246">
            <v>0</v>
          </cell>
          <cell r="L1246">
            <v>6</v>
          </cell>
          <cell r="M1246">
            <v>6</v>
          </cell>
          <cell r="N1246">
            <v>0</v>
          </cell>
          <cell r="O1246">
            <v>6</v>
          </cell>
          <cell r="P1246">
            <v>0</v>
          </cell>
          <cell r="Q1246">
            <v>0</v>
          </cell>
          <cell r="R1246">
            <v>6</v>
          </cell>
          <cell r="S1246">
            <v>6</v>
          </cell>
          <cell r="T1246">
            <v>0</v>
          </cell>
          <cell r="U1246">
            <v>6</v>
          </cell>
          <cell r="V1246">
            <v>0</v>
          </cell>
          <cell r="W1246">
            <v>0</v>
          </cell>
        </row>
        <row r="1247">
          <cell r="B1247">
            <v>5</v>
          </cell>
          <cell r="C1247" t="str">
            <v>RESTRIÇÃO SISTEMA</v>
          </cell>
          <cell r="D1247" t="str">
            <v>407 Não Informou nº linha</v>
          </cell>
          <cell r="E1247" t="str">
            <v>OUTRAS MÍDIAS</v>
          </cell>
          <cell r="F1247" t="str">
            <v>0018 CONTATADO PELO TLMKT</v>
          </cell>
          <cell r="I1247">
            <v>1</v>
          </cell>
          <cell r="J1247">
            <v>0</v>
          </cell>
          <cell r="K1247">
            <v>0</v>
          </cell>
          <cell r="L1247">
            <v>1</v>
          </cell>
          <cell r="M1247">
            <v>1</v>
          </cell>
          <cell r="N1247">
            <v>0</v>
          </cell>
          <cell r="O1247">
            <v>1</v>
          </cell>
          <cell r="P1247">
            <v>0</v>
          </cell>
          <cell r="Q1247">
            <v>0</v>
          </cell>
          <cell r="R1247">
            <v>1</v>
          </cell>
          <cell r="S1247">
            <v>1</v>
          </cell>
          <cell r="T1247">
            <v>0</v>
          </cell>
          <cell r="U1247">
            <v>1</v>
          </cell>
          <cell r="V1247">
            <v>0</v>
          </cell>
          <cell r="W1247">
            <v>0</v>
          </cell>
        </row>
        <row r="1248">
          <cell r="B1248">
            <v>5</v>
          </cell>
          <cell r="C1248" t="str">
            <v>RESTRIÇÃO SISTEMA</v>
          </cell>
          <cell r="D1248" t="str">
            <v>407 Não Informou nº linha</v>
          </cell>
          <cell r="E1248" t="str">
            <v>OUTRAS MÍDIAS</v>
          </cell>
          <cell r="F1248" t="str">
            <v>0019 INDICAÇÃO DO PROVEDOR</v>
          </cell>
          <cell r="I1248">
            <v>1</v>
          </cell>
          <cell r="J1248">
            <v>0</v>
          </cell>
          <cell r="K1248">
            <v>0</v>
          </cell>
          <cell r="L1248">
            <v>1</v>
          </cell>
          <cell r="M1248">
            <v>1</v>
          </cell>
          <cell r="N1248">
            <v>0</v>
          </cell>
          <cell r="O1248">
            <v>1</v>
          </cell>
          <cell r="P1248">
            <v>0</v>
          </cell>
          <cell r="Q1248">
            <v>0</v>
          </cell>
          <cell r="R1248">
            <v>1</v>
          </cell>
          <cell r="S1248">
            <v>1</v>
          </cell>
          <cell r="T1248">
            <v>0</v>
          </cell>
          <cell r="U1248">
            <v>1</v>
          </cell>
          <cell r="V1248">
            <v>0</v>
          </cell>
          <cell r="W1248">
            <v>0</v>
          </cell>
        </row>
        <row r="1249">
          <cell r="B1249">
            <v>5</v>
          </cell>
          <cell r="C1249" t="str">
            <v>RESTRIÇÃO SISTEMA</v>
          </cell>
          <cell r="D1249" t="str">
            <v>407 Não Informou nº linha</v>
          </cell>
          <cell r="E1249" t="str">
            <v>OUTRAS MÍDIAS</v>
          </cell>
          <cell r="F1249" t="str">
            <v>0020 JÁ POSSUI</v>
          </cell>
          <cell r="I1249">
            <v>1</v>
          </cell>
          <cell r="J1249">
            <v>0</v>
          </cell>
          <cell r="K1249">
            <v>0</v>
          </cell>
          <cell r="L1249">
            <v>1</v>
          </cell>
          <cell r="M1249">
            <v>1</v>
          </cell>
          <cell r="N1249">
            <v>0</v>
          </cell>
          <cell r="O1249">
            <v>1</v>
          </cell>
          <cell r="P1249">
            <v>0</v>
          </cell>
          <cell r="Q1249">
            <v>0</v>
          </cell>
          <cell r="R1249">
            <v>1</v>
          </cell>
          <cell r="S1249">
            <v>1</v>
          </cell>
          <cell r="T1249">
            <v>0</v>
          </cell>
          <cell r="U1249">
            <v>1</v>
          </cell>
          <cell r="V1249">
            <v>0</v>
          </cell>
          <cell r="W1249">
            <v>0</v>
          </cell>
        </row>
        <row r="1250">
          <cell r="B1250">
            <v>5</v>
          </cell>
          <cell r="C1250" t="str">
            <v>RESTRIÇÃO SISTEMA</v>
          </cell>
          <cell r="D1250" t="str">
            <v>407 Não Informou nº linha</v>
          </cell>
          <cell r="E1250" t="str">
            <v>TELEVISÃO</v>
          </cell>
          <cell r="F1250" t="str">
            <v>0001 TELEVISÃO</v>
          </cell>
          <cell r="G1250" t="str">
            <v>0006 GLOBO</v>
          </cell>
          <cell r="H1250" t="str">
            <v>0007 GLOBO ESPORTE</v>
          </cell>
          <cell r="I1250">
            <v>1</v>
          </cell>
          <cell r="J1250">
            <v>0</v>
          </cell>
          <cell r="K1250">
            <v>0</v>
          </cell>
          <cell r="L1250">
            <v>1</v>
          </cell>
          <cell r="M1250">
            <v>1</v>
          </cell>
          <cell r="N1250">
            <v>0</v>
          </cell>
          <cell r="O1250">
            <v>1</v>
          </cell>
          <cell r="P1250">
            <v>0</v>
          </cell>
          <cell r="Q1250">
            <v>0</v>
          </cell>
          <cell r="R1250">
            <v>1</v>
          </cell>
          <cell r="S1250">
            <v>1</v>
          </cell>
          <cell r="T1250">
            <v>0</v>
          </cell>
          <cell r="U1250">
            <v>1</v>
          </cell>
          <cell r="V1250">
            <v>0</v>
          </cell>
          <cell r="W1250">
            <v>0</v>
          </cell>
        </row>
        <row r="1251">
          <cell r="B1251">
            <v>5</v>
          </cell>
          <cell r="C1251" t="str">
            <v>RESTRIÇÃO SISTEMA</v>
          </cell>
          <cell r="D1251" t="str">
            <v>407 Não Informou nº linha</v>
          </cell>
          <cell r="E1251" t="str">
            <v>TELEVISÃO</v>
          </cell>
          <cell r="F1251" t="str">
            <v>0001 TELEVISÃO</v>
          </cell>
          <cell r="G1251" t="str">
            <v>0006 GLOBO</v>
          </cell>
          <cell r="H1251" t="str">
            <v>0021 GLOBO REPÓRTER</v>
          </cell>
          <cell r="I1251">
            <v>1</v>
          </cell>
          <cell r="J1251">
            <v>0</v>
          </cell>
          <cell r="K1251">
            <v>0</v>
          </cell>
          <cell r="L1251">
            <v>1</v>
          </cell>
          <cell r="M1251">
            <v>1</v>
          </cell>
          <cell r="N1251">
            <v>0</v>
          </cell>
          <cell r="O1251">
            <v>1</v>
          </cell>
          <cell r="P1251">
            <v>0</v>
          </cell>
          <cell r="Q1251">
            <v>0</v>
          </cell>
          <cell r="R1251">
            <v>1</v>
          </cell>
          <cell r="S1251">
            <v>1</v>
          </cell>
          <cell r="T1251">
            <v>0</v>
          </cell>
          <cell r="U1251">
            <v>1</v>
          </cell>
          <cell r="V1251">
            <v>0</v>
          </cell>
          <cell r="W1251">
            <v>0</v>
          </cell>
        </row>
        <row r="1252">
          <cell r="B1252">
            <v>5</v>
          </cell>
          <cell r="C1252" t="str">
            <v>RESTRIÇÃO SISTEMA</v>
          </cell>
          <cell r="D1252" t="str">
            <v>407 Não Informou nº linha</v>
          </cell>
          <cell r="E1252" t="str">
            <v>TELEVISÃO</v>
          </cell>
          <cell r="F1252" t="str">
            <v>0001 TELEVISÃO</v>
          </cell>
          <cell r="G1252" t="str">
            <v>0006 GLOBO</v>
          </cell>
          <cell r="H1252" t="str">
            <v>0027 NOVELA II</v>
          </cell>
          <cell r="I1252">
            <v>1</v>
          </cell>
          <cell r="J1252">
            <v>0</v>
          </cell>
          <cell r="K1252">
            <v>0</v>
          </cell>
          <cell r="L1252">
            <v>1</v>
          </cell>
          <cell r="M1252">
            <v>1</v>
          </cell>
          <cell r="N1252">
            <v>0</v>
          </cell>
          <cell r="O1252">
            <v>1</v>
          </cell>
          <cell r="P1252">
            <v>0</v>
          </cell>
          <cell r="Q1252">
            <v>0</v>
          </cell>
          <cell r="R1252">
            <v>1</v>
          </cell>
          <cell r="S1252">
            <v>1</v>
          </cell>
          <cell r="T1252">
            <v>0</v>
          </cell>
          <cell r="U1252">
            <v>1</v>
          </cell>
          <cell r="V1252">
            <v>0</v>
          </cell>
          <cell r="W1252">
            <v>0</v>
          </cell>
        </row>
        <row r="1253">
          <cell r="B1253">
            <v>5</v>
          </cell>
          <cell r="C1253" t="str">
            <v>RESTRIÇÃO SISTEMA</v>
          </cell>
          <cell r="D1253" t="str">
            <v>407 Não Informou nº linha</v>
          </cell>
          <cell r="E1253" t="str">
            <v>TELEVISÃO</v>
          </cell>
          <cell r="F1253" t="str">
            <v>0001 TELEVISÃO</v>
          </cell>
          <cell r="G1253" t="str">
            <v>0062 NÃO INFORMOU</v>
          </cell>
          <cell r="I1253">
            <v>6</v>
          </cell>
          <cell r="J1253">
            <v>0</v>
          </cell>
          <cell r="K1253">
            <v>0</v>
          </cell>
          <cell r="L1253">
            <v>6</v>
          </cell>
          <cell r="M1253">
            <v>6</v>
          </cell>
          <cell r="N1253">
            <v>0</v>
          </cell>
          <cell r="O1253">
            <v>6</v>
          </cell>
          <cell r="P1253">
            <v>0</v>
          </cell>
          <cell r="Q1253">
            <v>0</v>
          </cell>
          <cell r="R1253">
            <v>6</v>
          </cell>
          <cell r="S1253">
            <v>6</v>
          </cell>
          <cell r="T1253">
            <v>0</v>
          </cell>
          <cell r="U1253">
            <v>6</v>
          </cell>
          <cell r="V1253">
            <v>0</v>
          </cell>
          <cell r="W1253">
            <v>0</v>
          </cell>
        </row>
        <row r="1254">
          <cell r="B1254">
            <v>5</v>
          </cell>
          <cell r="C1254" t="str">
            <v>RESTRIÇÃO SISTEMA</v>
          </cell>
          <cell r="D1254" t="str">
            <v>408 Não possui linha instalada</v>
          </cell>
          <cell r="F1254" t="str">
            <v>0031 JÁ TEVE O PRODUTO</v>
          </cell>
          <cell r="I1254">
            <v>1</v>
          </cell>
          <cell r="J1254">
            <v>0</v>
          </cell>
          <cell r="K1254">
            <v>0</v>
          </cell>
          <cell r="L1254">
            <v>1</v>
          </cell>
          <cell r="M1254">
            <v>1</v>
          </cell>
          <cell r="N1254">
            <v>0</v>
          </cell>
          <cell r="O1254">
            <v>1</v>
          </cell>
          <cell r="P1254">
            <v>0</v>
          </cell>
          <cell r="Q1254">
            <v>0</v>
          </cell>
          <cell r="R1254">
            <v>1</v>
          </cell>
          <cell r="S1254">
            <v>1</v>
          </cell>
          <cell r="T1254">
            <v>0</v>
          </cell>
          <cell r="U1254">
            <v>1</v>
          </cell>
          <cell r="V1254">
            <v>0</v>
          </cell>
          <cell r="W1254">
            <v>0</v>
          </cell>
        </row>
        <row r="1255">
          <cell r="B1255">
            <v>5</v>
          </cell>
          <cell r="C1255" t="str">
            <v>RESTRIÇÃO SISTEMA</v>
          </cell>
          <cell r="D1255" t="str">
            <v>408 Não possui linha instalada</v>
          </cell>
          <cell r="E1255" t="str">
            <v>MALA DIRETA</v>
          </cell>
          <cell r="F1255" t="str">
            <v>0009 MALA DIRETA</v>
          </cell>
          <cell r="G1255" t="str">
            <v>0572 MD-05</v>
          </cell>
          <cell r="I1255">
            <v>1</v>
          </cell>
          <cell r="J1255">
            <v>0</v>
          </cell>
          <cell r="K1255">
            <v>0</v>
          </cell>
          <cell r="L1255">
            <v>1</v>
          </cell>
          <cell r="M1255">
            <v>1</v>
          </cell>
          <cell r="N1255">
            <v>0</v>
          </cell>
          <cell r="O1255">
            <v>1</v>
          </cell>
          <cell r="P1255">
            <v>0</v>
          </cell>
          <cell r="Q1255">
            <v>0</v>
          </cell>
          <cell r="R1255">
            <v>1</v>
          </cell>
          <cell r="S1255">
            <v>1</v>
          </cell>
          <cell r="T1255">
            <v>0</v>
          </cell>
          <cell r="U1255">
            <v>1</v>
          </cell>
          <cell r="V1255">
            <v>0</v>
          </cell>
          <cell r="W1255">
            <v>0</v>
          </cell>
        </row>
        <row r="1256">
          <cell r="B1256">
            <v>5</v>
          </cell>
          <cell r="C1256" t="str">
            <v>RESTRIÇÃO SISTEMA</v>
          </cell>
          <cell r="D1256" t="str">
            <v>408 Não possui linha instalada</v>
          </cell>
          <cell r="E1256" t="str">
            <v>NÃO INFORMADO</v>
          </cell>
          <cell r="F1256" t="str">
            <v>0016 NÃO INFORMADO</v>
          </cell>
          <cell r="I1256">
            <v>1</v>
          </cell>
          <cell r="J1256">
            <v>0</v>
          </cell>
          <cell r="K1256">
            <v>0</v>
          </cell>
          <cell r="L1256">
            <v>1</v>
          </cell>
          <cell r="M1256">
            <v>1</v>
          </cell>
          <cell r="N1256">
            <v>0</v>
          </cell>
          <cell r="O1256">
            <v>1</v>
          </cell>
          <cell r="P1256">
            <v>0</v>
          </cell>
          <cell r="Q1256">
            <v>0</v>
          </cell>
          <cell r="R1256">
            <v>1</v>
          </cell>
          <cell r="S1256">
            <v>1</v>
          </cell>
          <cell r="T1256">
            <v>0</v>
          </cell>
          <cell r="U1256">
            <v>1</v>
          </cell>
          <cell r="V1256">
            <v>0</v>
          </cell>
          <cell r="W1256">
            <v>0</v>
          </cell>
        </row>
        <row r="1257">
          <cell r="B1257">
            <v>5</v>
          </cell>
          <cell r="C1257" t="str">
            <v>RESTRIÇÃO SISTEMA</v>
          </cell>
          <cell r="D1257" t="str">
            <v>408 Não possui linha instalada</v>
          </cell>
          <cell r="E1257" t="str">
            <v>OUTRAS MÍDIAS</v>
          </cell>
          <cell r="F1257" t="str">
            <v>0002 INDICAÇÃO DE AMIGOS</v>
          </cell>
          <cell r="I1257">
            <v>15</v>
          </cell>
          <cell r="J1257">
            <v>0</v>
          </cell>
          <cell r="K1257">
            <v>0</v>
          </cell>
          <cell r="L1257">
            <v>15</v>
          </cell>
          <cell r="M1257">
            <v>15</v>
          </cell>
          <cell r="N1257">
            <v>0</v>
          </cell>
          <cell r="O1257">
            <v>15</v>
          </cell>
          <cell r="P1257">
            <v>0</v>
          </cell>
          <cell r="Q1257">
            <v>0</v>
          </cell>
          <cell r="R1257">
            <v>15</v>
          </cell>
          <cell r="S1257">
            <v>15</v>
          </cell>
          <cell r="T1257">
            <v>0</v>
          </cell>
          <cell r="U1257">
            <v>15</v>
          </cell>
          <cell r="V1257">
            <v>0</v>
          </cell>
          <cell r="W1257">
            <v>0</v>
          </cell>
        </row>
        <row r="1258">
          <cell r="B1258">
            <v>5</v>
          </cell>
          <cell r="C1258" t="str">
            <v>RESTRIÇÃO SISTEMA</v>
          </cell>
          <cell r="D1258" t="str">
            <v>408 Não possui linha instalada</v>
          </cell>
          <cell r="E1258" t="str">
            <v>OUTRAS MÍDIAS</v>
          </cell>
          <cell r="F1258" t="str">
            <v>0003 104</v>
          </cell>
          <cell r="I1258">
            <v>1</v>
          </cell>
          <cell r="J1258">
            <v>0</v>
          </cell>
          <cell r="K1258">
            <v>0</v>
          </cell>
          <cell r="L1258">
            <v>1</v>
          </cell>
          <cell r="M1258">
            <v>1</v>
          </cell>
          <cell r="N1258">
            <v>0</v>
          </cell>
          <cell r="O1258">
            <v>1</v>
          </cell>
          <cell r="P1258">
            <v>0</v>
          </cell>
          <cell r="Q1258">
            <v>0</v>
          </cell>
          <cell r="R1258">
            <v>1</v>
          </cell>
          <cell r="S1258">
            <v>1</v>
          </cell>
          <cell r="T1258">
            <v>0</v>
          </cell>
          <cell r="U1258">
            <v>1</v>
          </cell>
          <cell r="V1258">
            <v>0</v>
          </cell>
          <cell r="W1258">
            <v>0</v>
          </cell>
        </row>
        <row r="1259">
          <cell r="B1259">
            <v>5</v>
          </cell>
          <cell r="C1259" t="str">
            <v>RESTRIÇÃO SISTEMA</v>
          </cell>
          <cell r="D1259" t="str">
            <v>408 Não possui linha instalada</v>
          </cell>
          <cell r="E1259" t="str">
            <v>OUTRAS MÍDIAS</v>
          </cell>
          <cell r="F1259" t="str">
            <v>0018 CONTATADO PELO TLMKT</v>
          </cell>
          <cell r="I1259">
            <v>2</v>
          </cell>
          <cell r="J1259">
            <v>0</v>
          </cell>
          <cell r="K1259">
            <v>0</v>
          </cell>
          <cell r="L1259">
            <v>2</v>
          </cell>
          <cell r="M1259">
            <v>2</v>
          </cell>
          <cell r="N1259">
            <v>0</v>
          </cell>
          <cell r="O1259">
            <v>2</v>
          </cell>
          <cell r="P1259">
            <v>0</v>
          </cell>
          <cell r="Q1259">
            <v>0</v>
          </cell>
          <cell r="R1259">
            <v>2</v>
          </cell>
          <cell r="S1259">
            <v>2</v>
          </cell>
          <cell r="T1259">
            <v>0</v>
          </cell>
          <cell r="U1259">
            <v>2</v>
          </cell>
          <cell r="V1259">
            <v>0</v>
          </cell>
          <cell r="W1259">
            <v>0</v>
          </cell>
        </row>
        <row r="1260">
          <cell r="B1260">
            <v>5</v>
          </cell>
          <cell r="C1260" t="str">
            <v>RESTRIÇÃO SISTEMA</v>
          </cell>
          <cell r="D1260" t="str">
            <v>408 Não possui linha instalada</v>
          </cell>
          <cell r="E1260" t="str">
            <v>OUTRAS MÍDIAS</v>
          </cell>
          <cell r="F1260" t="str">
            <v>0019 INDICAÇÃO DO PROVEDOR</v>
          </cell>
          <cell r="I1260">
            <v>1</v>
          </cell>
          <cell r="J1260">
            <v>0</v>
          </cell>
          <cell r="K1260">
            <v>0</v>
          </cell>
          <cell r="L1260">
            <v>1</v>
          </cell>
          <cell r="M1260">
            <v>1</v>
          </cell>
          <cell r="N1260">
            <v>0</v>
          </cell>
          <cell r="O1260">
            <v>1</v>
          </cell>
          <cell r="P1260">
            <v>0</v>
          </cell>
          <cell r="Q1260">
            <v>0</v>
          </cell>
          <cell r="R1260">
            <v>1</v>
          </cell>
          <cell r="S1260">
            <v>1</v>
          </cell>
          <cell r="T1260">
            <v>0</v>
          </cell>
          <cell r="U1260">
            <v>1</v>
          </cell>
          <cell r="V1260">
            <v>0</v>
          </cell>
          <cell r="W1260">
            <v>0</v>
          </cell>
        </row>
        <row r="1261">
          <cell r="B1261">
            <v>5</v>
          </cell>
          <cell r="C1261" t="str">
            <v>RESTRIÇÃO SISTEMA</v>
          </cell>
          <cell r="D1261" t="str">
            <v>408 Não possui linha instalada</v>
          </cell>
          <cell r="E1261" t="str">
            <v>OUTRAS MÍDIAS</v>
          </cell>
          <cell r="F1261" t="str">
            <v>0020 JÁ POSSUI</v>
          </cell>
          <cell r="I1261">
            <v>2</v>
          </cell>
          <cell r="J1261">
            <v>0</v>
          </cell>
          <cell r="K1261">
            <v>0</v>
          </cell>
          <cell r="L1261">
            <v>2</v>
          </cell>
          <cell r="M1261">
            <v>2</v>
          </cell>
          <cell r="N1261">
            <v>0</v>
          </cell>
          <cell r="O1261">
            <v>2</v>
          </cell>
          <cell r="P1261">
            <v>0</v>
          </cell>
          <cell r="Q1261">
            <v>0</v>
          </cell>
          <cell r="R1261">
            <v>2</v>
          </cell>
          <cell r="S1261">
            <v>2</v>
          </cell>
          <cell r="T1261">
            <v>0</v>
          </cell>
          <cell r="U1261">
            <v>2</v>
          </cell>
          <cell r="V1261">
            <v>0</v>
          </cell>
          <cell r="W1261">
            <v>0</v>
          </cell>
        </row>
        <row r="1262">
          <cell r="B1262">
            <v>5</v>
          </cell>
          <cell r="C1262" t="str">
            <v>RESTRIÇÃO SISTEMA</v>
          </cell>
          <cell r="D1262" t="str">
            <v>408 Não possui linha instalada</v>
          </cell>
          <cell r="E1262" t="str">
            <v>TELEVISÃO</v>
          </cell>
          <cell r="F1262" t="str">
            <v>0001 TELEVISÃO</v>
          </cell>
          <cell r="G1262" t="str">
            <v>0006 GLOBO</v>
          </cell>
          <cell r="H1262" t="str">
            <v>0026 NOVELA I</v>
          </cell>
          <cell r="I1262">
            <v>1</v>
          </cell>
          <cell r="J1262">
            <v>0</v>
          </cell>
          <cell r="K1262">
            <v>0</v>
          </cell>
          <cell r="L1262">
            <v>1</v>
          </cell>
          <cell r="M1262">
            <v>1</v>
          </cell>
          <cell r="N1262">
            <v>0</v>
          </cell>
          <cell r="O1262">
            <v>1</v>
          </cell>
          <cell r="P1262">
            <v>0</v>
          </cell>
          <cell r="Q1262">
            <v>0</v>
          </cell>
          <cell r="R1262">
            <v>1</v>
          </cell>
          <cell r="S1262">
            <v>1</v>
          </cell>
          <cell r="T1262">
            <v>0</v>
          </cell>
          <cell r="U1262">
            <v>1</v>
          </cell>
          <cell r="V1262">
            <v>0</v>
          </cell>
          <cell r="W1262">
            <v>0</v>
          </cell>
        </row>
        <row r="1263">
          <cell r="B1263">
            <v>5</v>
          </cell>
          <cell r="C1263" t="str">
            <v>RESTRIÇÃO SISTEMA</v>
          </cell>
          <cell r="D1263" t="str">
            <v>408 Não possui linha instalada</v>
          </cell>
          <cell r="E1263" t="str">
            <v>TELEVISÃO</v>
          </cell>
          <cell r="F1263" t="str">
            <v>0001 TELEVISÃO</v>
          </cell>
          <cell r="G1263" t="str">
            <v>0006 GLOBO</v>
          </cell>
          <cell r="H1263" t="str">
            <v>0027 NOVELA II</v>
          </cell>
          <cell r="I1263">
            <v>2</v>
          </cell>
          <cell r="J1263">
            <v>0</v>
          </cell>
          <cell r="K1263">
            <v>0</v>
          </cell>
          <cell r="L1263">
            <v>2</v>
          </cell>
          <cell r="M1263">
            <v>2</v>
          </cell>
          <cell r="N1263">
            <v>0</v>
          </cell>
          <cell r="O1263">
            <v>2</v>
          </cell>
          <cell r="P1263">
            <v>0</v>
          </cell>
          <cell r="Q1263">
            <v>0</v>
          </cell>
          <cell r="R1263">
            <v>2</v>
          </cell>
          <cell r="S1263">
            <v>2</v>
          </cell>
          <cell r="T1263">
            <v>0</v>
          </cell>
          <cell r="U1263">
            <v>2</v>
          </cell>
          <cell r="V1263">
            <v>0</v>
          </cell>
          <cell r="W1263">
            <v>0</v>
          </cell>
        </row>
        <row r="1264">
          <cell r="B1264">
            <v>5</v>
          </cell>
          <cell r="C1264" t="str">
            <v>RESTRIÇÃO SISTEMA</v>
          </cell>
          <cell r="D1264" t="str">
            <v>408 Não possui linha instalada</v>
          </cell>
          <cell r="E1264" t="str">
            <v>TELEVISÃO</v>
          </cell>
          <cell r="F1264" t="str">
            <v>0001 TELEVISÃO</v>
          </cell>
          <cell r="G1264" t="str">
            <v>0062 NÃO INFORMOU</v>
          </cell>
          <cell r="I1264">
            <v>2</v>
          </cell>
          <cell r="J1264">
            <v>0</v>
          </cell>
          <cell r="K1264">
            <v>0</v>
          </cell>
          <cell r="L1264">
            <v>2</v>
          </cell>
          <cell r="M1264">
            <v>2</v>
          </cell>
          <cell r="N1264">
            <v>0</v>
          </cell>
          <cell r="O1264">
            <v>2</v>
          </cell>
          <cell r="P1264">
            <v>0</v>
          </cell>
          <cell r="Q1264">
            <v>0</v>
          </cell>
          <cell r="R1264">
            <v>2</v>
          </cell>
          <cell r="S1264">
            <v>2</v>
          </cell>
          <cell r="T1264">
            <v>0</v>
          </cell>
          <cell r="U1264">
            <v>2</v>
          </cell>
          <cell r="V1264">
            <v>0</v>
          </cell>
          <cell r="W1264">
            <v>0</v>
          </cell>
        </row>
        <row r="1265">
          <cell r="B1265">
            <v>5</v>
          </cell>
          <cell r="C1265" t="str">
            <v>VENDA</v>
          </cell>
          <cell r="D1265" t="str">
            <v>001 *** Vendas OS Emitidas</v>
          </cell>
          <cell r="F1265" t="str">
            <v>0024 STAND</v>
          </cell>
          <cell r="I1265">
            <v>1</v>
          </cell>
          <cell r="J1265">
            <v>1</v>
          </cell>
          <cell r="K1265">
            <v>0</v>
          </cell>
          <cell r="L1265">
            <v>1</v>
          </cell>
          <cell r="M1265">
            <v>0</v>
          </cell>
          <cell r="N1265">
            <v>0</v>
          </cell>
          <cell r="O1265">
            <v>1</v>
          </cell>
          <cell r="P1265">
            <v>1</v>
          </cell>
          <cell r="Q1265">
            <v>0</v>
          </cell>
          <cell r="R1265">
            <v>1</v>
          </cell>
          <cell r="S1265">
            <v>0</v>
          </cell>
          <cell r="T1265">
            <v>0</v>
          </cell>
          <cell r="U1265">
            <v>0</v>
          </cell>
          <cell r="V1265">
            <v>1</v>
          </cell>
          <cell r="W1265">
            <v>0</v>
          </cell>
        </row>
        <row r="1266">
          <cell r="B1266">
            <v>5</v>
          </cell>
          <cell r="C1266" t="str">
            <v>VENDA</v>
          </cell>
          <cell r="D1266" t="str">
            <v>001 *** Vendas OS Emitidas</v>
          </cell>
          <cell r="F1266" t="str">
            <v>0031 JÁ TEVE O PRODUTO</v>
          </cell>
          <cell r="I1266">
            <v>17</v>
          </cell>
          <cell r="J1266">
            <v>17</v>
          </cell>
          <cell r="K1266">
            <v>0</v>
          </cell>
          <cell r="L1266">
            <v>17</v>
          </cell>
          <cell r="M1266">
            <v>0</v>
          </cell>
          <cell r="N1266">
            <v>0</v>
          </cell>
          <cell r="O1266">
            <v>17</v>
          </cell>
          <cell r="P1266">
            <v>17</v>
          </cell>
          <cell r="Q1266">
            <v>0</v>
          </cell>
          <cell r="R1266">
            <v>17</v>
          </cell>
          <cell r="S1266">
            <v>0</v>
          </cell>
          <cell r="T1266">
            <v>0</v>
          </cell>
          <cell r="U1266">
            <v>0</v>
          </cell>
          <cell r="V1266">
            <v>17</v>
          </cell>
          <cell r="W1266">
            <v>0</v>
          </cell>
        </row>
        <row r="1267">
          <cell r="B1267">
            <v>5</v>
          </cell>
          <cell r="C1267" t="str">
            <v>VENDA</v>
          </cell>
          <cell r="D1267" t="str">
            <v>001 *** Vendas OS Emitidas</v>
          </cell>
          <cell r="E1267" t="str">
            <v>MALA DIRETA</v>
          </cell>
          <cell r="F1267" t="str">
            <v>0009 MALA DIRETA</v>
          </cell>
          <cell r="G1267" t="str">
            <v>0008 Não Identificado</v>
          </cell>
          <cell r="I1267">
            <v>3</v>
          </cell>
          <cell r="J1267">
            <v>3</v>
          </cell>
          <cell r="K1267">
            <v>0</v>
          </cell>
          <cell r="L1267">
            <v>3</v>
          </cell>
          <cell r="M1267">
            <v>0</v>
          </cell>
          <cell r="N1267">
            <v>0</v>
          </cell>
          <cell r="O1267">
            <v>3</v>
          </cell>
          <cell r="P1267">
            <v>3</v>
          </cell>
          <cell r="Q1267">
            <v>0</v>
          </cell>
          <cell r="R1267">
            <v>3</v>
          </cell>
          <cell r="S1267">
            <v>0</v>
          </cell>
          <cell r="T1267">
            <v>0</v>
          </cell>
          <cell r="U1267">
            <v>0</v>
          </cell>
          <cell r="V1267">
            <v>3</v>
          </cell>
          <cell r="W1267">
            <v>0</v>
          </cell>
        </row>
        <row r="1268">
          <cell r="B1268">
            <v>5</v>
          </cell>
          <cell r="C1268" t="str">
            <v>VENDA</v>
          </cell>
          <cell r="D1268" t="str">
            <v>001 *** Vendas OS Emitidas</v>
          </cell>
          <cell r="E1268" t="str">
            <v>MALA DIRETA</v>
          </cell>
          <cell r="F1268" t="str">
            <v>0009 MALA DIRETA</v>
          </cell>
          <cell r="G1268" t="str">
            <v>0173 CA0103</v>
          </cell>
          <cell r="I1268">
            <v>3</v>
          </cell>
          <cell r="J1268">
            <v>3</v>
          </cell>
          <cell r="K1268">
            <v>0</v>
          </cell>
          <cell r="L1268">
            <v>3</v>
          </cell>
          <cell r="M1268">
            <v>0</v>
          </cell>
          <cell r="N1268">
            <v>0</v>
          </cell>
          <cell r="O1268">
            <v>3</v>
          </cell>
          <cell r="P1268">
            <v>3</v>
          </cell>
          <cell r="Q1268">
            <v>0</v>
          </cell>
          <cell r="R1268">
            <v>3</v>
          </cell>
          <cell r="S1268">
            <v>0</v>
          </cell>
          <cell r="T1268">
            <v>0</v>
          </cell>
          <cell r="U1268">
            <v>0</v>
          </cell>
          <cell r="V1268">
            <v>3</v>
          </cell>
          <cell r="W1268">
            <v>0</v>
          </cell>
        </row>
        <row r="1269">
          <cell r="B1269">
            <v>5</v>
          </cell>
          <cell r="C1269" t="str">
            <v>VENDA</v>
          </cell>
          <cell r="D1269" t="str">
            <v>001 *** Vendas OS Emitidas</v>
          </cell>
          <cell r="E1269" t="str">
            <v>MALA DIRETA</v>
          </cell>
          <cell r="F1269" t="str">
            <v>0009 MALA DIRETA</v>
          </cell>
          <cell r="G1269" t="str">
            <v>0572 MD-05</v>
          </cell>
          <cell r="I1269">
            <v>8</v>
          </cell>
          <cell r="J1269">
            <v>8</v>
          </cell>
          <cell r="K1269">
            <v>0</v>
          </cell>
          <cell r="L1269">
            <v>8</v>
          </cell>
          <cell r="M1269">
            <v>0</v>
          </cell>
          <cell r="N1269">
            <v>0</v>
          </cell>
          <cell r="O1269">
            <v>8</v>
          </cell>
          <cell r="P1269">
            <v>8</v>
          </cell>
          <cell r="Q1269">
            <v>0</v>
          </cell>
          <cell r="R1269">
            <v>8</v>
          </cell>
          <cell r="S1269">
            <v>0</v>
          </cell>
          <cell r="T1269">
            <v>0</v>
          </cell>
          <cell r="U1269">
            <v>0</v>
          </cell>
          <cell r="V1269">
            <v>8</v>
          </cell>
          <cell r="W1269">
            <v>0</v>
          </cell>
        </row>
        <row r="1270">
          <cell r="B1270">
            <v>5</v>
          </cell>
          <cell r="C1270" t="str">
            <v>VENDA</v>
          </cell>
          <cell r="D1270" t="str">
            <v>001 *** Vendas OS Emitidas</v>
          </cell>
          <cell r="E1270" t="str">
            <v>MALA DIRETA</v>
          </cell>
          <cell r="F1270" t="str">
            <v>0010 ENCARTE EM FATURA</v>
          </cell>
          <cell r="I1270">
            <v>8</v>
          </cell>
          <cell r="J1270">
            <v>8</v>
          </cell>
          <cell r="K1270">
            <v>0</v>
          </cell>
          <cell r="L1270">
            <v>8</v>
          </cell>
          <cell r="M1270">
            <v>0</v>
          </cell>
          <cell r="N1270">
            <v>0</v>
          </cell>
          <cell r="O1270">
            <v>7</v>
          </cell>
          <cell r="P1270">
            <v>7</v>
          </cell>
          <cell r="Q1270">
            <v>0</v>
          </cell>
          <cell r="R1270">
            <v>7</v>
          </cell>
          <cell r="S1270">
            <v>0</v>
          </cell>
          <cell r="T1270">
            <v>0</v>
          </cell>
          <cell r="U1270">
            <v>0</v>
          </cell>
          <cell r="V1270">
            <v>8</v>
          </cell>
          <cell r="W1270">
            <v>0</v>
          </cell>
        </row>
        <row r="1271">
          <cell r="B1271">
            <v>5</v>
          </cell>
          <cell r="C1271" t="str">
            <v>VENDA</v>
          </cell>
          <cell r="D1271" t="str">
            <v>001 *** Vendas OS Emitidas</v>
          </cell>
          <cell r="E1271" t="str">
            <v>NÃO INFORMADO</v>
          </cell>
          <cell r="F1271" t="str">
            <v>0016 NÃO INFORMADO</v>
          </cell>
          <cell r="I1271">
            <v>16</v>
          </cell>
          <cell r="J1271">
            <v>16</v>
          </cell>
          <cell r="K1271">
            <v>0</v>
          </cell>
          <cell r="L1271">
            <v>16</v>
          </cell>
          <cell r="M1271">
            <v>0</v>
          </cell>
          <cell r="N1271">
            <v>0</v>
          </cell>
          <cell r="O1271">
            <v>15</v>
          </cell>
          <cell r="P1271">
            <v>15</v>
          </cell>
          <cell r="Q1271">
            <v>0</v>
          </cell>
          <cell r="R1271">
            <v>15</v>
          </cell>
          <cell r="S1271">
            <v>0</v>
          </cell>
          <cell r="T1271">
            <v>0</v>
          </cell>
          <cell r="U1271">
            <v>0</v>
          </cell>
          <cell r="V1271">
            <v>16</v>
          </cell>
          <cell r="W1271">
            <v>0</v>
          </cell>
        </row>
        <row r="1272">
          <cell r="B1272">
            <v>5</v>
          </cell>
          <cell r="C1272" t="str">
            <v>VENDA</v>
          </cell>
          <cell r="D1272" t="str">
            <v>001 *** Vendas OS Emitidas</v>
          </cell>
          <cell r="E1272" t="str">
            <v>OUTRAS MÍDIAS</v>
          </cell>
          <cell r="F1272" t="str">
            <v>0002 INDICAÇÃO DE AMIGOS</v>
          </cell>
          <cell r="I1272">
            <v>144</v>
          </cell>
          <cell r="J1272">
            <v>144</v>
          </cell>
          <cell r="K1272">
            <v>0</v>
          </cell>
          <cell r="L1272">
            <v>144</v>
          </cell>
          <cell r="M1272">
            <v>0</v>
          </cell>
          <cell r="N1272">
            <v>0</v>
          </cell>
          <cell r="O1272">
            <v>144</v>
          </cell>
          <cell r="P1272">
            <v>144</v>
          </cell>
          <cell r="Q1272">
            <v>0</v>
          </cell>
          <cell r="R1272">
            <v>144</v>
          </cell>
          <cell r="S1272">
            <v>0</v>
          </cell>
          <cell r="T1272">
            <v>0</v>
          </cell>
          <cell r="U1272">
            <v>0</v>
          </cell>
          <cell r="V1272">
            <v>144</v>
          </cell>
          <cell r="W1272">
            <v>0</v>
          </cell>
        </row>
        <row r="1273">
          <cell r="B1273">
            <v>5</v>
          </cell>
          <cell r="C1273" t="str">
            <v>VENDA</v>
          </cell>
          <cell r="D1273" t="str">
            <v>001 *** Vendas OS Emitidas</v>
          </cell>
          <cell r="E1273" t="str">
            <v>OUTRAS MÍDIAS</v>
          </cell>
          <cell r="F1273" t="str">
            <v>0003 104</v>
          </cell>
          <cell r="I1273">
            <v>5</v>
          </cell>
          <cell r="J1273">
            <v>5</v>
          </cell>
          <cell r="K1273">
            <v>0</v>
          </cell>
          <cell r="L1273">
            <v>5</v>
          </cell>
          <cell r="M1273">
            <v>0</v>
          </cell>
          <cell r="N1273">
            <v>0</v>
          </cell>
          <cell r="O1273">
            <v>5</v>
          </cell>
          <cell r="P1273">
            <v>5</v>
          </cell>
          <cell r="Q1273">
            <v>0</v>
          </cell>
          <cell r="R1273">
            <v>5</v>
          </cell>
          <cell r="S1273">
            <v>0</v>
          </cell>
          <cell r="T1273">
            <v>0</v>
          </cell>
          <cell r="U1273">
            <v>0</v>
          </cell>
          <cell r="V1273">
            <v>5</v>
          </cell>
          <cell r="W1273">
            <v>0</v>
          </cell>
        </row>
        <row r="1274">
          <cell r="B1274">
            <v>5</v>
          </cell>
          <cell r="C1274" t="str">
            <v>VENDA</v>
          </cell>
          <cell r="D1274" t="str">
            <v>001 *** Vendas OS Emitidas</v>
          </cell>
          <cell r="E1274" t="str">
            <v>OUTRAS MÍDIAS</v>
          </cell>
          <cell r="F1274" t="str">
            <v>0007 JORNAIS/REVISTAS</v>
          </cell>
          <cell r="G1274" t="str">
            <v>0125 NÃO INFORMADO</v>
          </cell>
          <cell r="I1274">
            <v>1</v>
          </cell>
          <cell r="J1274">
            <v>1</v>
          </cell>
          <cell r="K1274">
            <v>0</v>
          </cell>
          <cell r="L1274">
            <v>1</v>
          </cell>
          <cell r="M1274">
            <v>0</v>
          </cell>
          <cell r="N1274">
            <v>0</v>
          </cell>
          <cell r="O1274">
            <v>1</v>
          </cell>
          <cell r="P1274">
            <v>1</v>
          </cell>
          <cell r="Q1274">
            <v>0</v>
          </cell>
          <cell r="R1274">
            <v>1</v>
          </cell>
          <cell r="S1274">
            <v>0</v>
          </cell>
          <cell r="T1274">
            <v>0</v>
          </cell>
          <cell r="U1274">
            <v>0</v>
          </cell>
          <cell r="V1274">
            <v>1</v>
          </cell>
          <cell r="W1274">
            <v>0</v>
          </cell>
        </row>
        <row r="1275">
          <cell r="B1275">
            <v>5</v>
          </cell>
          <cell r="C1275" t="str">
            <v>VENDA</v>
          </cell>
          <cell r="D1275" t="str">
            <v>001 *** Vendas OS Emitidas</v>
          </cell>
          <cell r="E1275" t="str">
            <v>OUTRAS MÍDIAS</v>
          </cell>
          <cell r="F1275" t="str">
            <v>0013 INTERNET</v>
          </cell>
          <cell r="G1275" t="str">
            <v>0056 OUTROS</v>
          </cell>
          <cell r="I1275">
            <v>2</v>
          </cell>
          <cell r="J1275">
            <v>2</v>
          </cell>
          <cell r="K1275">
            <v>0</v>
          </cell>
          <cell r="L1275">
            <v>2</v>
          </cell>
          <cell r="M1275">
            <v>0</v>
          </cell>
          <cell r="N1275">
            <v>0</v>
          </cell>
          <cell r="O1275">
            <v>2</v>
          </cell>
          <cell r="P1275">
            <v>2</v>
          </cell>
          <cell r="Q1275">
            <v>0</v>
          </cell>
          <cell r="R1275">
            <v>2</v>
          </cell>
          <cell r="S1275">
            <v>0</v>
          </cell>
          <cell r="T1275">
            <v>0</v>
          </cell>
          <cell r="U1275">
            <v>0</v>
          </cell>
          <cell r="V1275">
            <v>2</v>
          </cell>
          <cell r="W1275">
            <v>0</v>
          </cell>
        </row>
        <row r="1276">
          <cell r="B1276">
            <v>5</v>
          </cell>
          <cell r="C1276" t="str">
            <v>VENDA</v>
          </cell>
          <cell r="D1276" t="str">
            <v>001 *** Vendas OS Emitidas</v>
          </cell>
          <cell r="E1276" t="str">
            <v>OUTRAS MÍDIAS</v>
          </cell>
          <cell r="F1276" t="str">
            <v>0013 INTERNET</v>
          </cell>
          <cell r="G1276" t="str">
            <v>0170 SITE SPEEDY</v>
          </cell>
          <cell r="I1276">
            <v>12</v>
          </cell>
          <cell r="J1276">
            <v>12</v>
          </cell>
          <cell r="K1276">
            <v>0</v>
          </cell>
          <cell r="L1276">
            <v>12</v>
          </cell>
          <cell r="M1276">
            <v>0</v>
          </cell>
          <cell r="N1276">
            <v>0</v>
          </cell>
          <cell r="O1276">
            <v>12</v>
          </cell>
          <cell r="P1276">
            <v>12</v>
          </cell>
          <cell r="Q1276">
            <v>0</v>
          </cell>
          <cell r="R1276">
            <v>12</v>
          </cell>
          <cell r="S1276">
            <v>0</v>
          </cell>
          <cell r="T1276">
            <v>0</v>
          </cell>
          <cell r="U1276">
            <v>0</v>
          </cell>
          <cell r="V1276">
            <v>12</v>
          </cell>
          <cell r="W1276">
            <v>0</v>
          </cell>
        </row>
        <row r="1277">
          <cell r="B1277">
            <v>5</v>
          </cell>
          <cell r="C1277" t="str">
            <v>VENDA</v>
          </cell>
          <cell r="D1277" t="str">
            <v>001 *** Vendas OS Emitidas</v>
          </cell>
          <cell r="E1277" t="str">
            <v>OUTRAS MÍDIAS</v>
          </cell>
          <cell r="F1277" t="str">
            <v>0018 CONTATADO PELO TLMKT</v>
          </cell>
          <cell r="I1277">
            <v>13</v>
          </cell>
          <cell r="J1277">
            <v>13</v>
          </cell>
          <cell r="K1277">
            <v>0</v>
          </cell>
          <cell r="L1277">
            <v>13</v>
          </cell>
          <cell r="M1277">
            <v>0</v>
          </cell>
          <cell r="N1277">
            <v>0</v>
          </cell>
          <cell r="O1277">
            <v>13</v>
          </cell>
          <cell r="P1277">
            <v>13</v>
          </cell>
          <cell r="Q1277">
            <v>0</v>
          </cell>
          <cell r="R1277">
            <v>13</v>
          </cell>
          <cell r="S1277">
            <v>0</v>
          </cell>
          <cell r="T1277">
            <v>0</v>
          </cell>
          <cell r="U1277">
            <v>0</v>
          </cell>
          <cell r="V1277">
            <v>13</v>
          </cell>
          <cell r="W1277">
            <v>0</v>
          </cell>
        </row>
        <row r="1278">
          <cell r="B1278">
            <v>5</v>
          </cell>
          <cell r="C1278" t="str">
            <v>VENDA</v>
          </cell>
          <cell r="D1278" t="str">
            <v>001 *** Vendas OS Emitidas</v>
          </cell>
          <cell r="E1278" t="str">
            <v>OUTRAS MÍDIAS</v>
          </cell>
          <cell r="F1278" t="str">
            <v>0019 INDICAÇÃO DO PROVEDOR</v>
          </cell>
          <cell r="I1278">
            <v>5</v>
          </cell>
          <cell r="J1278">
            <v>5</v>
          </cell>
          <cell r="K1278">
            <v>0</v>
          </cell>
          <cell r="L1278">
            <v>5</v>
          </cell>
          <cell r="M1278">
            <v>0</v>
          </cell>
          <cell r="N1278">
            <v>0</v>
          </cell>
          <cell r="O1278">
            <v>5</v>
          </cell>
          <cell r="P1278">
            <v>5</v>
          </cell>
          <cell r="Q1278">
            <v>0</v>
          </cell>
          <cell r="R1278">
            <v>5</v>
          </cell>
          <cell r="S1278">
            <v>0</v>
          </cell>
          <cell r="T1278">
            <v>0</v>
          </cell>
          <cell r="U1278">
            <v>0</v>
          </cell>
          <cell r="V1278">
            <v>5</v>
          </cell>
          <cell r="W1278">
            <v>0</v>
          </cell>
        </row>
        <row r="1279">
          <cell r="B1279">
            <v>5</v>
          </cell>
          <cell r="C1279" t="str">
            <v>VENDA</v>
          </cell>
          <cell r="D1279" t="str">
            <v>001 *** Vendas OS Emitidas</v>
          </cell>
          <cell r="E1279" t="str">
            <v>OUTRAS MÍDIAS</v>
          </cell>
          <cell r="F1279" t="str">
            <v>0020 JÁ POSSUI</v>
          </cell>
          <cell r="I1279">
            <v>27</v>
          </cell>
          <cell r="J1279">
            <v>27</v>
          </cell>
          <cell r="K1279">
            <v>0</v>
          </cell>
          <cell r="L1279">
            <v>27</v>
          </cell>
          <cell r="M1279">
            <v>0</v>
          </cell>
          <cell r="N1279">
            <v>0</v>
          </cell>
          <cell r="O1279">
            <v>27</v>
          </cell>
          <cell r="P1279">
            <v>27</v>
          </cell>
          <cell r="Q1279">
            <v>0</v>
          </cell>
          <cell r="R1279">
            <v>27</v>
          </cell>
          <cell r="S1279">
            <v>0</v>
          </cell>
          <cell r="T1279">
            <v>0</v>
          </cell>
          <cell r="U1279">
            <v>0</v>
          </cell>
          <cell r="V1279">
            <v>27</v>
          </cell>
          <cell r="W1279">
            <v>0</v>
          </cell>
        </row>
        <row r="1280">
          <cell r="B1280">
            <v>5</v>
          </cell>
          <cell r="C1280" t="str">
            <v>VENDA</v>
          </cell>
          <cell r="D1280" t="str">
            <v>001 *** Vendas OS Emitidas</v>
          </cell>
          <cell r="E1280" t="str">
            <v>TELEVISÃO</v>
          </cell>
          <cell r="F1280" t="str">
            <v>0001 TELEVISÃO</v>
          </cell>
          <cell r="G1280" t="str">
            <v>0006 GLOBO</v>
          </cell>
          <cell r="H1280" t="str">
            <v>0014 BOM DIA BRASIL</v>
          </cell>
          <cell r="I1280">
            <v>1</v>
          </cell>
          <cell r="J1280">
            <v>1</v>
          </cell>
          <cell r="K1280">
            <v>0</v>
          </cell>
          <cell r="L1280">
            <v>1</v>
          </cell>
          <cell r="M1280">
            <v>0</v>
          </cell>
          <cell r="N1280">
            <v>0</v>
          </cell>
          <cell r="O1280">
            <v>1</v>
          </cell>
          <cell r="P1280">
            <v>1</v>
          </cell>
          <cell r="Q1280">
            <v>0</v>
          </cell>
          <cell r="R1280">
            <v>1</v>
          </cell>
          <cell r="S1280">
            <v>0</v>
          </cell>
          <cell r="T1280">
            <v>0</v>
          </cell>
          <cell r="U1280">
            <v>0</v>
          </cell>
          <cell r="V1280">
            <v>1</v>
          </cell>
          <cell r="W1280">
            <v>0</v>
          </cell>
        </row>
        <row r="1281">
          <cell r="B1281">
            <v>5</v>
          </cell>
          <cell r="C1281" t="str">
            <v>VENDA</v>
          </cell>
          <cell r="D1281" t="str">
            <v>001 *** Vendas OS Emitidas</v>
          </cell>
          <cell r="E1281" t="str">
            <v>TELEVISÃO</v>
          </cell>
          <cell r="F1281" t="str">
            <v>0001 TELEVISÃO</v>
          </cell>
          <cell r="G1281" t="str">
            <v>0006 GLOBO</v>
          </cell>
          <cell r="H1281" t="str">
            <v>0023 JORNAL HOJE</v>
          </cell>
          <cell r="I1281">
            <v>2</v>
          </cell>
          <cell r="J1281">
            <v>2</v>
          </cell>
          <cell r="K1281">
            <v>0</v>
          </cell>
          <cell r="L1281">
            <v>2</v>
          </cell>
          <cell r="M1281">
            <v>0</v>
          </cell>
          <cell r="N1281">
            <v>0</v>
          </cell>
          <cell r="O1281">
            <v>2</v>
          </cell>
          <cell r="P1281">
            <v>2</v>
          </cell>
          <cell r="Q1281">
            <v>0</v>
          </cell>
          <cell r="R1281">
            <v>2</v>
          </cell>
          <cell r="S1281">
            <v>0</v>
          </cell>
          <cell r="T1281">
            <v>0</v>
          </cell>
          <cell r="U1281">
            <v>0</v>
          </cell>
          <cell r="V1281">
            <v>2</v>
          </cell>
          <cell r="W1281">
            <v>0</v>
          </cell>
        </row>
        <row r="1282">
          <cell r="B1282">
            <v>5</v>
          </cell>
          <cell r="C1282" t="str">
            <v>VENDA</v>
          </cell>
          <cell r="D1282" t="str">
            <v>001 *** Vendas OS Emitidas</v>
          </cell>
          <cell r="E1282" t="str">
            <v>TELEVISÃO</v>
          </cell>
          <cell r="F1282" t="str">
            <v>0001 TELEVISÃO</v>
          </cell>
          <cell r="G1282" t="str">
            <v>0006 GLOBO</v>
          </cell>
          <cell r="H1282" t="str">
            <v>0024 JORNAL NACIONAL</v>
          </cell>
          <cell r="I1282">
            <v>2</v>
          </cell>
          <cell r="J1282">
            <v>2</v>
          </cell>
          <cell r="K1282">
            <v>0</v>
          </cell>
          <cell r="L1282">
            <v>2</v>
          </cell>
          <cell r="M1282">
            <v>0</v>
          </cell>
          <cell r="N1282">
            <v>0</v>
          </cell>
          <cell r="O1282">
            <v>2</v>
          </cell>
          <cell r="P1282">
            <v>2</v>
          </cell>
          <cell r="Q1282">
            <v>0</v>
          </cell>
          <cell r="R1282">
            <v>2</v>
          </cell>
          <cell r="S1282">
            <v>0</v>
          </cell>
          <cell r="T1282">
            <v>0</v>
          </cell>
          <cell r="U1282">
            <v>0</v>
          </cell>
          <cell r="V1282">
            <v>2</v>
          </cell>
          <cell r="W1282">
            <v>0</v>
          </cell>
        </row>
        <row r="1283">
          <cell r="B1283">
            <v>5</v>
          </cell>
          <cell r="C1283" t="str">
            <v>VENDA</v>
          </cell>
          <cell r="D1283" t="str">
            <v>001 *** Vendas OS Emitidas</v>
          </cell>
          <cell r="E1283" t="str">
            <v>TELEVISÃO</v>
          </cell>
          <cell r="F1283" t="str">
            <v>0001 TELEVISÃO</v>
          </cell>
          <cell r="G1283" t="str">
            <v>0006 GLOBO</v>
          </cell>
          <cell r="H1283" t="str">
            <v>0026 NOVELA I</v>
          </cell>
          <cell r="I1283">
            <v>1</v>
          </cell>
          <cell r="J1283">
            <v>1</v>
          </cell>
          <cell r="K1283">
            <v>0</v>
          </cell>
          <cell r="L1283">
            <v>1</v>
          </cell>
          <cell r="M1283">
            <v>0</v>
          </cell>
          <cell r="N1283">
            <v>0</v>
          </cell>
          <cell r="O1283">
            <v>1</v>
          </cell>
          <cell r="P1283">
            <v>1</v>
          </cell>
          <cell r="Q1283">
            <v>0</v>
          </cell>
          <cell r="R1283">
            <v>1</v>
          </cell>
          <cell r="S1283">
            <v>0</v>
          </cell>
          <cell r="T1283">
            <v>0</v>
          </cell>
          <cell r="U1283">
            <v>0</v>
          </cell>
          <cell r="V1283">
            <v>1</v>
          </cell>
          <cell r="W1283">
            <v>0</v>
          </cell>
        </row>
        <row r="1284">
          <cell r="B1284">
            <v>5</v>
          </cell>
          <cell r="C1284" t="str">
            <v>VENDA</v>
          </cell>
          <cell r="D1284" t="str">
            <v>001 *** Vendas OS Emitidas</v>
          </cell>
          <cell r="E1284" t="str">
            <v>TELEVISÃO</v>
          </cell>
          <cell r="F1284" t="str">
            <v>0001 TELEVISÃO</v>
          </cell>
          <cell r="G1284" t="str">
            <v>0006 GLOBO</v>
          </cell>
          <cell r="H1284" t="str">
            <v>0027 NOVELA II</v>
          </cell>
          <cell r="I1284">
            <v>5</v>
          </cell>
          <cell r="J1284">
            <v>5</v>
          </cell>
          <cell r="K1284">
            <v>0</v>
          </cell>
          <cell r="L1284">
            <v>5</v>
          </cell>
          <cell r="M1284">
            <v>0</v>
          </cell>
          <cell r="N1284">
            <v>0</v>
          </cell>
          <cell r="O1284">
            <v>5</v>
          </cell>
          <cell r="P1284">
            <v>5</v>
          </cell>
          <cell r="Q1284">
            <v>0</v>
          </cell>
          <cell r="R1284">
            <v>5</v>
          </cell>
          <cell r="S1284">
            <v>0</v>
          </cell>
          <cell r="T1284">
            <v>0</v>
          </cell>
          <cell r="U1284">
            <v>0</v>
          </cell>
          <cell r="V1284">
            <v>5</v>
          </cell>
          <cell r="W1284">
            <v>0</v>
          </cell>
        </row>
        <row r="1285">
          <cell r="B1285">
            <v>5</v>
          </cell>
          <cell r="C1285" t="str">
            <v>VENDA</v>
          </cell>
          <cell r="D1285" t="str">
            <v>001 *** Vendas OS Emitidas</v>
          </cell>
          <cell r="E1285" t="str">
            <v>TELEVISÃO</v>
          </cell>
          <cell r="F1285" t="str">
            <v>0001 TELEVISÃO</v>
          </cell>
          <cell r="G1285" t="str">
            <v>0006 GLOBO</v>
          </cell>
          <cell r="H1285" t="str">
            <v>0033 VÍDEO SHOW</v>
          </cell>
          <cell r="I1285">
            <v>1</v>
          </cell>
          <cell r="J1285">
            <v>1</v>
          </cell>
          <cell r="K1285">
            <v>0</v>
          </cell>
          <cell r="L1285">
            <v>1</v>
          </cell>
          <cell r="M1285">
            <v>0</v>
          </cell>
          <cell r="N1285">
            <v>0</v>
          </cell>
          <cell r="O1285">
            <v>1</v>
          </cell>
          <cell r="P1285">
            <v>1</v>
          </cell>
          <cell r="Q1285">
            <v>0</v>
          </cell>
          <cell r="R1285">
            <v>1</v>
          </cell>
          <cell r="S1285">
            <v>0</v>
          </cell>
          <cell r="T1285">
            <v>0</v>
          </cell>
          <cell r="U1285">
            <v>0</v>
          </cell>
          <cell r="V1285">
            <v>1</v>
          </cell>
          <cell r="W1285">
            <v>0</v>
          </cell>
        </row>
        <row r="1286">
          <cell r="B1286">
            <v>5</v>
          </cell>
          <cell r="C1286" t="str">
            <v>VENDA</v>
          </cell>
          <cell r="D1286" t="str">
            <v>001 *** Vendas OS Emitidas</v>
          </cell>
          <cell r="E1286" t="str">
            <v>TELEVISÃO</v>
          </cell>
          <cell r="F1286" t="str">
            <v>0001 TELEVISÃO</v>
          </cell>
          <cell r="G1286" t="str">
            <v>0006 GLOBO</v>
          </cell>
          <cell r="H1286" t="str">
            <v>3825 NÃO INFORMADO</v>
          </cell>
          <cell r="I1286">
            <v>7</v>
          </cell>
          <cell r="J1286">
            <v>7</v>
          </cell>
          <cell r="K1286">
            <v>0</v>
          </cell>
          <cell r="L1286">
            <v>7</v>
          </cell>
          <cell r="M1286">
            <v>0</v>
          </cell>
          <cell r="N1286">
            <v>0</v>
          </cell>
          <cell r="O1286">
            <v>7</v>
          </cell>
          <cell r="P1286">
            <v>7</v>
          </cell>
          <cell r="Q1286">
            <v>0</v>
          </cell>
          <cell r="R1286">
            <v>7</v>
          </cell>
          <cell r="S1286">
            <v>0</v>
          </cell>
          <cell r="T1286">
            <v>0</v>
          </cell>
          <cell r="U1286">
            <v>0</v>
          </cell>
          <cell r="V1286">
            <v>7</v>
          </cell>
          <cell r="W1286">
            <v>0</v>
          </cell>
        </row>
        <row r="1287">
          <cell r="B1287">
            <v>5</v>
          </cell>
          <cell r="C1287" t="str">
            <v>VENDA</v>
          </cell>
          <cell r="D1287" t="str">
            <v>001 *** Vendas OS Emitidas</v>
          </cell>
          <cell r="E1287" t="str">
            <v>TELEVISÃO</v>
          </cell>
          <cell r="F1287" t="str">
            <v>0001 TELEVISÃO</v>
          </cell>
          <cell r="G1287" t="str">
            <v>0062 NÃO INFORMOU</v>
          </cell>
          <cell r="I1287">
            <v>26</v>
          </cell>
          <cell r="J1287">
            <v>26</v>
          </cell>
          <cell r="K1287">
            <v>0</v>
          </cell>
          <cell r="L1287">
            <v>26</v>
          </cell>
          <cell r="M1287">
            <v>0</v>
          </cell>
          <cell r="N1287">
            <v>0</v>
          </cell>
          <cell r="O1287">
            <v>26</v>
          </cell>
          <cell r="P1287">
            <v>26</v>
          </cell>
          <cell r="Q1287">
            <v>0</v>
          </cell>
          <cell r="R1287">
            <v>26</v>
          </cell>
          <cell r="S1287">
            <v>0</v>
          </cell>
          <cell r="T1287">
            <v>0</v>
          </cell>
          <cell r="U1287">
            <v>0</v>
          </cell>
          <cell r="V1287">
            <v>26</v>
          </cell>
          <cell r="W1287">
            <v>0</v>
          </cell>
        </row>
        <row r="1288">
          <cell r="B1288">
            <v>5</v>
          </cell>
          <cell r="C1288" t="str">
            <v>VENDA</v>
          </cell>
          <cell r="D1288" t="str">
            <v>001 *** Vendas OS Emitidas</v>
          </cell>
          <cell r="E1288" t="str">
            <v>TELEVISÃO</v>
          </cell>
          <cell r="F1288" t="str">
            <v>0001 TELEVISÃO</v>
          </cell>
          <cell r="G1288" t="str">
            <v>0130 ASS - SONY</v>
          </cell>
          <cell r="H1288" t="str">
            <v>5609 WILL &amp; GRACE</v>
          </cell>
          <cell r="I1288">
            <v>1</v>
          </cell>
          <cell r="J1288">
            <v>1</v>
          </cell>
          <cell r="K1288">
            <v>0</v>
          </cell>
          <cell r="L1288">
            <v>1</v>
          </cell>
          <cell r="M1288">
            <v>0</v>
          </cell>
          <cell r="N1288">
            <v>0</v>
          </cell>
          <cell r="O1288">
            <v>1</v>
          </cell>
          <cell r="P1288">
            <v>1</v>
          </cell>
          <cell r="Q1288">
            <v>0</v>
          </cell>
          <cell r="R1288">
            <v>1</v>
          </cell>
          <cell r="S1288">
            <v>0</v>
          </cell>
          <cell r="T1288">
            <v>0</v>
          </cell>
          <cell r="U1288">
            <v>0</v>
          </cell>
          <cell r="V1288">
            <v>1</v>
          </cell>
          <cell r="W1288">
            <v>0</v>
          </cell>
        </row>
        <row r="1289">
          <cell r="B1289">
            <v>5</v>
          </cell>
          <cell r="C1289" t="str">
            <v>VENDA</v>
          </cell>
          <cell r="D1289" t="str">
            <v>022 Sem IP Dinâmico disponível na Área</v>
          </cell>
          <cell r="F1289" t="str">
            <v>0031 JÁ TEVE O PRODUTO</v>
          </cell>
          <cell r="I1289">
            <v>1</v>
          </cell>
          <cell r="J1289">
            <v>1</v>
          </cell>
          <cell r="K1289">
            <v>0</v>
          </cell>
          <cell r="L1289">
            <v>1</v>
          </cell>
          <cell r="M1289">
            <v>0</v>
          </cell>
          <cell r="N1289">
            <v>0</v>
          </cell>
          <cell r="O1289">
            <v>1</v>
          </cell>
          <cell r="P1289">
            <v>1</v>
          </cell>
          <cell r="Q1289">
            <v>0</v>
          </cell>
          <cell r="R1289">
            <v>1</v>
          </cell>
          <cell r="S1289">
            <v>0</v>
          </cell>
          <cell r="T1289">
            <v>0</v>
          </cell>
          <cell r="U1289">
            <v>0</v>
          </cell>
          <cell r="V1289">
            <v>1</v>
          </cell>
          <cell r="W1289">
            <v>0</v>
          </cell>
        </row>
        <row r="1290">
          <cell r="B1290">
            <v>5</v>
          </cell>
          <cell r="C1290" t="str">
            <v>VENDA</v>
          </cell>
          <cell r="D1290" t="str">
            <v>022 Sem IP Dinâmico disponível na Área</v>
          </cell>
          <cell r="E1290" t="str">
            <v>MALA DIRETA</v>
          </cell>
          <cell r="F1290" t="str">
            <v>0009 MALA DIRETA</v>
          </cell>
          <cell r="G1290" t="str">
            <v>0008 Não Identificado</v>
          </cell>
          <cell r="I1290">
            <v>1</v>
          </cell>
          <cell r="J1290">
            <v>1</v>
          </cell>
          <cell r="K1290">
            <v>0</v>
          </cell>
          <cell r="L1290">
            <v>1</v>
          </cell>
          <cell r="M1290">
            <v>0</v>
          </cell>
          <cell r="N1290">
            <v>0</v>
          </cell>
          <cell r="O1290">
            <v>1</v>
          </cell>
          <cell r="P1290">
            <v>1</v>
          </cell>
          <cell r="Q1290">
            <v>0</v>
          </cell>
          <cell r="R1290">
            <v>1</v>
          </cell>
          <cell r="S1290">
            <v>0</v>
          </cell>
          <cell r="T1290">
            <v>0</v>
          </cell>
          <cell r="U1290">
            <v>0</v>
          </cell>
          <cell r="V1290">
            <v>1</v>
          </cell>
          <cell r="W1290">
            <v>0</v>
          </cell>
        </row>
        <row r="1291">
          <cell r="B1291">
            <v>5</v>
          </cell>
          <cell r="C1291" t="str">
            <v>VENDA</v>
          </cell>
          <cell r="D1291" t="str">
            <v>022 Sem IP Dinâmico disponível na Área</v>
          </cell>
          <cell r="E1291" t="str">
            <v>MALA DIRETA</v>
          </cell>
          <cell r="F1291" t="str">
            <v>0009 MALA DIRETA</v>
          </cell>
          <cell r="G1291" t="str">
            <v>0572 MD-05</v>
          </cell>
          <cell r="I1291">
            <v>1</v>
          </cell>
          <cell r="J1291">
            <v>1</v>
          </cell>
          <cell r="K1291">
            <v>0</v>
          </cell>
          <cell r="L1291">
            <v>1</v>
          </cell>
          <cell r="M1291">
            <v>0</v>
          </cell>
          <cell r="N1291">
            <v>0</v>
          </cell>
          <cell r="O1291">
            <v>1</v>
          </cell>
          <cell r="P1291">
            <v>1</v>
          </cell>
          <cell r="Q1291">
            <v>0</v>
          </cell>
          <cell r="R1291">
            <v>1</v>
          </cell>
          <cell r="S1291">
            <v>0</v>
          </cell>
          <cell r="T1291">
            <v>0</v>
          </cell>
          <cell r="U1291">
            <v>0</v>
          </cell>
          <cell r="V1291">
            <v>1</v>
          </cell>
          <cell r="W1291">
            <v>0</v>
          </cell>
        </row>
        <row r="1292">
          <cell r="B1292">
            <v>5</v>
          </cell>
          <cell r="C1292" t="str">
            <v>VENDA</v>
          </cell>
          <cell r="D1292" t="str">
            <v>022 Sem IP Dinâmico disponível na Área</v>
          </cell>
          <cell r="E1292" t="str">
            <v>MALA DIRETA</v>
          </cell>
          <cell r="F1292" t="str">
            <v>0010 ENCARTE EM FATURA</v>
          </cell>
          <cell r="I1292">
            <v>2</v>
          </cell>
          <cell r="J1292">
            <v>2</v>
          </cell>
          <cell r="K1292">
            <v>0</v>
          </cell>
          <cell r="L1292">
            <v>2</v>
          </cell>
          <cell r="M1292">
            <v>0</v>
          </cell>
          <cell r="N1292">
            <v>0</v>
          </cell>
          <cell r="O1292">
            <v>2</v>
          </cell>
          <cell r="P1292">
            <v>2</v>
          </cell>
          <cell r="Q1292">
            <v>0</v>
          </cell>
          <cell r="R1292">
            <v>2</v>
          </cell>
          <cell r="S1292">
            <v>0</v>
          </cell>
          <cell r="T1292">
            <v>0</v>
          </cell>
          <cell r="U1292">
            <v>0</v>
          </cell>
          <cell r="V1292">
            <v>2</v>
          </cell>
          <cell r="W1292">
            <v>0</v>
          </cell>
        </row>
        <row r="1293">
          <cell r="B1293">
            <v>5</v>
          </cell>
          <cell r="C1293" t="str">
            <v>VENDA</v>
          </cell>
          <cell r="D1293" t="str">
            <v>022 Sem IP Dinâmico disponível na Área</v>
          </cell>
          <cell r="E1293" t="str">
            <v>NÃO INFORMADO</v>
          </cell>
          <cell r="F1293" t="str">
            <v>0016 NÃO INFORMADO</v>
          </cell>
          <cell r="I1293">
            <v>3</v>
          </cell>
          <cell r="J1293">
            <v>3</v>
          </cell>
          <cell r="K1293">
            <v>0</v>
          </cell>
          <cell r="L1293">
            <v>3</v>
          </cell>
          <cell r="M1293">
            <v>0</v>
          </cell>
          <cell r="N1293">
            <v>0</v>
          </cell>
          <cell r="O1293">
            <v>3</v>
          </cell>
          <cell r="P1293">
            <v>3</v>
          </cell>
          <cell r="Q1293">
            <v>0</v>
          </cell>
          <cell r="R1293">
            <v>3</v>
          </cell>
          <cell r="S1293">
            <v>0</v>
          </cell>
          <cell r="T1293">
            <v>0</v>
          </cell>
          <cell r="U1293">
            <v>0</v>
          </cell>
          <cell r="V1293">
            <v>3</v>
          </cell>
          <cell r="W1293">
            <v>0</v>
          </cell>
        </row>
        <row r="1294">
          <cell r="B1294">
            <v>5</v>
          </cell>
          <cell r="C1294" t="str">
            <v>VENDA</v>
          </cell>
          <cell r="D1294" t="str">
            <v>022 Sem IP Dinâmico disponível na Área</v>
          </cell>
          <cell r="E1294" t="str">
            <v>OUTRAS MÍDIAS</v>
          </cell>
          <cell r="F1294" t="str">
            <v>0002 INDICAÇÃO DE AMIGOS</v>
          </cell>
          <cell r="I1294">
            <v>36</v>
          </cell>
          <cell r="J1294">
            <v>36</v>
          </cell>
          <cell r="K1294">
            <v>0</v>
          </cell>
          <cell r="L1294">
            <v>36</v>
          </cell>
          <cell r="M1294">
            <v>0</v>
          </cell>
          <cell r="N1294">
            <v>0</v>
          </cell>
          <cell r="O1294">
            <v>36</v>
          </cell>
          <cell r="P1294">
            <v>36</v>
          </cell>
          <cell r="Q1294">
            <v>0</v>
          </cell>
          <cell r="R1294">
            <v>36</v>
          </cell>
          <cell r="S1294">
            <v>0</v>
          </cell>
          <cell r="T1294">
            <v>0</v>
          </cell>
          <cell r="U1294">
            <v>0</v>
          </cell>
          <cell r="V1294">
            <v>36</v>
          </cell>
          <cell r="W1294">
            <v>0</v>
          </cell>
        </row>
        <row r="1295">
          <cell r="B1295">
            <v>5</v>
          </cell>
          <cell r="C1295" t="str">
            <v>VENDA</v>
          </cell>
          <cell r="D1295" t="str">
            <v>022 Sem IP Dinâmico disponível na Área</v>
          </cell>
          <cell r="E1295" t="str">
            <v>OUTRAS MÍDIAS</v>
          </cell>
          <cell r="F1295" t="str">
            <v>0013 INTERNET</v>
          </cell>
          <cell r="G1295" t="str">
            <v>0170 SITE SPEEDY</v>
          </cell>
          <cell r="I1295">
            <v>3</v>
          </cell>
          <cell r="J1295">
            <v>3</v>
          </cell>
          <cell r="K1295">
            <v>0</v>
          </cell>
          <cell r="L1295">
            <v>3</v>
          </cell>
          <cell r="M1295">
            <v>0</v>
          </cell>
          <cell r="N1295">
            <v>0</v>
          </cell>
          <cell r="O1295">
            <v>3</v>
          </cell>
          <cell r="P1295">
            <v>3</v>
          </cell>
          <cell r="Q1295">
            <v>0</v>
          </cell>
          <cell r="R1295">
            <v>3</v>
          </cell>
          <cell r="S1295">
            <v>0</v>
          </cell>
          <cell r="T1295">
            <v>0</v>
          </cell>
          <cell r="U1295">
            <v>0</v>
          </cell>
          <cell r="V1295">
            <v>3</v>
          </cell>
          <cell r="W1295">
            <v>0</v>
          </cell>
        </row>
        <row r="1296">
          <cell r="B1296">
            <v>5</v>
          </cell>
          <cell r="C1296" t="str">
            <v>VENDA</v>
          </cell>
          <cell r="D1296" t="str">
            <v>022 Sem IP Dinâmico disponível na Área</v>
          </cell>
          <cell r="E1296" t="str">
            <v>OUTRAS MÍDIAS</v>
          </cell>
          <cell r="F1296" t="str">
            <v>0018 CONTATADO PELO TLMKT</v>
          </cell>
          <cell r="I1296">
            <v>8</v>
          </cell>
          <cell r="J1296">
            <v>8</v>
          </cell>
          <cell r="K1296">
            <v>0</v>
          </cell>
          <cell r="L1296">
            <v>8</v>
          </cell>
          <cell r="M1296">
            <v>0</v>
          </cell>
          <cell r="N1296">
            <v>0</v>
          </cell>
          <cell r="O1296">
            <v>8</v>
          </cell>
          <cell r="P1296">
            <v>8</v>
          </cell>
          <cell r="Q1296">
            <v>0</v>
          </cell>
          <cell r="R1296">
            <v>8</v>
          </cell>
          <cell r="S1296">
            <v>0</v>
          </cell>
          <cell r="T1296">
            <v>0</v>
          </cell>
          <cell r="U1296">
            <v>0</v>
          </cell>
          <cell r="V1296">
            <v>8</v>
          </cell>
          <cell r="W1296">
            <v>0</v>
          </cell>
        </row>
        <row r="1297">
          <cell r="B1297">
            <v>5</v>
          </cell>
          <cell r="C1297" t="str">
            <v>VENDA</v>
          </cell>
          <cell r="D1297" t="str">
            <v>022 Sem IP Dinâmico disponível na Área</v>
          </cell>
          <cell r="E1297" t="str">
            <v>OUTRAS MÍDIAS</v>
          </cell>
          <cell r="F1297" t="str">
            <v>0019 INDICAÇÃO DO PROVEDOR</v>
          </cell>
          <cell r="I1297">
            <v>1</v>
          </cell>
          <cell r="J1297">
            <v>1</v>
          </cell>
          <cell r="K1297">
            <v>0</v>
          </cell>
          <cell r="L1297">
            <v>1</v>
          </cell>
          <cell r="M1297">
            <v>0</v>
          </cell>
          <cell r="N1297">
            <v>0</v>
          </cell>
          <cell r="O1297">
            <v>1</v>
          </cell>
          <cell r="P1297">
            <v>1</v>
          </cell>
          <cell r="Q1297">
            <v>0</v>
          </cell>
          <cell r="R1297">
            <v>1</v>
          </cell>
          <cell r="S1297">
            <v>0</v>
          </cell>
          <cell r="T1297">
            <v>0</v>
          </cell>
          <cell r="U1297">
            <v>0</v>
          </cell>
          <cell r="V1297">
            <v>1</v>
          </cell>
          <cell r="W1297">
            <v>0</v>
          </cell>
        </row>
        <row r="1298">
          <cell r="B1298">
            <v>5</v>
          </cell>
          <cell r="C1298" t="str">
            <v>VENDA</v>
          </cell>
          <cell r="D1298" t="str">
            <v>022 Sem IP Dinâmico disponível na Área</v>
          </cell>
          <cell r="E1298" t="str">
            <v>OUTRAS MÍDIAS</v>
          </cell>
          <cell r="F1298" t="str">
            <v>0020 JÁ POSSUI</v>
          </cell>
          <cell r="I1298">
            <v>7</v>
          </cell>
          <cell r="J1298">
            <v>7</v>
          </cell>
          <cell r="K1298">
            <v>0</v>
          </cell>
          <cell r="L1298">
            <v>7</v>
          </cell>
          <cell r="M1298">
            <v>0</v>
          </cell>
          <cell r="N1298">
            <v>0</v>
          </cell>
          <cell r="O1298">
            <v>6</v>
          </cell>
          <cell r="P1298">
            <v>6</v>
          </cell>
          <cell r="Q1298">
            <v>0</v>
          </cell>
          <cell r="R1298">
            <v>6</v>
          </cell>
          <cell r="S1298">
            <v>0</v>
          </cell>
          <cell r="T1298">
            <v>0</v>
          </cell>
          <cell r="U1298">
            <v>0</v>
          </cell>
          <cell r="V1298">
            <v>7</v>
          </cell>
          <cell r="W1298">
            <v>0</v>
          </cell>
        </row>
        <row r="1299">
          <cell r="B1299">
            <v>5</v>
          </cell>
          <cell r="C1299" t="str">
            <v>VENDA</v>
          </cell>
          <cell r="D1299" t="str">
            <v>022 Sem IP Dinâmico disponível na Área</v>
          </cell>
          <cell r="E1299" t="str">
            <v>TELEVISÃO</v>
          </cell>
          <cell r="F1299" t="str">
            <v>0001 TELEVISÃO</v>
          </cell>
          <cell r="G1299" t="str">
            <v>0006 GLOBO</v>
          </cell>
          <cell r="H1299" t="str">
            <v>0026 NOVELA I</v>
          </cell>
          <cell r="I1299">
            <v>1</v>
          </cell>
          <cell r="J1299">
            <v>1</v>
          </cell>
          <cell r="K1299">
            <v>0</v>
          </cell>
          <cell r="L1299">
            <v>1</v>
          </cell>
          <cell r="M1299">
            <v>0</v>
          </cell>
          <cell r="N1299">
            <v>0</v>
          </cell>
          <cell r="O1299">
            <v>1</v>
          </cell>
          <cell r="P1299">
            <v>1</v>
          </cell>
          <cell r="Q1299">
            <v>0</v>
          </cell>
          <cell r="R1299">
            <v>1</v>
          </cell>
          <cell r="S1299">
            <v>0</v>
          </cell>
          <cell r="T1299">
            <v>0</v>
          </cell>
          <cell r="U1299">
            <v>0</v>
          </cell>
          <cell r="V1299">
            <v>1</v>
          </cell>
          <cell r="W1299">
            <v>0</v>
          </cell>
        </row>
        <row r="1300">
          <cell r="B1300">
            <v>5</v>
          </cell>
          <cell r="C1300" t="str">
            <v>VENDA</v>
          </cell>
          <cell r="D1300" t="str">
            <v>022 Sem IP Dinâmico disponível na Área</v>
          </cell>
          <cell r="E1300" t="str">
            <v>TELEVISÃO</v>
          </cell>
          <cell r="F1300" t="str">
            <v>0001 TELEVISÃO</v>
          </cell>
          <cell r="G1300" t="str">
            <v>0062 NÃO INFORMOU</v>
          </cell>
          <cell r="I1300">
            <v>8</v>
          </cell>
          <cell r="J1300">
            <v>8</v>
          </cell>
          <cell r="K1300">
            <v>0</v>
          </cell>
          <cell r="L1300">
            <v>8</v>
          </cell>
          <cell r="M1300">
            <v>0</v>
          </cell>
          <cell r="N1300">
            <v>0</v>
          </cell>
          <cell r="O1300">
            <v>8</v>
          </cell>
          <cell r="P1300">
            <v>8</v>
          </cell>
          <cell r="Q1300">
            <v>0</v>
          </cell>
          <cell r="R1300">
            <v>8</v>
          </cell>
          <cell r="S1300">
            <v>0</v>
          </cell>
          <cell r="T1300">
            <v>0</v>
          </cell>
          <cell r="U1300">
            <v>0</v>
          </cell>
          <cell r="V1300">
            <v>8</v>
          </cell>
          <cell r="W1300">
            <v>0</v>
          </cell>
        </row>
        <row r="1301">
          <cell r="B1301">
            <v>5</v>
          </cell>
          <cell r="C1301" t="str">
            <v>VENDA</v>
          </cell>
          <cell r="D1301" t="str">
            <v>035 Conta Pendente menor que 30 dias</v>
          </cell>
          <cell r="E1301" t="str">
            <v>MALA DIRETA</v>
          </cell>
          <cell r="F1301" t="str">
            <v>0009 MALA DIRETA</v>
          </cell>
          <cell r="G1301" t="str">
            <v>0173 CA0103</v>
          </cell>
          <cell r="I1301">
            <v>1</v>
          </cell>
          <cell r="J1301">
            <v>1</v>
          </cell>
          <cell r="K1301">
            <v>0</v>
          </cell>
          <cell r="L1301">
            <v>1</v>
          </cell>
          <cell r="M1301">
            <v>0</v>
          </cell>
          <cell r="N1301">
            <v>0</v>
          </cell>
          <cell r="O1301">
            <v>1</v>
          </cell>
          <cell r="P1301">
            <v>1</v>
          </cell>
          <cell r="Q1301">
            <v>0</v>
          </cell>
          <cell r="R1301">
            <v>1</v>
          </cell>
          <cell r="S1301">
            <v>0</v>
          </cell>
          <cell r="T1301">
            <v>0</v>
          </cell>
          <cell r="U1301">
            <v>0</v>
          </cell>
          <cell r="V1301">
            <v>1</v>
          </cell>
          <cell r="W1301">
            <v>0</v>
          </cell>
        </row>
        <row r="1302">
          <cell r="B1302">
            <v>5</v>
          </cell>
          <cell r="C1302" t="str">
            <v>VENDA</v>
          </cell>
          <cell r="D1302" t="str">
            <v>035 Conta Pendente menor que 30 dias</v>
          </cell>
          <cell r="E1302" t="str">
            <v>OUTRAS MÍDIAS</v>
          </cell>
          <cell r="F1302" t="str">
            <v>0002 INDICAÇÃO DE AMIGOS</v>
          </cell>
          <cell r="I1302">
            <v>10</v>
          </cell>
          <cell r="J1302">
            <v>10</v>
          </cell>
          <cell r="K1302">
            <v>0</v>
          </cell>
          <cell r="L1302">
            <v>10</v>
          </cell>
          <cell r="M1302">
            <v>0</v>
          </cell>
          <cell r="N1302">
            <v>0</v>
          </cell>
          <cell r="O1302">
            <v>10</v>
          </cell>
          <cell r="P1302">
            <v>10</v>
          </cell>
          <cell r="Q1302">
            <v>0</v>
          </cell>
          <cell r="R1302">
            <v>10</v>
          </cell>
          <cell r="S1302">
            <v>0</v>
          </cell>
          <cell r="T1302">
            <v>0</v>
          </cell>
          <cell r="U1302">
            <v>0</v>
          </cell>
          <cell r="V1302">
            <v>10</v>
          </cell>
          <cell r="W1302">
            <v>0</v>
          </cell>
        </row>
        <row r="1303">
          <cell r="B1303">
            <v>5</v>
          </cell>
          <cell r="C1303" t="str">
            <v>VENDA</v>
          </cell>
          <cell r="D1303" t="str">
            <v>035 Conta Pendente menor que 30 dias</v>
          </cell>
          <cell r="E1303" t="str">
            <v>OUTRAS MÍDIAS</v>
          </cell>
          <cell r="F1303" t="str">
            <v>0020 JÁ POSSUI</v>
          </cell>
          <cell r="I1303">
            <v>3</v>
          </cell>
          <cell r="J1303">
            <v>3</v>
          </cell>
          <cell r="K1303">
            <v>0</v>
          </cell>
          <cell r="L1303">
            <v>3</v>
          </cell>
          <cell r="M1303">
            <v>0</v>
          </cell>
          <cell r="N1303">
            <v>0</v>
          </cell>
          <cell r="O1303">
            <v>3</v>
          </cell>
          <cell r="P1303">
            <v>3</v>
          </cell>
          <cell r="Q1303">
            <v>0</v>
          </cell>
          <cell r="R1303">
            <v>3</v>
          </cell>
          <cell r="S1303">
            <v>0</v>
          </cell>
          <cell r="T1303">
            <v>0</v>
          </cell>
          <cell r="U1303">
            <v>0</v>
          </cell>
          <cell r="V1303">
            <v>3</v>
          </cell>
          <cell r="W1303">
            <v>0</v>
          </cell>
        </row>
        <row r="1304">
          <cell r="B1304">
            <v>5</v>
          </cell>
          <cell r="C1304" t="str">
            <v>VENDA</v>
          </cell>
          <cell r="D1304" t="str">
            <v>035 Conta Pendente menor que 30 dias</v>
          </cell>
          <cell r="E1304" t="str">
            <v>TELEVISÃO</v>
          </cell>
          <cell r="F1304" t="str">
            <v>0001 TELEVISÃO</v>
          </cell>
          <cell r="G1304" t="str">
            <v>0062 NÃO INFORMOU</v>
          </cell>
          <cell r="I1304">
            <v>1</v>
          </cell>
          <cell r="J1304">
            <v>1</v>
          </cell>
          <cell r="K1304">
            <v>0</v>
          </cell>
          <cell r="L1304">
            <v>1</v>
          </cell>
          <cell r="M1304">
            <v>0</v>
          </cell>
          <cell r="N1304">
            <v>0</v>
          </cell>
          <cell r="O1304">
            <v>1</v>
          </cell>
          <cell r="P1304">
            <v>1</v>
          </cell>
          <cell r="Q1304">
            <v>0</v>
          </cell>
          <cell r="R1304">
            <v>1</v>
          </cell>
          <cell r="S1304">
            <v>0</v>
          </cell>
          <cell r="T1304">
            <v>0</v>
          </cell>
          <cell r="U1304">
            <v>0</v>
          </cell>
          <cell r="V1304">
            <v>1</v>
          </cell>
          <cell r="W1304">
            <v>0</v>
          </cell>
        </row>
        <row r="1305">
          <cell r="B1305">
            <v>5</v>
          </cell>
          <cell r="C1305" t="str">
            <v>VENDA</v>
          </cell>
          <cell r="D1305" t="str">
            <v>038 Sem disponibilidade de agenda</v>
          </cell>
          <cell r="F1305" t="str">
            <v>0031 JÁ TEVE O PRODUTO</v>
          </cell>
          <cell r="I1305">
            <v>7</v>
          </cell>
          <cell r="J1305">
            <v>7</v>
          </cell>
          <cell r="K1305">
            <v>0</v>
          </cell>
          <cell r="L1305">
            <v>7</v>
          </cell>
          <cell r="M1305">
            <v>0</v>
          </cell>
          <cell r="N1305">
            <v>0</v>
          </cell>
          <cell r="O1305">
            <v>7</v>
          </cell>
          <cell r="P1305">
            <v>7</v>
          </cell>
          <cell r="Q1305">
            <v>0</v>
          </cell>
          <cell r="R1305">
            <v>7</v>
          </cell>
          <cell r="S1305">
            <v>0</v>
          </cell>
          <cell r="T1305">
            <v>0</v>
          </cell>
          <cell r="U1305">
            <v>0</v>
          </cell>
          <cell r="V1305">
            <v>7</v>
          </cell>
          <cell r="W1305">
            <v>0</v>
          </cell>
        </row>
        <row r="1306">
          <cell r="B1306">
            <v>5</v>
          </cell>
          <cell r="C1306" t="str">
            <v>VENDA</v>
          </cell>
          <cell r="D1306" t="str">
            <v>038 Sem disponibilidade de agenda</v>
          </cell>
          <cell r="E1306" t="str">
            <v>MALA DIRETA</v>
          </cell>
          <cell r="F1306" t="str">
            <v>0009 MALA DIRETA</v>
          </cell>
          <cell r="G1306" t="str">
            <v>0008 Não Identificado</v>
          </cell>
          <cell r="I1306">
            <v>1</v>
          </cell>
          <cell r="J1306">
            <v>1</v>
          </cell>
          <cell r="K1306">
            <v>0</v>
          </cell>
          <cell r="L1306">
            <v>1</v>
          </cell>
          <cell r="M1306">
            <v>0</v>
          </cell>
          <cell r="N1306">
            <v>0</v>
          </cell>
          <cell r="O1306">
            <v>1</v>
          </cell>
          <cell r="P1306">
            <v>1</v>
          </cell>
          <cell r="Q1306">
            <v>0</v>
          </cell>
          <cell r="R1306">
            <v>1</v>
          </cell>
          <cell r="S1306">
            <v>0</v>
          </cell>
          <cell r="T1306">
            <v>0</v>
          </cell>
          <cell r="U1306">
            <v>0</v>
          </cell>
          <cell r="V1306">
            <v>1</v>
          </cell>
          <cell r="W1306">
            <v>0</v>
          </cell>
        </row>
        <row r="1307">
          <cell r="B1307">
            <v>5</v>
          </cell>
          <cell r="C1307" t="str">
            <v>VENDA</v>
          </cell>
          <cell r="D1307" t="str">
            <v>038 Sem disponibilidade de agenda</v>
          </cell>
          <cell r="E1307" t="str">
            <v>MALA DIRETA</v>
          </cell>
          <cell r="F1307" t="str">
            <v>0009 MALA DIRETA</v>
          </cell>
          <cell r="G1307" t="str">
            <v>0572 MD-05</v>
          </cell>
          <cell r="I1307">
            <v>3</v>
          </cell>
          <cell r="J1307">
            <v>3</v>
          </cell>
          <cell r="K1307">
            <v>0</v>
          </cell>
          <cell r="L1307">
            <v>3</v>
          </cell>
          <cell r="M1307">
            <v>0</v>
          </cell>
          <cell r="N1307">
            <v>0</v>
          </cell>
          <cell r="O1307">
            <v>3</v>
          </cell>
          <cell r="P1307">
            <v>3</v>
          </cell>
          <cell r="Q1307">
            <v>0</v>
          </cell>
          <cell r="R1307">
            <v>3</v>
          </cell>
          <cell r="S1307">
            <v>0</v>
          </cell>
          <cell r="T1307">
            <v>0</v>
          </cell>
          <cell r="U1307">
            <v>0</v>
          </cell>
          <cell r="V1307">
            <v>3</v>
          </cell>
          <cell r="W1307">
            <v>0</v>
          </cell>
        </row>
        <row r="1308">
          <cell r="B1308">
            <v>5</v>
          </cell>
          <cell r="C1308" t="str">
            <v>VENDA</v>
          </cell>
          <cell r="D1308" t="str">
            <v>038 Sem disponibilidade de agenda</v>
          </cell>
          <cell r="E1308" t="str">
            <v>NÃO INFORMADO</v>
          </cell>
          <cell r="F1308" t="str">
            <v>0016 NÃO INFORMADO</v>
          </cell>
          <cell r="I1308">
            <v>10</v>
          </cell>
          <cell r="J1308">
            <v>10</v>
          </cell>
          <cell r="K1308">
            <v>0</v>
          </cell>
          <cell r="L1308">
            <v>10</v>
          </cell>
          <cell r="M1308">
            <v>0</v>
          </cell>
          <cell r="N1308">
            <v>0</v>
          </cell>
          <cell r="O1308">
            <v>10</v>
          </cell>
          <cell r="P1308">
            <v>10</v>
          </cell>
          <cell r="Q1308">
            <v>0</v>
          </cell>
          <cell r="R1308">
            <v>10</v>
          </cell>
          <cell r="S1308">
            <v>0</v>
          </cell>
          <cell r="T1308">
            <v>0</v>
          </cell>
          <cell r="U1308">
            <v>0</v>
          </cell>
          <cell r="V1308">
            <v>10</v>
          </cell>
          <cell r="W1308">
            <v>0</v>
          </cell>
        </row>
        <row r="1309">
          <cell r="B1309">
            <v>5</v>
          </cell>
          <cell r="C1309" t="str">
            <v>VENDA</v>
          </cell>
          <cell r="D1309" t="str">
            <v>038 Sem disponibilidade de agenda</v>
          </cell>
          <cell r="E1309" t="str">
            <v>OUTRAS MÍDIAS</v>
          </cell>
          <cell r="F1309" t="str">
            <v>0002 INDICAÇÃO DE AMIGOS</v>
          </cell>
          <cell r="I1309">
            <v>46</v>
          </cell>
          <cell r="J1309">
            <v>46</v>
          </cell>
          <cell r="K1309">
            <v>0</v>
          </cell>
          <cell r="L1309">
            <v>46</v>
          </cell>
          <cell r="M1309">
            <v>0</v>
          </cell>
          <cell r="N1309">
            <v>0</v>
          </cell>
          <cell r="O1309">
            <v>46</v>
          </cell>
          <cell r="P1309">
            <v>46</v>
          </cell>
          <cell r="Q1309">
            <v>0</v>
          </cell>
          <cell r="R1309">
            <v>46</v>
          </cell>
          <cell r="S1309">
            <v>0</v>
          </cell>
          <cell r="T1309">
            <v>0</v>
          </cell>
          <cell r="U1309">
            <v>0</v>
          </cell>
          <cell r="V1309">
            <v>46</v>
          </cell>
          <cell r="W1309">
            <v>0</v>
          </cell>
        </row>
        <row r="1310">
          <cell r="B1310">
            <v>5</v>
          </cell>
          <cell r="C1310" t="str">
            <v>VENDA</v>
          </cell>
          <cell r="D1310" t="str">
            <v>038 Sem disponibilidade de agenda</v>
          </cell>
          <cell r="E1310" t="str">
            <v>OUTRAS MÍDIAS</v>
          </cell>
          <cell r="F1310" t="str">
            <v>0003 104</v>
          </cell>
          <cell r="I1310">
            <v>1</v>
          </cell>
          <cell r="J1310">
            <v>1</v>
          </cell>
          <cell r="K1310">
            <v>0</v>
          </cell>
          <cell r="L1310">
            <v>1</v>
          </cell>
          <cell r="M1310">
            <v>0</v>
          </cell>
          <cell r="N1310">
            <v>0</v>
          </cell>
          <cell r="O1310">
            <v>1</v>
          </cell>
          <cell r="P1310">
            <v>1</v>
          </cell>
          <cell r="Q1310">
            <v>0</v>
          </cell>
          <cell r="R1310">
            <v>1</v>
          </cell>
          <cell r="S1310">
            <v>0</v>
          </cell>
          <cell r="T1310">
            <v>0</v>
          </cell>
          <cell r="U1310">
            <v>0</v>
          </cell>
          <cell r="V1310">
            <v>1</v>
          </cell>
          <cell r="W1310">
            <v>0</v>
          </cell>
        </row>
        <row r="1311">
          <cell r="B1311">
            <v>5</v>
          </cell>
          <cell r="C1311" t="str">
            <v>VENDA</v>
          </cell>
          <cell r="D1311" t="str">
            <v>038 Sem disponibilidade de agenda</v>
          </cell>
          <cell r="E1311" t="str">
            <v>OUTRAS MÍDIAS</v>
          </cell>
          <cell r="F1311" t="str">
            <v>0013 INTERNET</v>
          </cell>
          <cell r="G1311" t="str">
            <v>0056 OUTROS</v>
          </cell>
          <cell r="I1311">
            <v>2</v>
          </cell>
          <cell r="J1311">
            <v>2</v>
          </cell>
          <cell r="K1311">
            <v>0</v>
          </cell>
          <cell r="L1311">
            <v>2</v>
          </cell>
          <cell r="M1311">
            <v>0</v>
          </cell>
          <cell r="N1311">
            <v>0</v>
          </cell>
          <cell r="O1311">
            <v>2</v>
          </cell>
          <cell r="P1311">
            <v>2</v>
          </cell>
          <cell r="Q1311">
            <v>0</v>
          </cell>
          <cell r="R1311">
            <v>2</v>
          </cell>
          <cell r="S1311">
            <v>0</v>
          </cell>
          <cell r="T1311">
            <v>0</v>
          </cell>
          <cell r="U1311">
            <v>0</v>
          </cell>
          <cell r="V1311">
            <v>2</v>
          </cell>
          <cell r="W1311">
            <v>0</v>
          </cell>
        </row>
        <row r="1312">
          <cell r="B1312">
            <v>5</v>
          </cell>
          <cell r="C1312" t="str">
            <v>VENDA</v>
          </cell>
          <cell r="D1312" t="str">
            <v>038 Sem disponibilidade de agenda</v>
          </cell>
          <cell r="E1312" t="str">
            <v>OUTRAS MÍDIAS</v>
          </cell>
          <cell r="F1312" t="str">
            <v>0013 INTERNET</v>
          </cell>
          <cell r="G1312" t="str">
            <v>0170 SITE SPEEDY</v>
          </cell>
          <cell r="I1312">
            <v>3</v>
          </cell>
          <cell r="J1312">
            <v>3</v>
          </cell>
          <cell r="K1312">
            <v>0</v>
          </cell>
          <cell r="L1312">
            <v>3</v>
          </cell>
          <cell r="M1312">
            <v>0</v>
          </cell>
          <cell r="N1312">
            <v>0</v>
          </cell>
          <cell r="O1312">
            <v>3</v>
          </cell>
          <cell r="P1312">
            <v>3</v>
          </cell>
          <cell r="Q1312">
            <v>0</v>
          </cell>
          <cell r="R1312">
            <v>3</v>
          </cell>
          <cell r="S1312">
            <v>0</v>
          </cell>
          <cell r="T1312">
            <v>0</v>
          </cell>
          <cell r="U1312">
            <v>0</v>
          </cell>
          <cell r="V1312">
            <v>3</v>
          </cell>
          <cell r="W1312">
            <v>0</v>
          </cell>
        </row>
        <row r="1313">
          <cell r="B1313">
            <v>5</v>
          </cell>
          <cell r="C1313" t="str">
            <v>VENDA</v>
          </cell>
          <cell r="D1313" t="str">
            <v>038 Sem disponibilidade de agenda</v>
          </cell>
          <cell r="E1313" t="str">
            <v>OUTRAS MÍDIAS</v>
          </cell>
          <cell r="F1313" t="str">
            <v>0018 CONTATADO PELO TLMKT</v>
          </cell>
          <cell r="I1313">
            <v>4</v>
          </cell>
          <cell r="J1313">
            <v>4</v>
          </cell>
          <cell r="K1313">
            <v>0</v>
          </cell>
          <cell r="L1313">
            <v>4</v>
          </cell>
          <cell r="M1313">
            <v>0</v>
          </cell>
          <cell r="N1313">
            <v>0</v>
          </cell>
          <cell r="O1313">
            <v>4</v>
          </cell>
          <cell r="P1313">
            <v>4</v>
          </cell>
          <cell r="Q1313">
            <v>0</v>
          </cell>
          <cell r="R1313">
            <v>4</v>
          </cell>
          <cell r="S1313">
            <v>0</v>
          </cell>
          <cell r="T1313">
            <v>0</v>
          </cell>
          <cell r="U1313">
            <v>0</v>
          </cell>
          <cell r="V1313">
            <v>4</v>
          </cell>
          <cell r="W1313">
            <v>0</v>
          </cell>
        </row>
        <row r="1314">
          <cell r="B1314">
            <v>5</v>
          </cell>
          <cell r="C1314" t="str">
            <v>VENDA</v>
          </cell>
          <cell r="D1314" t="str">
            <v>038 Sem disponibilidade de agenda</v>
          </cell>
          <cell r="E1314" t="str">
            <v>OUTRAS MÍDIAS</v>
          </cell>
          <cell r="F1314" t="str">
            <v>0020 JÁ POSSUI</v>
          </cell>
          <cell r="I1314">
            <v>2</v>
          </cell>
          <cell r="J1314">
            <v>2</v>
          </cell>
          <cell r="K1314">
            <v>0</v>
          </cell>
          <cell r="L1314">
            <v>2</v>
          </cell>
          <cell r="M1314">
            <v>0</v>
          </cell>
          <cell r="N1314">
            <v>0</v>
          </cell>
          <cell r="O1314">
            <v>2</v>
          </cell>
          <cell r="P1314">
            <v>2</v>
          </cell>
          <cell r="Q1314">
            <v>0</v>
          </cell>
          <cell r="R1314">
            <v>2</v>
          </cell>
          <cell r="S1314">
            <v>0</v>
          </cell>
          <cell r="T1314">
            <v>0</v>
          </cell>
          <cell r="U1314">
            <v>0</v>
          </cell>
          <cell r="V1314">
            <v>2</v>
          </cell>
          <cell r="W1314">
            <v>0</v>
          </cell>
        </row>
        <row r="1315">
          <cell r="B1315">
            <v>5</v>
          </cell>
          <cell r="C1315" t="str">
            <v>VENDA</v>
          </cell>
          <cell r="D1315" t="str">
            <v>038 Sem disponibilidade de agenda</v>
          </cell>
          <cell r="E1315" t="str">
            <v>TELEVISÃO</v>
          </cell>
          <cell r="F1315" t="str">
            <v>0001 TELEVISÃO</v>
          </cell>
          <cell r="G1315" t="str">
            <v>0006 GLOBO</v>
          </cell>
          <cell r="H1315" t="str">
            <v>3825 NÃO INFORMADO</v>
          </cell>
          <cell r="I1315">
            <v>4</v>
          </cell>
          <cell r="J1315">
            <v>4</v>
          </cell>
          <cell r="K1315">
            <v>0</v>
          </cell>
          <cell r="L1315">
            <v>4</v>
          </cell>
          <cell r="M1315">
            <v>0</v>
          </cell>
          <cell r="N1315">
            <v>0</v>
          </cell>
          <cell r="O1315">
            <v>4</v>
          </cell>
          <cell r="P1315">
            <v>4</v>
          </cell>
          <cell r="Q1315">
            <v>0</v>
          </cell>
          <cell r="R1315">
            <v>4</v>
          </cell>
          <cell r="S1315">
            <v>0</v>
          </cell>
          <cell r="T1315">
            <v>0</v>
          </cell>
          <cell r="U1315">
            <v>0</v>
          </cell>
          <cell r="V1315">
            <v>4</v>
          </cell>
          <cell r="W1315">
            <v>0</v>
          </cell>
        </row>
        <row r="1316">
          <cell r="B1316">
            <v>5</v>
          </cell>
          <cell r="C1316" t="str">
            <v>VENDA</v>
          </cell>
          <cell r="D1316" t="str">
            <v>038 Sem disponibilidade de agenda</v>
          </cell>
          <cell r="E1316" t="str">
            <v>TELEVISÃO</v>
          </cell>
          <cell r="F1316" t="str">
            <v>0001 TELEVISÃO</v>
          </cell>
          <cell r="G1316" t="str">
            <v>0062 NÃO INFORMOU</v>
          </cell>
          <cell r="I1316">
            <v>9</v>
          </cell>
          <cell r="J1316">
            <v>9</v>
          </cell>
          <cell r="K1316">
            <v>0</v>
          </cell>
          <cell r="L1316">
            <v>9</v>
          </cell>
          <cell r="M1316">
            <v>0</v>
          </cell>
          <cell r="N1316">
            <v>0</v>
          </cell>
          <cell r="O1316">
            <v>9</v>
          </cell>
          <cell r="P1316">
            <v>9</v>
          </cell>
          <cell r="Q1316">
            <v>0</v>
          </cell>
          <cell r="R1316">
            <v>9</v>
          </cell>
          <cell r="S1316">
            <v>0</v>
          </cell>
          <cell r="T1316">
            <v>0</v>
          </cell>
          <cell r="U1316">
            <v>0</v>
          </cell>
          <cell r="V1316">
            <v>9</v>
          </cell>
          <cell r="W1316">
            <v>0</v>
          </cell>
        </row>
        <row r="1317">
          <cell r="B1317">
            <v>5</v>
          </cell>
          <cell r="C1317" t="str">
            <v>VENDA</v>
          </cell>
          <cell r="D1317" t="str">
            <v>055 Classe de serviço inválida</v>
          </cell>
          <cell r="E1317" t="str">
            <v>NÃO INFORMADO</v>
          </cell>
          <cell r="F1317" t="str">
            <v>0016 NÃO INFORMADO</v>
          </cell>
          <cell r="I1317">
            <v>1</v>
          </cell>
          <cell r="J1317">
            <v>1</v>
          </cell>
          <cell r="K1317">
            <v>0</v>
          </cell>
          <cell r="L1317">
            <v>1</v>
          </cell>
          <cell r="M1317">
            <v>0</v>
          </cell>
          <cell r="N1317">
            <v>0</v>
          </cell>
          <cell r="O1317">
            <v>1</v>
          </cell>
          <cell r="P1317">
            <v>1</v>
          </cell>
          <cell r="Q1317">
            <v>0</v>
          </cell>
          <cell r="R1317">
            <v>1</v>
          </cell>
          <cell r="S1317">
            <v>0</v>
          </cell>
          <cell r="T1317">
            <v>0</v>
          </cell>
          <cell r="U1317">
            <v>0</v>
          </cell>
          <cell r="V1317">
            <v>1</v>
          </cell>
          <cell r="W1317">
            <v>0</v>
          </cell>
        </row>
        <row r="1318">
          <cell r="B1318">
            <v>5</v>
          </cell>
          <cell r="C1318" t="str">
            <v>VENDA</v>
          </cell>
          <cell r="D1318" t="str">
            <v>055 Classe de serviço inválida</v>
          </cell>
          <cell r="E1318" t="str">
            <v>OUTRAS MÍDIAS</v>
          </cell>
          <cell r="F1318" t="str">
            <v>0002 INDICAÇÃO DE AMIGOS</v>
          </cell>
          <cell r="I1318">
            <v>10</v>
          </cell>
          <cell r="J1318">
            <v>10</v>
          </cell>
          <cell r="K1318">
            <v>0</v>
          </cell>
          <cell r="L1318">
            <v>10</v>
          </cell>
          <cell r="M1318">
            <v>0</v>
          </cell>
          <cell r="N1318">
            <v>0</v>
          </cell>
          <cell r="O1318">
            <v>10</v>
          </cell>
          <cell r="P1318">
            <v>10</v>
          </cell>
          <cell r="Q1318">
            <v>0</v>
          </cell>
          <cell r="R1318">
            <v>10</v>
          </cell>
          <cell r="S1318">
            <v>0</v>
          </cell>
          <cell r="T1318">
            <v>0</v>
          </cell>
          <cell r="U1318">
            <v>0</v>
          </cell>
          <cell r="V1318">
            <v>10</v>
          </cell>
          <cell r="W1318">
            <v>0</v>
          </cell>
        </row>
        <row r="1319">
          <cell r="B1319">
            <v>5</v>
          </cell>
          <cell r="C1319" t="str">
            <v>VENDA</v>
          </cell>
          <cell r="D1319" t="str">
            <v>055 Classe de serviço inválida</v>
          </cell>
          <cell r="E1319" t="str">
            <v>OUTRAS MÍDIAS</v>
          </cell>
          <cell r="F1319" t="str">
            <v>0003 104</v>
          </cell>
          <cell r="I1319">
            <v>1</v>
          </cell>
          <cell r="J1319">
            <v>1</v>
          </cell>
          <cell r="K1319">
            <v>0</v>
          </cell>
          <cell r="L1319">
            <v>1</v>
          </cell>
          <cell r="M1319">
            <v>0</v>
          </cell>
          <cell r="N1319">
            <v>0</v>
          </cell>
          <cell r="O1319">
            <v>1</v>
          </cell>
          <cell r="P1319">
            <v>1</v>
          </cell>
          <cell r="Q1319">
            <v>0</v>
          </cell>
          <cell r="R1319">
            <v>1</v>
          </cell>
          <cell r="S1319">
            <v>0</v>
          </cell>
          <cell r="T1319">
            <v>0</v>
          </cell>
          <cell r="U1319">
            <v>0</v>
          </cell>
          <cell r="V1319">
            <v>1</v>
          </cell>
          <cell r="W1319">
            <v>0</v>
          </cell>
        </row>
        <row r="1320">
          <cell r="B1320">
            <v>5</v>
          </cell>
          <cell r="C1320" t="str">
            <v>VENDA</v>
          </cell>
          <cell r="D1320" t="str">
            <v>055 Classe de serviço inválida</v>
          </cell>
          <cell r="E1320" t="str">
            <v>OUTRAS MÍDIAS</v>
          </cell>
          <cell r="F1320" t="str">
            <v>0018 CONTATADO PELO TLMKT</v>
          </cell>
          <cell r="I1320">
            <v>1</v>
          </cell>
          <cell r="J1320">
            <v>1</v>
          </cell>
          <cell r="K1320">
            <v>0</v>
          </cell>
          <cell r="L1320">
            <v>1</v>
          </cell>
          <cell r="M1320">
            <v>0</v>
          </cell>
          <cell r="N1320">
            <v>0</v>
          </cell>
          <cell r="O1320">
            <v>1</v>
          </cell>
          <cell r="P1320">
            <v>1</v>
          </cell>
          <cell r="Q1320">
            <v>0</v>
          </cell>
          <cell r="R1320">
            <v>1</v>
          </cell>
          <cell r="S1320">
            <v>0</v>
          </cell>
          <cell r="T1320">
            <v>0</v>
          </cell>
          <cell r="U1320">
            <v>0</v>
          </cell>
          <cell r="V1320">
            <v>1</v>
          </cell>
          <cell r="W1320">
            <v>0</v>
          </cell>
        </row>
        <row r="1321">
          <cell r="B1321">
            <v>5</v>
          </cell>
          <cell r="C1321" t="str">
            <v>VENDA</v>
          </cell>
          <cell r="D1321" t="str">
            <v>055 Classe de serviço inválida</v>
          </cell>
          <cell r="E1321" t="str">
            <v>OUTRAS MÍDIAS</v>
          </cell>
          <cell r="F1321" t="str">
            <v>0020 JÁ POSSUI</v>
          </cell>
          <cell r="I1321">
            <v>2</v>
          </cell>
          <cell r="J1321">
            <v>2</v>
          </cell>
          <cell r="K1321">
            <v>0</v>
          </cell>
          <cell r="L1321">
            <v>2</v>
          </cell>
          <cell r="M1321">
            <v>0</v>
          </cell>
          <cell r="N1321">
            <v>0</v>
          </cell>
          <cell r="O1321">
            <v>2</v>
          </cell>
          <cell r="P1321">
            <v>2</v>
          </cell>
          <cell r="Q1321">
            <v>0</v>
          </cell>
          <cell r="R1321">
            <v>2</v>
          </cell>
          <cell r="S1321">
            <v>0</v>
          </cell>
          <cell r="T1321">
            <v>0</v>
          </cell>
          <cell r="U1321">
            <v>0</v>
          </cell>
          <cell r="V1321">
            <v>2</v>
          </cell>
          <cell r="W1321">
            <v>0</v>
          </cell>
        </row>
        <row r="1322">
          <cell r="B1322">
            <v>5</v>
          </cell>
          <cell r="C1322" t="str">
            <v>VENDA</v>
          </cell>
          <cell r="D1322" t="str">
            <v>070 Endereço Divergente</v>
          </cell>
          <cell r="E1322" t="str">
            <v>NÃO INFORMADO</v>
          </cell>
          <cell r="F1322" t="str">
            <v>0016 NÃO INFORMADO</v>
          </cell>
          <cell r="I1322">
            <v>1</v>
          </cell>
          <cell r="J1322">
            <v>1</v>
          </cell>
          <cell r="K1322">
            <v>0</v>
          </cell>
          <cell r="L1322">
            <v>1</v>
          </cell>
          <cell r="M1322">
            <v>0</v>
          </cell>
          <cell r="N1322">
            <v>0</v>
          </cell>
          <cell r="O1322">
            <v>1</v>
          </cell>
          <cell r="P1322">
            <v>1</v>
          </cell>
          <cell r="Q1322">
            <v>0</v>
          </cell>
          <cell r="R1322">
            <v>1</v>
          </cell>
          <cell r="S1322">
            <v>0</v>
          </cell>
          <cell r="T1322">
            <v>0</v>
          </cell>
          <cell r="U1322">
            <v>0</v>
          </cell>
          <cell r="V1322">
            <v>1</v>
          </cell>
          <cell r="W1322">
            <v>0</v>
          </cell>
        </row>
        <row r="1323">
          <cell r="B1323">
            <v>5</v>
          </cell>
          <cell r="C1323" t="str">
            <v>VENDA</v>
          </cell>
          <cell r="D1323" t="str">
            <v>070 Endereço Divergente</v>
          </cell>
          <cell r="E1323" t="str">
            <v>OUTRAS MÍDIAS</v>
          </cell>
          <cell r="F1323" t="str">
            <v>0002 INDICAÇÃO DE AMIGOS</v>
          </cell>
          <cell r="I1323">
            <v>5</v>
          </cell>
          <cell r="J1323">
            <v>5</v>
          </cell>
          <cell r="K1323">
            <v>0</v>
          </cell>
          <cell r="L1323">
            <v>5</v>
          </cell>
          <cell r="M1323">
            <v>0</v>
          </cell>
          <cell r="N1323">
            <v>0</v>
          </cell>
          <cell r="O1323">
            <v>5</v>
          </cell>
          <cell r="P1323">
            <v>5</v>
          </cell>
          <cell r="Q1323">
            <v>0</v>
          </cell>
          <cell r="R1323">
            <v>5</v>
          </cell>
          <cell r="S1323">
            <v>0</v>
          </cell>
          <cell r="T1323">
            <v>0</v>
          </cell>
          <cell r="U1323">
            <v>0</v>
          </cell>
          <cell r="V1323">
            <v>5</v>
          </cell>
          <cell r="W1323">
            <v>0</v>
          </cell>
        </row>
        <row r="1324">
          <cell r="B1324">
            <v>5</v>
          </cell>
          <cell r="C1324" t="str">
            <v>VENDA</v>
          </cell>
          <cell r="D1324" t="str">
            <v>070 Endereço Divergente</v>
          </cell>
          <cell r="E1324" t="str">
            <v>OUTRAS MÍDIAS</v>
          </cell>
          <cell r="F1324" t="str">
            <v>0013 INTERNET</v>
          </cell>
          <cell r="G1324" t="str">
            <v>0056 OUTROS</v>
          </cell>
          <cell r="I1324">
            <v>1</v>
          </cell>
          <cell r="J1324">
            <v>1</v>
          </cell>
          <cell r="K1324">
            <v>0</v>
          </cell>
          <cell r="L1324">
            <v>1</v>
          </cell>
          <cell r="M1324">
            <v>0</v>
          </cell>
          <cell r="N1324">
            <v>0</v>
          </cell>
          <cell r="O1324">
            <v>1</v>
          </cell>
          <cell r="P1324">
            <v>1</v>
          </cell>
          <cell r="Q1324">
            <v>0</v>
          </cell>
          <cell r="R1324">
            <v>1</v>
          </cell>
          <cell r="S1324">
            <v>0</v>
          </cell>
          <cell r="T1324">
            <v>0</v>
          </cell>
          <cell r="U1324">
            <v>0</v>
          </cell>
          <cell r="V1324">
            <v>1</v>
          </cell>
          <cell r="W1324">
            <v>0</v>
          </cell>
        </row>
        <row r="1325">
          <cell r="B1325">
            <v>5</v>
          </cell>
          <cell r="C1325" t="str">
            <v>VENDA</v>
          </cell>
          <cell r="D1325" t="str">
            <v>070 Endereço Divergente</v>
          </cell>
          <cell r="E1325" t="str">
            <v>OUTRAS MÍDIAS</v>
          </cell>
          <cell r="F1325" t="str">
            <v>0013 INTERNET</v>
          </cell>
          <cell r="G1325" t="str">
            <v>0170 SITE SPEEDY</v>
          </cell>
          <cell r="I1325">
            <v>1</v>
          </cell>
          <cell r="J1325">
            <v>1</v>
          </cell>
          <cell r="K1325">
            <v>0</v>
          </cell>
          <cell r="L1325">
            <v>1</v>
          </cell>
          <cell r="M1325">
            <v>0</v>
          </cell>
          <cell r="N1325">
            <v>0</v>
          </cell>
          <cell r="O1325">
            <v>1</v>
          </cell>
          <cell r="P1325">
            <v>1</v>
          </cell>
          <cell r="Q1325">
            <v>0</v>
          </cell>
          <cell r="R1325">
            <v>1</v>
          </cell>
          <cell r="S1325">
            <v>0</v>
          </cell>
          <cell r="T1325">
            <v>0</v>
          </cell>
          <cell r="U1325">
            <v>0</v>
          </cell>
          <cell r="V1325">
            <v>1</v>
          </cell>
          <cell r="W1325">
            <v>0</v>
          </cell>
        </row>
        <row r="1326">
          <cell r="B1326">
            <v>5</v>
          </cell>
          <cell r="C1326" t="str">
            <v>VENDA</v>
          </cell>
          <cell r="D1326" t="str">
            <v>070 Endereço Divergente</v>
          </cell>
          <cell r="E1326" t="str">
            <v>OUTRAS MÍDIAS</v>
          </cell>
          <cell r="F1326" t="str">
            <v>0020 JÁ POSSUI</v>
          </cell>
          <cell r="I1326">
            <v>1</v>
          </cell>
          <cell r="J1326">
            <v>1</v>
          </cell>
          <cell r="K1326">
            <v>0</v>
          </cell>
          <cell r="L1326">
            <v>1</v>
          </cell>
          <cell r="M1326">
            <v>0</v>
          </cell>
          <cell r="N1326">
            <v>0</v>
          </cell>
          <cell r="O1326">
            <v>1</v>
          </cell>
          <cell r="P1326">
            <v>1</v>
          </cell>
          <cell r="Q1326">
            <v>0</v>
          </cell>
          <cell r="R1326">
            <v>1</v>
          </cell>
          <cell r="S1326">
            <v>0</v>
          </cell>
          <cell r="T1326">
            <v>0</v>
          </cell>
          <cell r="U1326">
            <v>0</v>
          </cell>
          <cell r="V1326">
            <v>1</v>
          </cell>
          <cell r="W1326">
            <v>0</v>
          </cell>
        </row>
        <row r="1327">
          <cell r="B1327">
            <v>5</v>
          </cell>
          <cell r="C1327" t="str">
            <v>VENDA</v>
          </cell>
          <cell r="D1327" t="str">
            <v>070 Endereço Divergente</v>
          </cell>
          <cell r="E1327" t="str">
            <v>TELEVISÃO</v>
          </cell>
          <cell r="F1327" t="str">
            <v>0001 TELEVISÃO</v>
          </cell>
          <cell r="G1327" t="str">
            <v>0006 GLOBO</v>
          </cell>
          <cell r="H1327" t="str">
            <v>0023 JORNAL HOJE</v>
          </cell>
          <cell r="I1327">
            <v>1</v>
          </cell>
          <cell r="J1327">
            <v>1</v>
          </cell>
          <cell r="K1327">
            <v>0</v>
          </cell>
          <cell r="L1327">
            <v>1</v>
          </cell>
          <cell r="M1327">
            <v>0</v>
          </cell>
          <cell r="N1327">
            <v>0</v>
          </cell>
          <cell r="O1327">
            <v>1</v>
          </cell>
          <cell r="P1327">
            <v>1</v>
          </cell>
          <cell r="Q1327">
            <v>0</v>
          </cell>
          <cell r="R1327">
            <v>1</v>
          </cell>
          <cell r="S1327">
            <v>0</v>
          </cell>
          <cell r="T1327">
            <v>0</v>
          </cell>
          <cell r="U1327">
            <v>0</v>
          </cell>
          <cell r="V1327">
            <v>1</v>
          </cell>
          <cell r="W1327">
            <v>0</v>
          </cell>
        </row>
        <row r="1328">
          <cell r="B1328">
            <v>5</v>
          </cell>
          <cell r="C1328" t="str">
            <v>VENDA</v>
          </cell>
          <cell r="D1328" t="str">
            <v>070 Endereço Divergente</v>
          </cell>
          <cell r="E1328" t="str">
            <v>TELEVISÃO</v>
          </cell>
          <cell r="F1328" t="str">
            <v>0001 TELEVISÃO</v>
          </cell>
          <cell r="G1328" t="str">
            <v>0062 NÃO INFORMOU</v>
          </cell>
          <cell r="I1328">
            <v>2</v>
          </cell>
          <cell r="J1328">
            <v>2</v>
          </cell>
          <cell r="K1328">
            <v>0</v>
          </cell>
          <cell r="L1328">
            <v>2</v>
          </cell>
          <cell r="M1328">
            <v>0</v>
          </cell>
          <cell r="N1328">
            <v>0</v>
          </cell>
          <cell r="O1328">
            <v>2</v>
          </cell>
          <cell r="P1328">
            <v>2</v>
          </cell>
          <cell r="Q1328">
            <v>0</v>
          </cell>
          <cell r="R1328">
            <v>2</v>
          </cell>
          <cell r="S1328">
            <v>0</v>
          </cell>
          <cell r="T1328">
            <v>0</v>
          </cell>
          <cell r="U1328">
            <v>0</v>
          </cell>
          <cell r="V1328">
            <v>2</v>
          </cell>
          <cell r="W1328">
            <v>0</v>
          </cell>
        </row>
        <row r="1329">
          <cell r="B1329">
            <v>6</v>
          </cell>
          <cell r="C1329" t="str">
            <v>INVALIDAS - ABANDONO</v>
          </cell>
          <cell r="D1329" t="str">
            <v>052 Ligações não completadas</v>
          </cell>
          <cell r="I1329">
            <v>31</v>
          </cell>
          <cell r="J1329">
            <v>0</v>
          </cell>
          <cell r="K1329">
            <v>31</v>
          </cell>
          <cell r="L1329">
            <v>0</v>
          </cell>
          <cell r="M1329">
            <v>0</v>
          </cell>
          <cell r="N1329">
            <v>0</v>
          </cell>
          <cell r="O1329">
            <v>31</v>
          </cell>
          <cell r="P1329">
            <v>0</v>
          </cell>
          <cell r="Q1329">
            <v>31</v>
          </cell>
          <cell r="R1329">
            <v>0</v>
          </cell>
          <cell r="S1329">
            <v>0</v>
          </cell>
          <cell r="T1329">
            <v>0</v>
          </cell>
          <cell r="U1329">
            <v>31</v>
          </cell>
          <cell r="V1329">
            <v>0</v>
          </cell>
          <cell r="W1329">
            <v>0</v>
          </cell>
        </row>
        <row r="1330">
          <cell r="B1330">
            <v>6</v>
          </cell>
          <cell r="C1330" t="str">
            <v>INVALIDAS - ABANDONO</v>
          </cell>
          <cell r="D1330" t="str">
            <v>224 Linha Muda</v>
          </cell>
          <cell r="I1330">
            <v>113</v>
          </cell>
          <cell r="J1330">
            <v>0</v>
          </cell>
          <cell r="K1330">
            <v>113</v>
          </cell>
          <cell r="L1330">
            <v>0</v>
          </cell>
          <cell r="M1330">
            <v>0</v>
          </cell>
          <cell r="N1330">
            <v>0</v>
          </cell>
          <cell r="O1330">
            <v>113</v>
          </cell>
          <cell r="P1330">
            <v>0</v>
          </cell>
          <cell r="Q1330">
            <v>113</v>
          </cell>
          <cell r="R1330">
            <v>0</v>
          </cell>
          <cell r="S1330">
            <v>0</v>
          </cell>
          <cell r="T1330">
            <v>0</v>
          </cell>
          <cell r="U1330">
            <v>113</v>
          </cell>
          <cell r="V1330">
            <v>0</v>
          </cell>
          <cell r="W1330">
            <v>0</v>
          </cell>
        </row>
        <row r="1331">
          <cell r="B1331">
            <v>6</v>
          </cell>
          <cell r="C1331" t="str">
            <v>INVALIDAS - ABANDONO</v>
          </cell>
          <cell r="D1331" t="str">
            <v>410 Ligação Caiu</v>
          </cell>
          <cell r="I1331">
            <v>36</v>
          </cell>
          <cell r="J1331">
            <v>0</v>
          </cell>
          <cell r="K1331">
            <v>36</v>
          </cell>
          <cell r="L1331">
            <v>0</v>
          </cell>
          <cell r="M1331">
            <v>0</v>
          </cell>
          <cell r="N1331">
            <v>0</v>
          </cell>
          <cell r="O1331">
            <v>36</v>
          </cell>
          <cell r="P1331">
            <v>0</v>
          </cell>
          <cell r="Q1331">
            <v>36</v>
          </cell>
          <cell r="R1331">
            <v>0</v>
          </cell>
          <cell r="S1331">
            <v>0</v>
          </cell>
          <cell r="T1331">
            <v>0</v>
          </cell>
          <cell r="U1331">
            <v>36</v>
          </cell>
          <cell r="V1331">
            <v>0</v>
          </cell>
          <cell r="W1331">
            <v>0</v>
          </cell>
        </row>
        <row r="1332">
          <cell r="B1332">
            <v>6</v>
          </cell>
          <cell r="C1332" t="str">
            <v>INVALIDAS - ABANDONO</v>
          </cell>
          <cell r="D1332" t="str">
            <v>410 Ligação Caiu</v>
          </cell>
          <cell r="F1332" t="str">
            <v>0031 JÁ TEVE O PRODUTO</v>
          </cell>
          <cell r="I1332">
            <v>1</v>
          </cell>
          <cell r="J1332">
            <v>0</v>
          </cell>
          <cell r="K1332">
            <v>1</v>
          </cell>
          <cell r="L1332">
            <v>0</v>
          </cell>
          <cell r="M1332">
            <v>0</v>
          </cell>
          <cell r="N1332">
            <v>0</v>
          </cell>
          <cell r="O1332">
            <v>1</v>
          </cell>
          <cell r="P1332">
            <v>0</v>
          </cell>
          <cell r="Q1332">
            <v>1</v>
          </cell>
          <cell r="R1332">
            <v>0</v>
          </cell>
          <cell r="S1332">
            <v>0</v>
          </cell>
          <cell r="T1332">
            <v>0</v>
          </cell>
          <cell r="U1332">
            <v>1</v>
          </cell>
          <cell r="V1332">
            <v>0</v>
          </cell>
          <cell r="W1332">
            <v>0</v>
          </cell>
        </row>
        <row r="1333">
          <cell r="B1333">
            <v>6</v>
          </cell>
          <cell r="C1333" t="str">
            <v>INVALIDAS - ABANDONO</v>
          </cell>
          <cell r="D1333" t="str">
            <v>410 Ligação Caiu</v>
          </cell>
          <cell r="E1333" t="str">
            <v>OUTRAS MÍDIAS</v>
          </cell>
          <cell r="F1333" t="str">
            <v>0002 INDICAÇÃO DE AMIGOS</v>
          </cell>
          <cell r="I1333">
            <v>1</v>
          </cell>
          <cell r="J1333">
            <v>0</v>
          </cell>
          <cell r="K1333">
            <v>1</v>
          </cell>
          <cell r="L1333">
            <v>0</v>
          </cell>
          <cell r="M1333">
            <v>0</v>
          </cell>
          <cell r="N1333">
            <v>0</v>
          </cell>
          <cell r="O1333">
            <v>1</v>
          </cell>
          <cell r="P1333">
            <v>0</v>
          </cell>
          <cell r="Q1333">
            <v>1</v>
          </cell>
          <cell r="R1333">
            <v>0</v>
          </cell>
          <cell r="S1333">
            <v>0</v>
          </cell>
          <cell r="T1333">
            <v>0</v>
          </cell>
          <cell r="U1333">
            <v>1</v>
          </cell>
          <cell r="V1333">
            <v>0</v>
          </cell>
          <cell r="W1333">
            <v>0</v>
          </cell>
        </row>
        <row r="1334">
          <cell r="B1334">
            <v>6</v>
          </cell>
          <cell r="C1334" t="str">
            <v>INVALIDAS - ABANDONO</v>
          </cell>
          <cell r="D1334" t="str">
            <v>410 Ligação Caiu</v>
          </cell>
          <cell r="E1334" t="str">
            <v>TELEVISÃO</v>
          </cell>
          <cell r="F1334" t="str">
            <v>0001 TELEVISÃO</v>
          </cell>
          <cell r="G1334" t="str">
            <v>0006 GLOBO</v>
          </cell>
          <cell r="H1334" t="str">
            <v>0023 JORNAL HOJE</v>
          </cell>
          <cell r="I1334">
            <v>1</v>
          </cell>
          <cell r="J1334">
            <v>0</v>
          </cell>
          <cell r="K1334">
            <v>1</v>
          </cell>
          <cell r="L1334">
            <v>0</v>
          </cell>
          <cell r="M1334">
            <v>0</v>
          </cell>
          <cell r="N1334">
            <v>0</v>
          </cell>
          <cell r="O1334">
            <v>1</v>
          </cell>
          <cell r="P1334">
            <v>0</v>
          </cell>
          <cell r="Q1334">
            <v>1</v>
          </cell>
          <cell r="R1334">
            <v>0</v>
          </cell>
          <cell r="S1334">
            <v>0</v>
          </cell>
          <cell r="T1334">
            <v>0</v>
          </cell>
          <cell r="U1334">
            <v>1</v>
          </cell>
          <cell r="V1334">
            <v>0</v>
          </cell>
          <cell r="W1334">
            <v>0</v>
          </cell>
        </row>
        <row r="1335">
          <cell r="B1335">
            <v>6</v>
          </cell>
          <cell r="C1335" t="str">
            <v>INVALIDAS - ABANDONO</v>
          </cell>
          <cell r="D1335" t="str">
            <v>410 Ligação Caiu</v>
          </cell>
          <cell r="E1335" t="str">
            <v>TELEVISÃO</v>
          </cell>
          <cell r="F1335" t="str">
            <v>0001 TELEVISÃO</v>
          </cell>
          <cell r="G1335" t="str">
            <v>0062 NÃO INFORMOU</v>
          </cell>
          <cell r="I1335">
            <v>1</v>
          </cell>
          <cell r="J1335">
            <v>0</v>
          </cell>
          <cell r="K1335">
            <v>1</v>
          </cell>
          <cell r="L1335">
            <v>0</v>
          </cell>
          <cell r="M1335">
            <v>0</v>
          </cell>
          <cell r="N1335">
            <v>0</v>
          </cell>
          <cell r="O1335">
            <v>1</v>
          </cell>
          <cell r="P1335">
            <v>0</v>
          </cell>
          <cell r="Q1335">
            <v>1</v>
          </cell>
          <cell r="R1335">
            <v>0</v>
          </cell>
          <cell r="S1335">
            <v>0</v>
          </cell>
          <cell r="T1335">
            <v>0</v>
          </cell>
          <cell r="U1335">
            <v>1</v>
          </cell>
          <cell r="V1335">
            <v>0</v>
          </cell>
          <cell r="W1335">
            <v>0</v>
          </cell>
        </row>
        <row r="1336">
          <cell r="B1336">
            <v>6</v>
          </cell>
          <cell r="C1336" t="str">
            <v>INVALIDAS - INVÁLIDAS</v>
          </cell>
          <cell r="D1336" t="str">
            <v>016 Já Foi Contatado</v>
          </cell>
          <cell r="I1336">
            <v>12</v>
          </cell>
          <cell r="J1336">
            <v>0</v>
          </cell>
          <cell r="K1336">
            <v>12</v>
          </cell>
          <cell r="L1336">
            <v>0</v>
          </cell>
          <cell r="M1336">
            <v>0</v>
          </cell>
          <cell r="N1336">
            <v>0</v>
          </cell>
          <cell r="O1336">
            <v>12</v>
          </cell>
          <cell r="P1336">
            <v>0</v>
          </cell>
          <cell r="Q1336">
            <v>12</v>
          </cell>
          <cell r="R1336">
            <v>0</v>
          </cell>
          <cell r="S1336">
            <v>0</v>
          </cell>
          <cell r="T1336">
            <v>0</v>
          </cell>
          <cell r="U1336">
            <v>12</v>
          </cell>
          <cell r="V1336">
            <v>0</v>
          </cell>
          <cell r="W1336">
            <v>0</v>
          </cell>
        </row>
        <row r="1337">
          <cell r="B1337">
            <v>6</v>
          </cell>
          <cell r="C1337" t="str">
            <v>INVALIDAS - INVÁLIDAS</v>
          </cell>
          <cell r="D1337" t="str">
            <v>061 Sisitema Inoperante</v>
          </cell>
          <cell r="I1337">
            <v>81</v>
          </cell>
          <cell r="J1337">
            <v>0</v>
          </cell>
          <cell r="K1337">
            <v>81</v>
          </cell>
          <cell r="L1337">
            <v>0</v>
          </cell>
          <cell r="M1337">
            <v>0</v>
          </cell>
          <cell r="N1337">
            <v>0</v>
          </cell>
          <cell r="O1337">
            <v>81</v>
          </cell>
          <cell r="P1337">
            <v>0</v>
          </cell>
          <cell r="Q1337">
            <v>81</v>
          </cell>
          <cell r="R1337">
            <v>0</v>
          </cell>
          <cell r="S1337">
            <v>0</v>
          </cell>
          <cell r="T1337">
            <v>0</v>
          </cell>
          <cell r="U1337">
            <v>81</v>
          </cell>
          <cell r="V1337">
            <v>0</v>
          </cell>
          <cell r="W1337">
            <v>0</v>
          </cell>
        </row>
        <row r="1338">
          <cell r="B1338">
            <v>6</v>
          </cell>
          <cell r="C1338" t="str">
            <v>INVALIDAS - INVÁLIDAS</v>
          </cell>
          <cell r="D1338" t="str">
            <v>061 Sisitema Inoperante</v>
          </cell>
          <cell r="E1338" t="str">
            <v>MALA DIRETA</v>
          </cell>
          <cell r="F1338" t="str">
            <v>0010 ENCARTE EM FATURA</v>
          </cell>
          <cell r="I1338">
            <v>1</v>
          </cell>
          <cell r="J1338">
            <v>0</v>
          </cell>
          <cell r="K1338">
            <v>1</v>
          </cell>
          <cell r="L1338">
            <v>0</v>
          </cell>
          <cell r="M1338">
            <v>0</v>
          </cell>
          <cell r="N1338">
            <v>0</v>
          </cell>
          <cell r="O1338">
            <v>1</v>
          </cell>
          <cell r="P1338">
            <v>0</v>
          </cell>
          <cell r="Q1338">
            <v>1</v>
          </cell>
          <cell r="R1338">
            <v>0</v>
          </cell>
          <cell r="S1338">
            <v>0</v>
          </cell>
          <cell r="T1338">
            <v>0</v>
          </cell>
          <cell r="U1338">
            <v>1</v>
          </cell>
          <cell r="V1338">
            <v>0</v>
          </cell>
          <cell r="W1338">
            <v>0</v>
          </cell>
        </row>
        <row r="1339">
          <cell r="B1339">
            <v>6</v>
          </cell>
          <cell r="C1339" t="str">
            <v>INVALIDAS - INVÁLIDAS</v>
          </cell>
          <cell r="D1339" t="str">
            <v>061 Sisitema Inoperante</v>
          </cell>
          <cell r="E1339" t="str">
            <v>OUTRAS MÍDIAS</v>
          </cell>
          <cell r="F1339" t="str">
            <v>0002 INDICAÇÃO DE AMIGOS</v>
          </cell>
          <cell r="I1339">
            <v>3</v>
          </cell>
          <cell r="J1339">
            <v>0</v>
          </cell>
          <cell r="K1339">
            <v>3</v>
          </cell>
          <cell r="L1339">
            <v>0</v>
          </cell>
          <cell r="M1339">
            <v>0</v>
          </cell>
          <cell r="N1339">
            <v>0</v>
          </cell>
          <cell r="O1339">
            <v>3</v>
          </cell>
          <cell r="P1339">
            <v>0</v>
          </cell>
          <cell r="Q1339">
            <v>3</v>
          </cell>
          <cell r="R1339">
            <v>0</v>
          </cell>
          <cell r="S1339">
            <v>0</v>
          </cell>
          <cell r="T1339">
            <v>0</v>
          </cell>
          <cell r="U1339">
            <v>3</v>
          </cell>
          <cell r="V1339">
            <v>0</v>
          </cell>
          <cell r="W1339">
            <v>0</v>
          </cell>
        </row>
        <row r="1340">
          <cell r="B1340">
            <v>6</v>
          </cell>
          <cell r="C1340" t="str">
            <v>INVALIDAS - INVÁLIDAS</v>
          </cell>
          <cell r="D1340" t="str">
            <v>061 Sisitema Inoperante</v>
          </cell>
          <cell r="E1340" t="str">
            <v>TELEVISÃO</v>
          </cell>
          <cell r="F1340" t="str">
            <v>0001 TELEVISÃO</v>
          </cell>
          <cell r="G1340" t="str">
            <v>0006 GLOBO</v>
          </cell>
          <cell r="H1340" t="str">
            <v>0026 NOVELA I</v>
          </cell>
          <cell r="I1340">
            <v>1</v>
          </cell>
          <cell r="J1340">
            <v>0</v>
          </cell>
          <cell r="K1340">
            <v>1</v>
          </cell>
          <cell r="L1340">
            <v>0</v>
          </cell>
          <cell r="M1340">
            <v>0</v>
          </cell>
          <cell r="N1340">
            <v>0</v>
          </cell>
          <cell r="O1340">
            <v>1</v>
          </cell>
          <cell r="P1340">
            <v>0</v>
          </cell>
          <cell r="Q1340">
            <v>1</v>
          </cell>
          <cell r="R1340">
            <v>0</v>
          </cell>
          <cell r="S1340">
            <v>0</v>
          </cell>
          <cell r="T1340">
            <v>0</v>
          </cell>
          <cell r="U1340">
            <v>1</v>
          </cell>
          <cell r="V1340">
            <v>0</v>
          </cell>
          <cell r="W1340">
            <v>0</v>
          </cell>
        </row>
        <row r="1341">
          <cell r="B1341">
            <v>6</v>
          </cell>
          <cell r="C1341" t="str">
            <v>INVALIDAS - INVÁLIDAS</v>
          </cell>
          <cell r="D1341" t="str">
            <v>061 Sisitema Inoperante</v>
          </cell>
          <cell r="E1341" t="str">
            <v>TELEVISÃO</v>
          </cell>
          <cell r="F1341" t="str">
            <v>0001 TELEVISÃO</v>
          </cell>
          <cell r="G1341" t="str">
            <v>0006 GLOBO</v>
          </cell>
          <cell r="H1341" t="str">
            <v>3825 NÃO INFORMADO</v>
          </cell>
          <cell r="I1341">
            <v>1</v>
          </cell>
          <cell r="J1341">
            <v>0</v>
          </cell>
          <cell r="K1341">
            <v>1</v>
          </cell>
          <cell r="L1341">
            <v>0</v>
          </cell>
          <cell r="M1341">
            <v>0</v>
          </cell>
          <cell r="N1341">
            <v>0</v>
          </cell>
          <cell r="O1341">
            <v>1</v>
          </cell>
          <cell r="P1341">
            <v>0</v>
          </cell>
          <cell r="Q1341">
            <v>1</v>
          </cell>
          <cell r="R1341">
            <v>0</v>
          </cell>
          <cell r="S1341">
            <v>0</v>
          </cell>
          <cell r="T1341">
            <v>0</v>
          </cell>
          <cell r="U1341">
            <v>1</v>
          </cell>
          <cell r="V1341">
            <v>0</v>
          </cell>
          <cell r="W1341">
            <v>0</v>
          </cell>
        </row>
        <row r="1342">
          <cell r="B1342">
            <v>6</v>
          </cell>
          <cell r="C1342" t="str">
            <v>INVALIDAS - INVÁLIDAS</v>
          </cell>
          <cell r="D1342" t="str">
            <v>061 Sisitema Inoperante</v>
          </cell>
          <cell r="E1342" t="str">
            <v>TELEVISÃO</v>
          </cell>
          <cell r="F1342" t="str">
            <v>0001 TELEVISÃO</v>
          </cell>
          <cell r="G1342" t="str">
            <v>0062 NÃO INFORMOU</v>
          </cell>
          <cell r="I1342">
            <v>1</v>
          </cell>
          <cell r="J1342">
            <v>0</v>
          </cell>
          <cell r="K1342">
            <v>1</v>
          </cell>
          <cell r="L1342">
            <v>0</v>
          </cell>
          <cell r="M1342">
            <v>0</v>
          </cell>
          <cell r="N1342">
            <v>0</v>
          </cell>
          <cell r="O1342">
            <v>1</v>
          </cell>
          <cell r="P1342">
            <v>0</v>
          </cell>
          <cell r="Q1342">
            <v>1</v>
          </cell>
          <cell r="R1342">
            <v>0</v>
          </cell>
          <cell r="S1342">
            <v>0</v>
          </cell>
          <cell r="T1342">
            <v>0</v>
          </cell>
          <cell r="U1342">
            <v>1</v>
          </cell>
          <cell r="V1342">
            <v>0</v>
          </cell>
          <cell r="W1342">
            <v>0</v>
          </cell>
        </row>
        <row r="1343">
          <cell r="B1343">
            <v>6</v>
          </cell>
          <cell r="C1343" t="str">
            <v>INVALIDAS - INVÁLIDAS</v>
          </cell>
          <cell r="D1343" t="str">
            <v>188 Fora do Estado</v>
          </cell>
          <cell r="I1343">
            <v>19</v>
          </cell>
          <cell r="J1343">
            <v>0</v>
          </cell>
          <cell r="K1343">
            <v>19</v>
          </cell>
          <cell r="L1343">
            <v>0</v>
          </cell>
          <cell r="M1343">
            <v>0</v>
          </cell>
          <cell r="N1343">
            <v>0</v>
          </cell>
          <cell r="O1343">
            <v>19</v>
          </cell>
          <cell r="P1343">
            <v>0</v>
          </cell>
          <cell r="Q1343">
            <v>19</v>
          </cell>
          <cell r="R1343">
            <v>0</v>
          </cell>
          <cell r="S1343">
            <v>0</v>
          </cell>
          <cell r="T1343">
            <v>0</v>
          </cell>
          <cell r="U1343">
            <v>19</v>
          </cell>
          <cell r="V1343">
            <v>0</v>
          </cell>
          <cell r="W1343">
            <v>0</v>
          </cell>
        </row>
        <row r="1344">
          <cell r="B1344">
            <v>6</v>
          </cell>
          <cell r="C1344" t="str">
            <v>INVALIDAS - INVÁLIDAS</v>
          </cell>
          <cell r="D1344" t="str">
            <v>188 Fora do Estado</v>
          </cell>
          <cell r="E1344" t="str">
            <v>OUTRAS MÍDIAS</v>
          </cell>
          <cell r="F1344" t="str">
            <v>0002 INDICAÇÃO DE AMIGOS</v>
          </cell>
          <cell r="I1344">
            <v>1</v>
          </cell>
          <cell r="J1344">
            <v>0</v>
          </cell>
          <cell r="K1344">
            <v>1</v>
          </cell>
          <cell r="L1344">
            <v>0</v>
          </cell>
          <cell r="M1344">
            <v>0</v>
          </cell>
          <cell r="N1344">
            <v>0</v>
          </cell>
          <cell r="O1344">
            <v>1</v>
          </cell>
          <cell r="P1344">
            <v>0</v>
          </cell>
          <cell r="Q1344">
            <v>1</v>
          </cell>
          <cell r="R1344">
            <v>0</v>
          </cell>
          <cell r="S1344">
            <v>0</v>
          </cell>
          <cell r="T1344">
            <v>0</v>
          </cell>
          <cell r="U1344">
            <v>1</v>
          </cell>
          <cell r="V1344">
            <v>0</v>
          </cell>
          <cell r="W1344">
            <v>0</v>
          </cell>
        </row>
        <row r="1345">
          <cell r="B1345">
            <v>6</v>
          </cell>
          <cell r="C1345" t="str">
            <v>INVALIDAS - INVÁLIDAS</v>
          </cell>
          <cell r="D1345" t="str">
            <v>188 Fora do Estado</v>
          </cell>
          <cell r="E1345" t="str">
            <v>TELEVISÃO</v>
          </cell>
          <cell r="F1345" t="str">
            <v>0001 TELEVISÃO</v>
          </cell>
          <cell r="G1345" t="str">
            <v>0062 NÃO INFORMOU</v>
          </cell>
          <cell r="I1345">
            <v>1</v>
          </cell>
          <cell r="J1345">
            <v>0</v>
          </cell>
          <cell r="K1345">
            <v>1</v>
          </cell>
          <cell r="L1345">
            <v>0</v>
          </cell>
          <cell r="M1345">
            <v>0</v>
          </cell>
          <cell r="N1345">
            <v>0</v>
          </cell>
          <cell r="O1345">
            <v>1</v>
          </cell>
          <cell r="P1345">
            <v>0</v>
          </cell>
          <cell r="Q1345">
            <v>1</v>
          </cell>
          <cell r="R1345">
            <v>0</v>
          </cell>
          <cell r="S1345">
            <v>0</v>
          </cell>
          <cell r="T1345">
            <v>0</v>
          </cell>
          <cell r="U1345">
            <v>1</v>
          </cell>
          <cell r="V1345">
            <v>0</v>
          </cell>
          <cell r="W1345">
            <v>0</v>
          </cell>
        </row>
        <row r="1346">
          <cell r="B1346">
            <v>6</v>
          </cell>
          <cell r="C1346" t="str">
            <v>INVALIDAS - INVÁLIDAS</v>
          </cell>
          <cell r="D1346" t="str">
            <v>219 Trote</v>
          </cell>
          <cell r="I1346">
            <v>20</v>
          </cell>
          <cell r="J1346">
            <v>0</v>
          </cell>
          <cell r="K1346">
            <v>20</v>
          </cell>
          <cell r="L1346">
            <v>0</v>
          </cell>
          <cell r="M1346">
            <v>0</v>
          </cell>
          <cell r="N1346">
            <v>0</v>
          </cell>
          <cell r="O1346">
            <v>20</v>
          </cell>
          <cell r="P1346">
            <v>0</v>
          </cell>
          <cell r="Q1346">
            <v>20</v>
          </cell>
          <cell r="R1346">
            <v>0</v>
          </cell>
          <cell r="S1346">
            <v>0</v>
          </cell>
          <cell r="T1346">
            <v>0</v>
          </cell>
          <cell r="U1346">
            <v>20</v>
          </cell>
          <cell r="V1346">
            <v>0</v>
          </cell>
          <cell r="W1346">
            <v>0</v>
          </cell>
        </row>
        <row r="1347">
          <cell r="B1347">
            <v>6</v>
          </cell>
          <cell r="C1347" t="str">
            <v>INVALIDAS - INVÁLIDAS</v>
          </cell>
          <cell r="D1347" t="str">
            <v>221 Engano</v>
          </cell>
          <cell r="I1347">
            <v>111</v>
          </cell>
          <cell r="J1347">
            <v>0</v>
          </cell>
          <cell r="K1347">
            <v>111</v>
          </cell>
          <cell r="L1347">
            <v>0</v>
          </cell>
          <cell r="M1347">
            <v>0</v>
          </cell>
          <cell r="N1347">
            <v>0</v>
          </cell>
          <cell r="O1347">
            <v>111</v>
          </cell>
          <cell r="P1347">
            <v>0</v>
          </cell>
          <cell r="Q1347">
            <v>111</v>
          </cell>
          <cell r="R1347">
            <v>0</v>
          </cell>
          <cell r="S1347">
            <v>0</v>
          </cell>
          <cell r="T1347">
            <v>0</v>
          </cell>
          <cell r="U1347">
            <v>111</v>
          </cell>
          <cell r="V1347">
            <v>0</v>
          </cell>
          <cell r="W1347">
            <v>0</v>
          </cell>
        </row>
        <row r="1348">
          <cell r="B1348">
            <v>6</v>
          </cell>
          <cell r="C1348" t="str">
            <v>INVALIDAS - INVÁLIDAS</v>
          </cell>
          <cell r="D1348" t="str">
            <v>221 Engano</v>
          </cell>
          <cell r="F1348" t="str">
            <v>0031 JÁ TEVE O PRODUTO</v>
          </cell>
          <cell r="I1348">
            <v>1</v>
          </cell>
          <cell r="J1348">
            <v>0</v>
          </cell>
          <cell r="K1348">
            <v>1</v>
          </cell>
          <cell r="L1348">
            <v>0</v>
          </cell>
          <cell r="M1348">
            <v>0</v>
          </cell>
          <cell r="N1348">
            <v>0</v>
          </cell>
          <cell r="O1348">
            <v>1</v>
          </cell>
          <cell r="P1348">
            <v>0</v>
          </cell>
          <cell r="Q1348">
            <v>1</v>
          </cell>
          <cell r="R1348">
            <v>0</v>
          </cell>
          <cell r="S1348">
            <v>0</v>
          </cell>
          <cell r="T1348">
            <v>0</v>
          </cell>
          <cell r="U1348">
            <v>1</v>
          </cell>
          <cell r="V1348">
            <v>0</v>
          </cell>
          <cell r="W1348">
            <v>0</v>
          </cell>
        </row>
        <row r="1349">
          <cell r="B1349">
            <v>6</v>
          </cell>
          <cell r="C1349" t="str">
            <v>INVALIDAS - INVÁLIDAS</v>
          </cell>
          <cell r="D1349" t="str">
            <v>221 Engano</v>
          </cell>
          <cell r="E1349" t="str">
            <v>OUTRAS MÍDIAS</v>
          </cell>
          <cell r="F1349" t="str">
            <v>0002 INDICAÇÃO DE AMIGOS</v>
          </cell>
          <cell r="I1349">
            <v>3</v>
          </cell>
          <cell r="J1349">
            <v>0</v>
          </cell>
          <cell r="K1349">
            <v>3</v>
          </cell>
          <cell r="L1349">
            <v>0</v>
          </cell>
          <cell r="M1349">
            <v>0</v>
          </cell>
          <cell r="N1349">
            <v>0</v>
          </cell>
          <cell r="O1349">
            <v>3</v>
          </cell>
          <cell r="P1349">
            <v>0</v>
          </cell>
          <cell r="Q1349">
            <v>3</v>
          </cell>
          <cell r="R1349">
            <v>0</v>
          </cell>
          <cell r="S1349">
            <v>0</v>
          </cell>
          <cell r="T1349">
            <v>0</v>
          </cell>
          <cell r="U1349">
            <v>3</v>
          </cell>
          <cell r="V1349">
            <v>0</v>
          </cell>
          <cell r="W1349">
            <v>0</v>
          </cell>
        </row>
        <row r="1350">
          <cell r="B1350">
            <v>6</v>
          </cell>
          <cell r="C1350" t="str">
            <v>INVALIDAS - INVÁLIDAS</v>
          </cell>
          <cell r="D1350" t="str">
            <v>221 Engano</v>
          </cell>
          <cell r="E1350" t="str">
            <v>TELEVISÃO</v>
          </cell>
          <cell r="F1350" t="str">
            <v>0001 TELEVISÃO</v>
          </cell>
          <cell r="G1350" t="str">
            <v>0062 NÃO INFORMOU</v>
          </cell>
          <cell r="I1350">
            <v>1</v>
          </cell>
          <cell r="J1350">
            <v>0</v>
          </cell>
          <cell r="K1350">
            <v>1</v>
          </cell>
          <cell r="L1350">
            <v>0</v>
          </cell>
          <cell r="M1350">
            <v>0</v>
          </cell>
          <cell r="N1350">
            <v>0</v>
          </cell>
          <cell r="O1350">
            <v>1</v>
          </cell>
          <cell r="P1350">
            <v>0</v>
          </cell>
          <cell r="Q1350">
            <v>1</v>
          </cell>
          <cell r="R1350">
            <v>0</v>
          </cell>
          <cell r="S1350">
            <v>0</v>
          </cell>
          <cell r="T1350">
            <v>0</v>
          </cell>
          <cell r="U1350">
            <v>1</v>
          </cell>
          <cell r="V1350">
            <v>0</v>
          </cell>
          <cell r="W1350">
            <v>0</v>
          </cell>
        </row>
        <row r="1351">
          <cell r="B1351">
            <v>6</v>
          </cell>
          <cell r="C1351" t="str">
            <v>INVALIDAS - INVÁLIDAS</v>
          </cell>
          <cell r="D1351" t="str">
            <v>310 Retorno sem Sucesso</v>
          </cell>
          <cell r="I1351">
            <v>25</v>
          </cell>
          <cell r="J1351">
            <v>0</v>
          </cell>
          <cell r="K1351">
            <v>25</v>
          </cell>
          <cell r="L1351">
            <v>0</v>
          </cell>
          <cell r="M1351">
            <v>0</v>
          </cell>
          <cell r="N1351">
            <v>0</v>
          </cell>
          <cell r="O1351">
            <v>25</v>
          </cell>
          <cell r="P1351">
            <v>0</v>
          </cell>
          <cell r="Q1351">
            <v>25</v>
          </cell>
          <cell r="R1351">
            <v>0</v>
          </cell>
          <cell r="S1351">
            <v>0</v>
          </cell>
          <cell r="T1351">
            <v>0</v>
          </cell>
          <cell r="U1351">
            <v>25</v>
          </cell>
          <cell r="V1351">
            <v>0</v>
          </cell>
          <cell r="W1351">
            <v>0</v>
          </cell>
        </row>
        <row r="1352">
          <cell r="B1352">
            <v>6</v>
          </cell>
          <cell r="C1352" t="str">
            <v>INVALIDAS - INVÁLIDAS</v>
          </cell>
          <cell r="D1352" t="str">
            <v>310 Retorno sem Sucesso</v>
          </cell>
          <cell r="E1352" t="str">
            <v>TELEVISÃO</v>
          </cell>
          <cell r="F1352" t="str">
            <v>0001 TELEVISÃO</v>
          </cell>
          <cell r="G1352" t="str">
            <v>0062 NÃO INFORMOU</v>
          </cell>
          <cell r="I1352">
            <v>1</v>
          </cell>
          <cell r="J1352">
            <v>0</v>
          </cell>
          <cell r="K1352">
            <v>1</v>
          </cell>
          <cell r="L1352">
            <v>0</v>
          </cell>
          <cell r="M1352">
            <v>0</v>
          </cell>
          <cell r="N1352">
            <v>0</v>
          </cell>
          <cell r="O1352">
            <v>1</v>
          </cell>
          <cell r="P1352">
            <v>0</v>
          </cell>
          <cell r="Q1352">
            <v>1</v>
          </cell>
          <cell r="R1352">
            <v>0</v>
          </cell>
          <cell r="S1352">
            <v>0</v>
          </cell>
          <cell r="T1352">
            <v>0</v>
          </cell>
          <cell r="U1352">
            <v>1</v>
          </cell>
          <cell r="V1352">
            <v>0</v>
          </cell>
          <cell r="W1352">
            <v>0</v>
          </cell>
        </row>
        <row r="1353">
          <cell r="B1353">
            <v>6</v>
          </cell>
          <cell r="C1353" t="str">
            <v>INVALIDAS - INVÁLIDAS</v>
          </cell>
          <cell r="D1353" t="str">
            <v>405 Papa Fila</v>
          </cell>
          <cell r="I1353">
            <v>221</v>
          </cell>
          <cell r="J1353">
            <v>0</v>
          </cell>
          <cell r="K1353">
            <v>221</v>
          </cell>
          <cell r="L1353">
            <v>0</v>
          </cell>
          <cell r="M1353">
            <v>0</v>
          </cell>
          <cell r="N1353">
            <v>0</v>
          </cell>
          <cell r="O1353">
            <v>221</v>
          </cell>
          <cell r="P1353">
            <v>0</v>
          </cell>
          <cell r="Q1353">
            <v>221</v>
          </cell>
          <cell r="R1353">
            <v>0</v>
          </cell>
          <cell r="S1353">
            <v>0</v>
          </cell>
          <cell r="T1353">
            <v>0</v>
          </cell>
          <cell r="U1353">
            <v>221</v>
          </cell>
          <cell r="V1353">
            <v>0</v>
          </cell>
          <cell r="W1353">
            <v>0</v>
          </cell>
        </row>
        <row r="1354">
          <cell r="B1354">
            <v>6</v>
          </cell>
          <cell r="C1354" t="str">
            <v>INVALIDAS - INVÁLIDAS</v>
          </cell>
          <cell r="D1354" t="str">
            <v>405 Papa Fila</v>
          </cell>
          <cell r="E1354" t="str">
            <v>TELEVISÃO</v>
          </cell>
          <cell r="F1354" t="str">
            <v>0001 TELEVISÃO</v>
          </cell>
          <cell r="G1354" t="str">
            <v>0062 NÃO INFORMOU</v>
          </cell>
          <cell r="I1354">
            <v>1</v>
          </cell>
          <cell r="J1354">
            <v>0</v>
          </cell>
          <cell r="K1354">
            <v>1</v>
          </cell>
          <cell r="L1354">
            <v>0</v>
          </cell>
          <cell r="M1354">
            <v>0</v>
          </cell>
          <cell r="N1354">
            <v>0</v>
          </cell>
          <cell r="O1354">
            <v>1</v>
          </cell>
          <cell r="P1354">
            <v>0</v>
          </cell>
          <cell r="Q1354">
            <v>1</v>
          </cell>
          <cell r="R1354">
            <v>0</v>
          </cell>
          <cell r="S1354">
            <v>0</v>
          </cell>
          <cell r="T1354">
            <v>0</v>
          </cell>
          <cell r="U1354">
            <v>1</v>
          </cell>
          <cell r="V1354">
            <v>0</v>
          </cell>
          <cell r="W1354">
            <v>0</v>
          </cell>
        </row>
        <row r="1355">
          <cell r="B1355">
            <v>6</v>
          </cell>
          <cell r="C1355" t="str">
            <v>INVALIDAS - INVÁLIDAS</v>
          </cell>
          <cell r="D1355" t="str">
            <v>406 Transferência Auditoria</v>
          </cell>
          <cell r="I1355">
            <v>6</v>
          </cell>
          <cell r="J1355">
            <v>0</v>
          </cell>
          <cell r="K1355">
            <v>6</v>
          </cell>
          <cell r="L1355">
            <v>0</v>
          </cell>
          <cell r="M1355">
            <v>0</v>
          </cell>
          <cell r="N1355">
            <v>0</v>
          </cell>
          <cell r="O1355">
            <v>6</v>
          </cell>
          <cell r="P1355">
            <v>0</v>
          </cell>
          <cell r="Q1355">
            <v>6</v>
          </cell>
          <cell r="R1355">
            <v>0</v>
          </cell>
          <cell r="S1355">
            <v>0</v>
          </cell>
          <cell r="T1355">
            <v>0</v>
          </cell>
          <cell r="U1355">
            <v>6</v>
          </cell>
          <cell r="V1355">
            <v>0</v>
          </cell>
          <cell r="W1355">
            <v>0</v>
          </cell>
        </row>
        <row r="1356">
          <cell r="B1356">
            <v>6</v>
          </cell>
          <cell r="C1356" t="str">
            <v>INVALIDAS - INVÁLIDAS</v>
          </cell>
          <cell r="D1356" t="str">
            <v>406 Transferência Auditoria</v>
          </cell>
          <cell r="E1356" t="str">
            <v>OUTRAS MÍDIAS</v>
          </cell>
          <cell r="F1356" t="str">
            <v>0002 INDICAÇÃO DE AMIGOS</v>
          </cell>
          <cell r="I1356">
            <v>1</v>
          </cell>
          <cell r="J1356">
            <v>0</v>
          </cell>
          <cell r="K1356">
            <v>1</v>
          </cell>
          <cell r="L1356">
            <v>0</v>
          </cell>
          <cell r="M1356">
            <v>0</v>
          </cell>
          <cell r="N1356">
            <v>0</v>
          </cell>
          <cell r="O1356">
            <v>1</v>
          </cell>
          <cell r="P1356">
            <v>0</v>
          </cell>
          <cell r="Q1356">
            <v>1</v>
          </cell>
          <cell r="R1356">
            <v>0</v>
          </cell>
          <cell r="S1356">
            <v>0</v>
          </cell>
          <cell r="T1356">
            <v>0</v>
          </cell>
          <cell r="U1356">
            <v>1</v>
          </cell>
          <cell r="V1356">
            <v>0</v>
          </cell>
          <cell r="W1356">
            <v>0</v>
          </cell>
        </row>
        <row r="1357">
          <cell r="B1357">
            <v>6</v>
          </cell>
          <cell r="C1357" t="str">
            <v>INVALIDAS - INVÁLIDAS</v>
          </cell>
          <cell r="D1357" t="str">
            <v>409 Transferência Condomínio</v>
          </cell>
          <cell r="I1357">
            <v>3</v>
          </cell>
          <cell r="J1357">
            <v>0</v>
          </cell>
          <cell r="K1357">
            <v>3</v>
          </cell>
          <cell r="L1357">
            <v>0</v>
          </cell>
          <cell r="M1357">
            <v>0</v>
          </cell>
          <cell r="N1357">
            <v>0</v>
          </cell>
          <cell r="O1357">
            <v>3</v>
          </cell>
          <cell r="P1357">
            <v>0</v>
          </cell>
          <cell r="Q1357">
            <v>3</v>
          </cell>
          <cell r="R1357">
            <v>0</v>
          </cell>
          <cell r="S1357">
            <v>0</v>
          </cell>
          <cell r="T1357">
            <v>0</v>
          </cell>
          <cell r="U1357">
            <v>3</v>
          </cell>
          <cell r="V1357">
            <v>0</v>
          </cell>
          <cell r="W1357">
            <v>0</v>
          </cell>
        </row>
        <row r="1358">
          <cell r="B1358">
            <v>6</v>
          </cell>
          <cell r="C1358" t="str">
            <v>INVALIDAS - INVÁLIDAS</v>
          </cell>
          <cell r="D1358" t="str">
            <v>409 Transferência Condomínio</v>
          </cell>
          <cell r="E1358" t="str">
            <v>OUTRAS MÍDIAS</v>
          </cell>
          <cell r="F1358" t="str">
            <v>0018 CONTATADO PELO TLMKT</v>
          </cell>
          <cell r="I1358">
            <v>1</v>
          </cell>
          <cell r="J1358">
            <v>0</v>
          </cell>
          <cell r="K1358">
            <v>1</v>
          </cell>
          <cell r="L1358">
            <v>0</v>
          </cell>
          <cell r="M1358">
            <v>0</v>
          </cell>
          <cell r="N1358">
            <v>0</v>
          </cell>
          <cell r="O1358">
            <v>1</v>
          </cell>
          <cell r="P1358">
            <v>0</v>
          </cell>
          <cell r="Q1358">
            <v>1</v>
          </cell>
          <cell r="R1358">
            <v>0</v>
          </cell>
          <cell r="S1358">
            <v>0</v>
          </cell>
          <cell r="T1358">
            <v>0</v>
          </cell>
          <cell r="U1358">
            <v>1</v>
          </cell>
          <cell r="V1358">
            <v>0</v>
          </cell>
          <cell r="W1358">
            <v>0</v>
          </cell>
        </row>
        <row r="1359">
          <cell r="B1359">
            <v>6</v>
          </cell>
          <cell r="C1359" t="str">
            <v>INVALIDAS - TRANSFERIDAS</v>
          </cell>
          <cell r="D1359" t="str">
            <v>073 Transferência Retenção</v>
          </cell>
          <cell r="I1359">
            <v>25</v>
          </cell>
          <cell r="J1359">
            <v>0</v>
          </cell>
          <cell r="K1359">
            <v>25</v>
          </cell>
          <cell r="L1359">
            <v>0</v>
          </cell>
          <cell r="M1359">
            <v>0</v>
          </cell>
          <cell r="N1359">
            <v>0</v>
          </cell>
          <cell r="O1359">
            <v>25</v>
          </cell>
          <cell r="P1359">
            <v>0</v>
          </cell>
          <cell r="Q1359">
            <v>25</v>
          </cell>
          <cell r="R1359">
            <v>0</v>
          </cell>
          <cell r="S1359">
            <v>0</v>
          </cell>
          <cell r="T1359">
            <v>0</v>
          </cell>
          <cell r="U1359">
            <v>25</v>
          </cell>
          <cell r="V1359">
            <v>0</v>
          </cell>
          <cell r="W1359">
            <v>0</v>
          </cell>
        </row>
        <row r="1360">
          <cell r="B1360">
            <v>6</v>
          </cell>
          <cell r="C1360" t="str">
            <v>INVALIDAS - TRANSFERIDAS</v>
          </cell>
          <cell r="D1360" t="str">
            <v>220 Transferência 70100 (104)</v>
          </cell>
          <cell r="I1360">
            <v>348</v>
          </cell>
          <cell r="J1360">
            <v>0</v>
          </cell>
          <cell r="K1360">
            <v>348</v>
          </cell>
          <cell r="L1360">
            <v>0</v>
          </cell>
          <cell r="M1360">
            <v>0</v>
          </cell>
          <cell r="N1360">
            <v>0</v>
          </cell>
          <cell r="O1360">
            <v>348</v>
          </cell>
          <cell r="P1360">
            <v>0</v>
          </cell>
          <cell r="Q1360">
            <v>348</v>
          </cell>
          <cell r="R1360">
            <v>0</v>
          </cell>
          <cell r="S1360">
            <v>0</v>
          </cell>
          <cell r="T1360">
            <v>0</v>
          </cell>
          <cell r="U1360">
            <v>348</v>
          </cell>
          <cell r="V1360">
            <v>0</v>
          </cell>
          <cell r="W1360">
            <v>0</v>
          </cell>
        </row>
        <row r="1361">
          <cell r="B1361">
            <v>6</v>
          </cell>
          <cell r="C1361" t="str">
            <v>INVALIDAS - TRANSFERIDAS</v>
          </cell>
          <cell r="D1361" t="str">
            <v>220 Transferência 70100 (104)</v>
          </cell>
          <cell r="F1361" t="str">
            <v>0031 JÁ TEVE O PRODUTO</v>
          </cell>
          <cell r="I1361">
            <v>1</v>
          </cell>
          <cell r="J1361">
            <v>0</v>
          </cell>
          <cell r="K1361">
            <v>1</v>
          </cell>
          <cell r="L1361">
            <v>0</v>
          </cell>
          <cell r="M1361">
            <v>0</v>
          </cell>
          <cell r="N1361">
            <v>0</v>
          </cell>
          <cell r="O1361">
            <v>1</v>
          </cell>
          <cell r="P1361">
            <v>0</v>
          </cell>
          <cell r="Q1361">
            <v>1</v>
          </cell>
          <cell r="R1361">
            <v>0</v>
          </cell>
          <cell r="S1361">
            <v>0</v>
          </cell>
          <cell r="T1361">
            <v>0</v>
          </cell>
          <cell r="U1361">
            <v>1</v>
          </cell>
          <cell r="V1361">
            <v>0</v>
          </cell>
          <cell r="W1361">
            <v>0</v>
          </cell>
        </row>
        <row r="1362">
          <cell r="B1362">
            <v>6</v>
          </cell>
          <cell r="C1362" t="str">
            <v>INVALIDAS - TRANSFERIDAS</v>
          </cell>
          <cell r="D1362" t="str">
            <v>220 Transferência 70100 (104)</v>
          </cell>
          <cell r="E1362" t="str">
            <v>MALA DIRETA</v>
          </cell>
          <cell r="F1362" t="str">
            <v>0009 MALA DIRETA</v>
          </cell>
          <cell r="G1362" t="str">
            <v>0008 Não Identificado</v>
          </cell>
          <cell r="I1362">
            <v>1</v>
          </cell>
          <cell r="J1362">
            <v>0</v>
          </cell>
          <cell r="K1362">
            <v>1</v>
          </cell>
          <cell r="L1362">
            <v>0</v>
          </cell>
          <cell r="M1362">
            <v>0</v>
          </cell>
          <cell r="N1362">
            <v>0</v>
          </cell>
          <cell r="O1362">
            <v>1</v>
          </cell>
          <cell r="P1362">
            <v>0</v>
          </cell>
          <cell r="Q1362">
            <v>1</v>
          </cell>
          <cell r="R1362">
            <v>0</v>
          </cell>
          <cell r="S1362">
            <v>0</v>
          </cell>
          <cell r="T1362">
            <v>0</v>
          </cell>
          <cell r="U1362">
            <v>1</v>
          </cell>
          <cell r="V1362">
            <v>0</v>
          </cell>
          <cell r="W1362">
            <v>0</v>
          </cell>
        </row>
        <row r="1363">
          <cell r="B1363">
            <v>6</v>
          </cell>
          <cell r="C1363" t="str">
            <v>INVALIDAS - TRANSFERIDAS</v>
          </cell>
          <cell r="D1363" t="str">
            <v>220 Transferência 70100 (104)</v>
          </cell>
          <cell r="E1363" t="str">
            <v>OUTRAS MÍDIAS</v>
          </cell>
          <cell r="F1363" t="str">
            <v>0002 INDICAÇÃO DE AMIGOS</v>
          </cell>
          <cell r="I1363">
            <v>4</v>
          </cell>
          <cell r="J1363">
            <v>0</v>
          </cell>
          <cell r="K1363">
            <v>4</v>
          </cell>
          <cell r="L1363">
            <v>0</v>
          </cell>
          <cell r="M1363">
            <v>0</v>
          </cell>
          <cell r="N1363">
            <v>0</v>
          </cell>
          <cell r="O1363">
            <v>4</v>
          </cell>
          <cell r="P1363">
            <v>0</v>
          </cell>
          <cell r="Q1363">
            <v>4</v>
          </cell>
          <cell r="R1363">
            <v>0</v>
          </cell>
          <cell r="S1363">
            <v>0</v>
          </cell>
          <cell r="T1363">
            <v>0</v>
          </cell>
          <cell r="U1363">
            <v>4</v>
          </cell>
          <cell r="V1363">
            <v>0</v>
          </cell>
          <cell r="W1363">
            <v>0</v>
          </cell>
        </row>
        <row r="1364">
          <cell r="B1364">
            <v>6</v>
          </cell>
          <cell r="C1364" t="str">
            <v>INVALIDAS - TRANSFERIDAS</v>
          </cell>
          <cell r="D1364" t="str">
            <v>220 Transferência 70100 (104)</v>
          </cell>
          <cell r="E1364" t="str">
            <v>OUTRAS MÍDIAS</v>
          </cell>
          <cell r="F1364" t="str">
            <v>0003 104</v>
          </cell>
          <cell r="I1364">
            <v>1</v>
          </cell>
          <cell r="J1364">
            <v>0</v>
          </cell>
          <cell r="K1364">
            <v>1</v>
          </cell>
          <cell r="L1364">
            <v>0</v>
          </cell>
          <cell r="M1364">
            <v>0</v>
          </cell>
          <cell r="N1364">
            <v>0</v>
          </cell>
          <cell r="O1364">
            <v>1</v>
          </cell>
          <cell r="P1364">
            <v>0</v>
          </cell>
          <cell r="Q1364">
            <v>1</v>
          </cell>
          <cell r="R1364">
            <v>0</v>
          </cell>
          <cell r="S1364">
            <v>0</v>
          </cell>
          <cell r="T1364">
            <v>0</v>
          </cell>
          <cell r="U1364">
            <v>1</v>
          </cell>
          <cell r="V1364">
            <v>0</v>
          </cell>
          <cell r="W1364">
            <v>0</v>
          </cell>
        </row>
        <row r="1365">
          <cell r="B1365">
            <v>6</v>
          </cell>
          <cell r="C1365" t="str">
            <v>INVALIDAS - TRANSFERIDAS</v>
          </cell>
          <cell r="D1365" t="str">
            <v>220 Transferência 70100 (104)</v>
          </cell>
          <cell r="E1365" t="str">
            <v>OUTRAS MÍDIAS</v>
          </cell>
          <cell r="F1365" t="str">
            <v>0013 INTERNET</v>
          </cell>
          <cell r="G1365" t="str">
            <v>0056 OUTROS</v>
          </cell>
          <cell r="I1365">
            <v>1</v>
          </cell>
          <cell r="J1365">
            <v>0</v>
          </cell>
          <cell r="K1365">
            <v>1</v>
          </cell>
          <cell r="L1365">
            <v>0</v>
          </cell>
          <cell r="M1365">
            <v>0</v>
          </cell>
          <cell r="N1365">
            <v>0</v>
          </cell>
          <cell r="O1365">
            <v>1</v>
          </cell>
          <cell r="P1365">
            <v>0</v>
          </cell>
          <cell r="Q1365">
            <v>1</v>
          </cell>
          <cell r="R1365">
            <v>0</v>
          </cell>
          <cell r="S1365">
            <v>0</v>
          </cell>
          <cell r="T1365">
            <v>0</v>
          </cell>
          <cell r="U1365">
            <v>1</v>
          </cell>
          <cell r="V1365">
            <v>0</v>
          </cell>
          <cell r="W1365">
            <v>0</v>
          </cell>
        </row>
        <row r="1366">
          <cell r="B1366">
            <v>6</v>
          </cell>
          <cell r="C1366" t="str">
            <v>INVALIDAS - TRANSFERIDAS</v>
          </cell>
          <cell r="D1366" t="str">
            <v>220 Transferência 70100 (104)</v>
          </cell>
          <cell r="E1366" t="str">
            <v>OUTRAS MÍDIAS</v>
          </cell>
          <cell r="F1366" t="str">
            <v>0013 INTERNET</v>
          </cell>
          <cell r="G1366" t="str">
            <v>0170 SITE SPEEDY</v>
          </cell>
          <cell r="I1366">
            <v>1</v>
          </cell>
          <cell r="J1366">
            <v>0</v>
          </cell>
          <cell r="K1366">
            <v>1</v>
          </cell>
          <cell r="L1366">
            <v>0</v>
          </cell>
          <cell r="M1366">
            <v>0</v>
          </cell>
          <cell r="N1366">
            <v>0</v>
          </cell>
          <cell r="O1366">
            <v>1</v>
          </cell>
          <cell r="P1366">
            <v>0</v>
          </cell>
          <cell r="Q1366">
            <v>1</v>
          </cell>
          <cell r="R1366">
            <v>0</v>
          </cell>
          <cell r="S1366">
            <v>0</v>
          </cell>
          <cell r="T1366">
            <v>0</v>
          </cell>
          <cell r="U1366">
            <v>1</v>
          </cell>
          <cell r="V1366">
            <v>0</v>
          </cell>
          <cell r="W1366">
            <v>0</v>
          </cell>
        </row>
        <row r="1367">
          <cell r="B1367">
            <v>6</v>
          </cell>
          <cell r="C1367" t="str">
            <v>INVALIDAS - TRANSFERIDAS</v>
          </cell>
          <cell r="D1367" t="str">
            <v>220 Transferência 70100 (104)</v>
          </cell>
          <cell r="E1367" t="str">
            <v>OUTRAS MÍDIAS</v>
          </cell>
          <cell r="F1367" t="str">
            <v>0020 JÁ POSSUI</v>
          </cell>
          <cell r="I1367">
            <v>2</v>
          </cell>
          <cell r="J1367">
            <v>0</v>
          </cell>
          <cell r="K1367">
            <v>2</v>
          </cell>
          <cell r="L1367">
            <v>0</v>
          </cell>
          <cell r="M1367">
            <v>0</v>
          </cell>
          <cell r="N1367">
            <v>0</v>
          </cell>
          <cell r="O1367">
            <v>2</v>
          </cell>
          <cell r="P1367">
            <v>0</v>
          </cell>
          <cell r="Q1367">
            <v>2</v>
          </cell>
          <cell r="R1367">
            <v>0</v>
          </cell>
          <cell r="S1367">
            <v>0</v>
          </cell>
          <cell r="T1367">
            <v>0</v>
          </cell>
          <cell r="U1367">
            <v>2</v>
          </cell>
          <cell r="V1367">
            <v>0</v>
          </cell>
          <cell r="W1367">
            <v>0</v>
          </cell>
        </row>
        <row r="1368">
          <cell r="B1368">
            <v>6</v>
          </cell>
          <cell r="C1368" t="str">
            <v>REST CLIENTE - INFORMAÇÕES</v>
          </cell>
          <cell r="D1368" t="str">
            <v>003 Não Informou</v>
          </cell>
          <cell r="E1368" t="str">
            <v>OUTRAS MÍDIAS</v>
          </cell>
          <cell r="F1368" t="str">
            <v>0002 INDICAÇÃO DE AMIGOS</v>
          </cell>
          <cell r="I1368">
            <v>3</v>
          </cell>
          <cell r="J1368">
            <v>3</v>
          </cell>
          <cell r="K1368">
            <v>0</v>
          </cell>
          <cell r="L1368">
            <v>3</v>
          </cell>
          <cell r="M1368">
            <v>0</v>
          </cell>
          <cell r="N1368">
            <v>3</v>
          </cell>
          <cell r="O1368">
            <v>3</v>
          </cell>
          <cell r="P1368">
            <v>3</v>
          </cell>
          <cell r="Q1368">
            <v>0</v>
          </cell>
          <cell r="R1368">
            <v>3</v>
          </cell>
          <cell r="S1368">
            <v>0</v>
          </cell>
          <cell r="T1368">
            <v>3</v>
          </cell>
          <cell r="U1368">
            <v>3</v>
          </cell>
          <cell r="V1368">
            <v>0</v>
          </cell>
          <cell r="W1368">
            <v>0</v>
          </cell>
        </row>
        <row r="1369">
          <cell r="B1369">
            <v>6</v>
          </cell>
          <cell r="C1369" t="str">
            <v>REST CLIENTE - INFORMAÇÕES</v>
          </cell>
          <cell r="D1369" t="str">
            <v>012 Informações</v>
          </cell>
          <cell r="E1369" t="str">
            <v>MALA DIRETA</v>
          </cell>
          <cell r="F1369" t="str">
            <v>0009 MALA DIRETA</v>
          </cell>
          <cell r="G1369" t="str">
            <v>0008 Não Identificado</v>
          </cell>
          <cell r="I1369">
            <v>1</v>
          </cell>
          <cell r="J1369">
            <v>1</v>
          </cell>
          <cell r="K1369">
            <v>0</v>
          </cell>
          <cell r="L1369">
            <v>1</v>
          </cell>
          <cell r="M1369">
            <v>0</v>
          </cell>
          <cell r="N1369">
            <v>1</v>
          </cell>
          <cell r="O1369">
            <v>1</v>
          </cell>
          <cell r="P1369">
            <v>1</v>
          </cell>
          <cell r="Q1369">
            <v>0</v>
          </cell>
          <cell r="R1369">
            <v>1</v>
          </cell>
          <cell r="S1369">
            <v>0</v>
          </cell>
          <cell r="T1369">
            <v>1</v>
          </cell>
          <cell r="U1369">
            <v>1</v>
          </cell>
          <cell r="V1369">
            <v>0</v>
          </cell>
          <cell r="W1369">
            <v>0</v>
          </cell>
        </row>
        <row r="1370">
          <cell r="B1370">
            <v>6</v>
          </cell>
          <cell r="C1370" t="str">
            <v>REST CLIENTE - INFORMAÇÕES</v>
          </cell>
          <cell r="D1370" t="str">
            <v>012 Informações</v>
          </cell>
          <cell r="E1370" t="str">
            <v>MALA DIRETA</v>
          </cell>
          <cell r="F1370" t="str">
            <v>0009 MALA DIRETA</v>
          </cell>
          <cell r="G1370" t="str">
            <v>0572 MD-05</v>
          </cell>
          <cell r="I1370">
            <v>2</v>
          </cell>
          <cell r="J1370">
            <v>2</v>
          </cell>
          <cell r="K1370">
            <v>0</v>
          </cell>
          <cell r="L1370">
            <v>2</v>
          </cell>
          <cell r="M1370">
            <v>0</v>
          </cell>
          <cell r="N1370">
            <v>2</v>
          </cell>
          <cell r="O1370">
            <v>2</v>
          </cell>
          <cell r="P1370">
            <v>2</v>
          </cell>
          <cell r="Q1370">
            <v>0</v>
          </cell>
          <cell r="R1370">
            <v>2</v>
          </cell>
          <cell r="S1370">
            <v>0</v>
          </cell>
          <cell r="T1370">
            <v>2</v>
          </cell>
          <cell r="U1370">
            <v>2</v>
          </cell>
          <cell r="V1370">
            <v>0</v>
          </cell>
          <cell r="W1370">
            <v>0</v>
          </cell>
        </row>
        <row r="1371">
          <cell r="B1371">
            <v>6</v>
          </cell>
          <cell r="C1371" t="str">
            <v>REST CLIENTE - INFORMAÇÕES</v>
          </cell>
          <cell r="D1371" t="str">
            <v>012 Informações</v>
          </cell>
          <cell r="E1371" t="str">
            <v>NÃO INFORMADO</v>
          </cell>
          <cell r="F1371" t="str">
            <v>0016 NÃO INFORMADO</v>
          </cell>
          <cell r="I1371">
            <v>8</v>
          </cell>
          <cell r="J1371">
            <v>8</v>
          </cell>
          <cell r="K1371">
            <v>0</v>
          </cell>
          <cell r="L1371">
            <v>8</v>
          </cell>
          <cell r="M1371">
            <v>0</v>
          </cell>
          <cell r="N1371">
            <v>8</v>
          </cell>
          <cell r="O1371">
            <v>8</v>
          </cell>
          <cell r="P1371">
            <v>8</v>
          </cell>
          <cell r="Q1371">
            <v>0</v>
          </cell>
          <cell r="R1371">
            <v>8</v>
          </cell>
          <cell r="S1371">
            <v>0</v>
          </cell>
          <cell r="T1371">
            <v>8</v>
          </cell>
          <cell r="U1371">
            <v>8</v>
          </cell>
          <cell r="V1371">
            <v>0</v>
          </cell>
          <cell r="W1371">
            <v>0</v>
          </cell>
        </row>
        <row r="1372">
          <cell r="B1372">
            <v>6</v>
          </cell>
          <cell r="C1372" t="str">
            <v>REST CLIENTE - INFORMAÇÕES</v>
          </cell>
          <cell r="D1372" t="str">
            <v>012 Informações</v>
          </cell>
          <cell r="E1372" t="str">
            <v>OUTRAS MÍDIAS</v>
          </cell>
          <cell r="F1372" t="str">
            <v>0002 INDICAÇÃO DE AMIGOS</v>
          </cell>
          <cell r="I1372">
            <v>20</v>
          </cell>
          <cell r="J1372">
            <v>20</v>
          </cell>
          <cell r="K1372">
            <v>0</v>
          </cell>
          <cell r="L1372">
            <v>20</v>
          </cell>
          <cell r="M1372">
            <v>0</v>
          </cell>
          <cell r="N1372">
            <v>20</v>
          </cell>
          <cell r="O1372">
            <v>20</v>
          </cell>
          <cell r="P1372">
            <v>20</v>
          </cell>
          <cell r="Q1372">
            <v>0</v>
          </cell>
          <cell r="R1372">
            <v>20</v>
          </cell>
          <cell r="S1372">
            <v>0</v>
          </cell>
          <cell r="T1372">
            <v>20</v>
          </cell>
          <cell r="U1372">
            <v>20</v>
          </cell>
          <cell r="V1372">
            <v>0</v>
          </cell>
          <cell r="W1372">
            <v>0</v>
          </cell>
        </row>
        <row r="1373">
          <cell r="B1373">
            <v>6</v>
          </cell>
          <cell r="C1373" t="str">
            <v>REST CLIENTE - INFORMAÇÕES</v>
          </cell>
          <cell r="D1373" t="str">
            <v>012 Informações</v>
          </cell>
          <cell r="E1373" t="str">
            <v>OUTRAS MÍDIAS</v>
          </cell>
          <cell r="F1373" t="str">
            <v>0003 104</v>
          </cell>
          <cell r="I1373">
            <v>1</v>
          </cell>
          <cell r="J1373">
            <v>1</v>
          </cell>
          <cell r="K1373">
            <v>0</v>
          </cell>
          <cell r="L1373">
            <v>1</v>
          </cell>
          <cell r="M1373">
            <v>0</v>
          </cell>
          <cell r="N1373">
            <v>1</v>
          </cell>
          <cell r="O1373">
            <v>1</v>
          </cell>
          <cell r="P1373">
            <v>1</v>
          </cell>
          <cell r="Q1373">
            <v>0</v>
          </cell>
          <cell r="R1373">
            <v>1</v>
          </cell>
          <cell r="S1373">
            <v>0</v>
          </cell>
          <cell r="T1373">
            <v>1</v>
          </cell>
          <cell r="U1373">
            <v>1</v>
          </cell>
          <cell r="V1373">
            <v>0</v>
          </cell>
          <cell r="W1373">
            <v>0</v>
          </cell>
        </row>
        <row r="1374">
          <cell r="B1374">
            <v>6</v>
          </cell>
          <cell r="C1374" t="str">
            <v>REST CLIENTE - INFORMAÇÕES</v>
          </cell>
          <cell r="D1374" t="str">
            <v>012 Informações</v>
          </cell>
          <cell r="E1374" t="str">
            <v>OUTRAS MÍDIAS</v>
          </cell>
          <cell r="F1374" t="str">
            <v>0013 INTERNET</v>
          </cell>
          <cell r="G1374" t="str">
            <v>0056 OUTROS</v>
          </cell>
          <cell r="I1374">
            <v>1</v>
          </cell>
          <cell r="J1374">
            <v>1</v>
          </cell>
          <cell r="K1374">
            <v>0</v>
          </cell>
          <cell r="L1374">
            <v>1</v>
          </cell>
          <cell r="M1374">
            <v>0</v>
          </cell>
          <cell r="N1374">
            <v>1</v>
          </cell>
          <cell r="O1374">
            <v>1</v>
          </cell>
          <cell r="P1374">
            <v>1</v>
          </cell>
          <cell r="Q1374">
            <v>0</v>
          </cell>
          <cell r="R1374">
            <v>1</v>
          </cell>
          <cell r="S1374">
            <v>0</v>
          </cell>
          <cell r="T1374">
            <v>1</v>
          </cell>
          <cell r="U1374">
            <v>1</v>
          </cell>
          <cell r="V1374">
            <v>0</v>
          </cell>
          <cell r="W1374">
            <v>0</v>
          </cell>
        </row>
        <row r="1375">
          <cell r="B1375">
            <v>6</v>
          </cell>
          <cell r="C1375" t="str">
            <v>REST CLIENTE - INFORMAÇÕES</v>
          </cell>
          <cell r="D1375" t="str">
            <v>012 Informações</v>
          </cell>
          <cell r="E1375" t="str">
            <v>OUTRAS MÍDIAS</v>
          </cell>
          <cell r="F1375" t="str">
            <v>0013 INTERNET</v>
          </cell>
          <cell r="G1375" t="str">
            <v>0170 SITE SPEEDY</v>
          </cell>
          <cell r="I1375">
            <v>1</v>
          </cell>
          <cell r="J1375">
            <v>1</v>
          </cell>
          <cell r="K1375">
            <v>0</v>
          </cell>
          <cell r="L1375">
            <v>1</v>
          </cell>
          <cell r="M1375">
            <v>0</v>
          </cell>
          <cell r="N1375">
            <v>1</v>
          </cell>
          <cell r="O1375">
            <v>1</v>
          </cell>
          <cell r="P1375">
            <v>1</v>
          </cell>
          <cell r="Q1375">
            <v>0</v>
          </cell>
          <cell r="R1375">
            <v>1</v>
          </cell>
          <cell r="S1375">
            <v>0</v>
          </cell>
          <cell r="T1375">
            <v>1</v>
          </cell>
          <cell r="U1375">
            <v>1</v>
          </cell>
          <cell r="V1375">
            <v>0</v>
          </cell>
          <cell r="W1375">
            <v>0</v>
          </cell>
        </row>
        <row r="1376">
          <cell r="B1376">
            <v>6</v>
          </cell>
          <cell r="C1376" t="str">
            <v>REST CLIENTE - INFORMAÇÕES</v>
          </cell>
          <cell r="D1376" t="str">
            <v>012 Informações</v>
          </cell>
          <cell r="E1376" t="str">
            <v>OUTRAS MÍDIAS</v>
          </cell>
          <cell r="F1376" t="str">
            <v>0019 INDICAÇÃO DO PROVEDOR</v>
          </cell>
          <cell r="I1376">
            <v>1</v>
          </cell>
          <cell r="J1376">
            <v>1</v>
          </cell>
          <cell r="K1376">
            <v>0</v>
          </cell>
          <cell r="L1376">
            <v>1</v>
          </cell>
          <cell r="M1376">
            <v>0</v>
          </cell>
          <cell r="N1376">
            <v>1</v>
          </cell>
          <cell r="O1376">
            <v>1</v>
          </cell>
          <cell r="P1376">
            <v>1</v>
          </cell>
          <cell r="Q1376">
            <v>0</v>
          </cell>
          <cell r="R1376">
            <v>1</v>
          </cell>
          <cell r="S1376">
            <v>0</v>
          </cell>
          <cell r="T1376">
            <v>1</v>
          </cell>
          <cell r="U1376">
            <v>1</v>
          </cell>
          <cell r="V1376">
            <v>0</v>
          </cell>
          <cell r="W1376">
            <v>0</v>
          </cell>
        </row>
        <row r="1377">
          <cell r="B1377">
            <v>6</v>
          </cell>
          <cell r="C1377" t="str">
            <v>REST CLIENTE - INFORMAÇÕES</v>
          </cell>
          <cell r="D1377" t="str">
            <v>012 Informações</v>
          </cell>
          <cell r="E1377" t="str">
            <v>OUTRAS MÍDIAS</v>
          </cell>
          <cell r="F1377" t="str">
            <v>0020 JÁ POSSUI</v>
          </cell>
          <cell r="I1377">
            <v>4</v>
          </cell>
          <cell r="J1377">
            <v>4</v>
          </cell>
          <cell r="K1377">
            <v>0</v>
          </cell>
          <cell r="L1377">
            <v>4</v>
          </cell>
          <cell r="M1377">
            <v>0</v>
          </cell>
          <cell r="N1377">
            <v>4</v>
          </cell>
          <cell r="O1377">
            <v>4</v>
          </cell>
          <cell r="P1377">
            <v>4</v>
          </cell>
          <cell r="Q1377">
            <v>0</v>
          </cell>
          <cell r="R1377">
            <v>4</v>
          </cell>
          <cell r="S1377">
            <v>0</v>
          </cell>
          <cell r="T1377">
            <v>4</v>
          </cell>
          <cell r="U1377">
            <v>4</v>
          </cell>
          <cell r="V1377">
            <v>0</v>
          </cell>
          <cell r="W1377">
            <v>0</v>
          </cell>
        </row>
        <row r="1378">
          <cell r="B1378">
            <v>6</v>
          </cell>
          <cell r="C1378" t="str">
            <v>REST CLIENTE - INFORMAÇÕES</v>
          </cell>
          <cell r="D1378" t="str">
            <v>012 Informações</v>
          </cell>
          <cell r="E1378" t="str">
            <v>TELEVISÃO</v>
          </cell>
          <cell r="F1378" t="str">
            <v>0001 TELEVISÃO</v>
          </cell>
          <cell r="G1378" t="str">
            <v>0006 GLOBO</v>
          </cell>
          <cell r="H1378" t="str">
            <v>0014 BOM DIA BRASIL</v>
          </cell>
          <cell r="I1378">
            <v>1</v>
          </cell>
          <cell r="J1378">
            <v>1</v>
          </cell>
          <cell r="K1378">
            <v>0</v>
          </cell>
          <cell r="L1378">
            <v>1</v>
          </cell>
          <cell r="M1378">
            <v>0</v>
          </cell>
          <cell r="N1378">
            <v>1</v>
          </cell>
          <cell r="O1378">
            <v>1</v>
          </cell>
          <cell r="P1378">
            <v>1</v>
          </cell>
          <cell r="Q1378">
            <v>0</v>
          </cell>
          <cell r="R1378">
            <v>1</v>
          </cell>
          <cell r="S1378">
            <v>0</v>
          </cell>
          <cell r="T1378">
            <v>1</v>
          </cell>
          <cell r="U1378">
            <v>1</v>
          </cell>
          <cell r="V1378">
            <v>0</v>
          </cell>
          <cell r="W1378">
            <v>0</v>
          </cell>
        </row>
        <row r="1379">
          <cell r="B1379">
            <v>6</v>
          </cell>
          <cell r="C1379" t="str">
            <v>REST CLIENTE - INFORMAÇÕES</v>
          </cell>
          <cell r="D1379" t="str">
            <v>012 Informações</v>
          </cell>
          <cell r="E1379" t="str">
            <v>TELEVISÃO</v>
          </cell>
          <cell r="F1379" t="str">
            <v>0001 TELEVISÃO</v>
          </cell>
          <cell r="G1379" t="str">
            <v>0006 GLOBO</v>
          </cell>
          <cell r="H1379" t="str">
            <v>0023 JORNAL HOJE</v>
          </cell>
          <cell r="I1379">
            <v>1</v>
          </cell>
          <cell r="J1379">
            <v>1</v>
          </cell>
          <cell r="K1379">
            <v>0</v>
          </cell>
          <cell r="L1379">
            <v>1</v>
          </cell>
          <cell r="M1379">
            <v>0</v>
          </cell>
          <cell r="N1379">
            <v>1</v>
          </cell>
          <cell r="O1379">
            <v>1</v>
          </cell>
          <cell r="P1379">
            <v>1</v>
          </cell>
          <cell r="Q1379">
            <v>0</v>
          </cell>
          <cell r="R1379">
            <v>1</v>
          </cell>
          <cell r="S1379">
            <v>0</v>
          </cell>
          <cell r="T1379">
            <v>1</v>
          </cell>
          <cell r="U1379">
            <v>1</v>
          </cell>
          <cell r="V1379">
            <v>0</v>
          </cell>
          <cell r="W1379">
            <v>0</v>
          </cell>
        </row>
        <row r="1380">
          <cell r="B1380">
            <v>6</v>
          </cell>
          <cell r="C1380" t="str">
            <v>REST CLIENTE - INFORMAÇÕES</v>
          </cell>
          <cell r="D1380" t="str">
            <v>012 Informações</v>
          </cell>
          <cell r="E1380" t="str">
            <v>TELEVISÃO</v>
          </cell>
          <cell r="F1380" t="str">
            <v>0001 TELEVISÃO</v>
          </cell>
          <cell r="G1380" t="str">
            <v>0006 GLOBO</v>
          </cell>
          <cell r="H1380" t="str">
            <v>0028 OS NORMAIS</v>
          </cell>
          <cell r="I1380">
            <v>1</v>
          </cell>
          <cell r="J1380">
            <v>1</v>
          </cell>
          <cell r="K1380">
            <v>0</v>
          </cell>
          <cell r="L1380">
            <v>1</v>
          </cell>
          <cell r="M1380">
            <v>0</v>
          </cell>
          <cell r="N1380">
            <v>1</v>
          </cell>
          <cell r="O1380">
            <v>1</v>
          </cell>
          <cell r="P1380">
            <v>1</v>
          </cell>
          <cell r="Q1380">
            <v>0</v>
          </cell>
          <cell r="R1380">
            <v>1</v>
          </cell>
          <cell r="S1380">
            <v>0</v>
          </cell>
          <cell r="T1380">
            <v>1</v>
          </cell>
          <cell r="U1380">
            <v>1</v>
          </cell>
          <cell r="V1380">
            <v>0</v>
          </cell>
          <cell r="W1380">
            <v>0</v>
          </cell>
        </row>
        <row r="1381">
          <cell r="B1381">
            <v>6</v>
          </cell>
          <cell r="C1381" t="str">
            <v>REST CLIENTE - INFORMAÇÕES</v>
          </cell>
          <cell r="D1381" t="str">
            <v>012 Informações</v>
          </cell>
          <cell r="E1381" t="str">
            <v>TELEVISÃO</v>
          </cell>
          <cell r="F1381" t="str">
            <v>0001 TELEVISÃO</v>
          </cell>
          <cell r="G1381" t="str">
            <v>0006 GLOBO</v>
          </cell>
          <cell r="H1381" t="str">
            <v>3825 NÃO INFORMADO</v>
          </cell>
          <cell r="I1381">
            <v>3</v>
          </cell>
          <cell r="J1381">
            <v>3</v>
          </cell>
          <cell r="K1381">
            <v>0</v>
          </cell>
          <cell r="L1381">
            <v>3</v>
          </cell>
          <cell r="M1381">
            <v>0</v>
          </cell>
          <cell r="N1381">
            <v>3</v>
          </cell>
          <cell r="O1381">
            <v>3</v>
          </cell>
          <cell r="P1381">
            <v>3</v>
          </cell>
          <cell r="Q1381">
            <v>0</v>
          </cell>
          <cell r="R1381">
            <v>3</v>
          </cell>
          <cell r="S1381">
            <v>0</v>
          </cell>
          <cell r="T1381">
            <v>3</v>
          </cell>
          <cell r="U1381">
            <v>3</v>
          </cell>
          <cell r="V1381">
            <v>0</v>
          </cell>
          <cell r="W1381">
            <v>0</v>
          </cell>
        </row>
        <row r="1382">
          <cell r="B1382">
            <v>6</v>
          </cell>
          <cell r="C1382" t="str">
            <v>REST CLIENTE - INFORMAÇÕES</v>
          </cell>
          <cell r="D1382" t="str">
            <v>012 Informações</v>
          </cell>
          <cell r="E1382" t="str">
            <v>TELEVISÃO</v>
          </cell>
          <cell r="F1382" t="str">
            <v>0001 TELEVISÃO</v>
          </cell>
          <cell r="G1382" t="str">
            <v>0062 NÃO INFORMOU</v>
          </cell>
          <cell r="I1382">
            <v>10</v>
          </cell>
          <cell r="J1382">
            <v>10</v>
          </cell>
          <cell r="K1382">
            <v>0</v>
          </cell>
          <cell r="L1382">
            <v>10</v>
          </cell>
          <cell r="M1382">
            <v>0</v>
          </cell>
          <cell r="N1382">
            <v>10</v>
          </cell>
          <cell r="O1382">
            <v>10</v>
          </cell>
          <cell r="P1382">
            <v>10</v>
          </cell>
          <cell r="Q1382">
            <v>0</v>
          </cell>
          <cell r="R1382">
            <v>10</v>
          </cell>
          <cell r="S1382">
            <v>0</v>
          </cell>
          <cell r="T1382">
            <v>10</v>
          </cell>
          <cell r="U1382">
            <v>10</v>
          </cell>
          <cell r="V1382">
            <v>0</v>
          </cell>
          <cell r="W1382">
            <v>0</v>
          </cell>
        </row>
        <row r="1383">
          <cell r="B1383">
            <v>6</v>
          </cell>
          <cell r="C1383" t="str">
            <v>REST CLIENTE - OUTRAS</v>
          </cell>
          <cell r="D1383" t="str">
            <v>005 Problemas Financeiros</v>
          </cell>
          <cell r="E1383" t="str">
            <v>OUTRAS MÍDIAS</v>
          </cell>
          <cell r="F1383" t="str">
            <v>0002 INDICAÇÃO DE AMIGOS</v>
          </cell>
          <cell r="I1383">
            <v>2</v>
          </cell>
          <cell r="J1383">
            <v>2</v>
          </cell>
          <cell r="K1383">
            <v>0</v>
          </cell>
          <cell r="L1383">
            <v>2</v>
          </cell>
          <cell r="M1383">
            <v>0</v>
          </cell>
          <cell r="N1383">
            <v>2</v>
          </cell>
          <cell r="O1383">
            <v>2</v>
          </cell>
          <cell r="P1383">
            <v>2</v>
          </cell>
          <cell r="Q1383">
            <v>0</v>
          </cell>
          <cell r="R1383">
            <v>2</v>
          </cell>
          <cell r="S1383">
            <v>0</v>
          </cell>
          <cell r="T1383">
            <v>2</v>
          </cell>
          <cell r="U1383">
            <v>2</v>
          </cell>
          <cell r="V1383">
            <v>0</v>
          </cell>
          <cell r="W1383">
            <v>0</v>
          </cell>
        </row>
        <row r="1384">
          <cell r="B1384">
            <v>6</v>
          </cell>
          <cell r="C1384" t="str">
            <v>REST CLIENTE - OUTRAS</v>
          </cell>
          <cell r="D1384" t="str">
            <v>005 Problemas Financeiros</v>
          </cell>
          <cell r="E1384" t="str">
            <v>OUTRAS MÍDIAS</v>
          </cell>
          <cell r="F1384" t="str">
            <v>0013 INTERNET</v>
          </cell>
          <cell r="G1384" t="str">
            <v>0056 OUTROS</v>
          </cell>
          <cell r="I1384">
            <v>1</v>
          </cell>
          <cell r="J1384">
            <v>1</v>
          </cell>
          <cell r="K1384">
            <v>0</v>
          </cell>
          <cell r="L1384">
            <v>1</v>
          </cell>
          <cell r="M1384">
            <v>0</v>
          </cell>
          <cell r="N1384">
            <v>1</v>
          </cell>
          <cell r="O1384">
            <v>1</v>
          </cell>
          <cell r="P1384">
            <v>1</v>
          </cell>
          <cell r="Q1384">
            <v>0</v>
          </cell>
          <cell r="R1384">
            <v>1</v>
          </cell>
          <cell r="S1384">
            <v>0</v>
          </cell>
          <cell r="T1384">
            <v>1</v>
          </cell>
          <cell r="U1384">
            <v>1</v>
          </cell>
          <cell r="V1384">
            <v>0</v>
          </cell>
          <cell r="W1384">
            <v>0</v>
          </cell>
        </row>
        <row r="1385">
          <cell r="B1385">
            <v>6</v>
          </cell>
          <cell r="C1385" t="str">
            <v>REST CLIENTE - OUTRAS</v>
          </cell>
          <cell r="D1385" t="str">
            <v>005 Problemas Financeiros</v>
          </cell>
          <cell r="E1385" t="str">
            <v>OUTRAS MÍDIAS</v>
          </cell>
          <cell r="F1385" t="str">
            <v>0020 JÁ POSSUI</v>
          </cell>
          <cell r="I1385">
            <v>1</v>
          </cell>
          <cell r="J1385">
            <v>1</v>
          </cell>
          <cell r="K1385">
            <v>0</v>
          </cell>
          <cell r="L1385">
            <v>1</v>
          </cell>
          <cell r="M1385">
            <v>0</v>
          </cell>
          <cell r="N1385">
            <v>1</v>
          </cell>
          <cell r="O1385">
            <v>1</v>
          </cell>
          <cell r="P1385">
            <v>1</v>
          </cell>
          <cell r="Q1385">
            <v>0</v>
          </cell>
          <cell r="R1385">
            <v>1</v>
          </cell>
          <cell r="S1385">
            <v>0</v>
          </cell>
          <cell r="T1385">
            <v>1</v>
          </cell>
          <cell r="U1385">
            <v>1</v>
          </cell>
          <cell r="V1385">
            <v>0</v>
          </cell>
          <cell r="W1385">
            <v>0</v>
          </cell>
        </row>
        <row r="1386">
          <cell r="B1386">
            <v>6</v>
          </cell>
          <cell r="C1386" t="str">
            <v>REST CLIENTE - OUTRAS</v>
          </cell>
          <cell r="D1386" t="str">
            <v>005 Problemas Financeiros</v>
          </cell>
          <cell r="E1386" t="str">
            <v>TELEVISÃO</v>
          </cell>
          <cell r="F1386" t="str">
            <v>0001 TELEVISÃO</v>
          </cell>
          <cell r="G1386" t="str">
            <v>0006 GLOBO</v>
          </cell>
          <cell r="H1386" t="str">
            <v>0024 JORNAL NACIONAL</v>
          </cell>
          <cell r="I1386">
            <v>1</v>
          </cell>
          <cell r="J1386">
            <v>1</v>
          </cell>
          <cell r="K1386">
            <v>0</v>
          </cell>
          <cell r="L1386">
            <v>1</v>
          </cell>
          <cell r="M1386">
            <v>0</v>
          </cell>
          <cell r="N1386">
            <v>1</v>
          </cell>
          <cell r="O1386">
            <v>1</v>
          </cell>
          <cell r="P1386">
            <v>1</v>
          </cell>
          <cell r="Q1386">
            <v>0</v>
          </cell>
          <cell r="R1386">
            <v>1</v>
          </cell>
          <cell r="S1386">
            <v>0</v>
          </cell>
          <cell r="T1386">
            <v>1</v>
          </cell>
          <cell r="U1386">
            <v>1</v>
          </cell>
          <cell r="V1386">
            <v>0</v>
          </cell>
          <cell r="W1386">
            <v>0</v>
          </cell>
        </row>
        <row r="1387">
          <cell r="B1387">
            <v>6</v>
          </cell>
          <cell r="C1387" t="str">
            <v>REST CLIENTE - OUTRAS</v>
          </cell>
          <cell r="D1387" t="str">
            <v>005 Problemas Financeiros</v>
          </cell>
          <cell r="E1387" t="str">
            <v>TELEVISÃO</v>
          </cell>
          <cell r="F1387" t="str">
            <v>0001 TELEVISÃO</v>
          </cell>
          <cell r="G1387" t="str">
            <v>0062 NÃO INFORMOU</v>
          </cell>
          <cell r="I1387">
            <v>1</v>
          </cell>
          <cell r="J1387">
            <v>1</v>
          </cell>
          <cell r="K1387">
            <v>0</v>
          </cell>
          <cell r="L1387">
            <v>1</v>
          </cell>
          <cell r="M1387">
            <v>0</v>
          </cell>
          <cell r="N1387">
            <v>1</v>
          </cell>
          <cell r="O1387">
            <v>1</v>
          </cell>
          <cell r="P1387">
            <v>1</v>
          </cell>
          <cell r="Q1387">
            <v>0</v>
          </cell>
          <cell r="R1387">
            <v>1</v>
          </cell>
          <cell r="S1387">
            <v>0</v>
          </cell>
          <cell r="T1387">
            <v>1</v>
          </cell>
          <cell r="U1387">
            <v>1</v>
          </cell>
          <cell r="V1387">
            <v>0</v>
          </cell>
          <cell r="W1387">
            <v>0</v>
          </cell>
        </row>
        <row r="1388">
          <cell r="B1388">
            <v>6</v>
          </cell>
          <cell r="C1388" t="str">
            <v>REST CLIENTE - OUTRAS</v>
          </cell>
          <cell r="D1388" t="str">
            <v>006 Outros Motivos</v>
          </cell>
          <cell r="F1388" t="str">
            <v>0031 JÁ TEVE O PRODUTO</v>
          </cell>
          <cell r="I1388">
            <v>2</v>
          </cell>
          <cell r="J1388">
            <v>2</v>
          </cell>
          <cell r="K1388">
            <v>0</v>
          </cell>
          <cell r="L1388">
            <v>2</v>
          </cell>
          <cell r="M1388">
            <v>0</v>
          </cell>
          <cell r="N1388">
            <v>2</v>
          </cell>
          <cell r="O1388">
            <v>2</v>
          </cell>
          <cell r="P1388">
            <v>2</v>
          </cell>
          <cell r="Q1388">
            <v>0</v>
          </cell>
          <cell r="R1388">
            <v>2</v>
          </cell>
          <cell r="S1388">
            <v>0</v>
          </cell>
          <cell r="T1388">
            <v>2</v>
          </cell>
          <cell r="U1388">
            <v>2</v>
          </cell>
          <cell r="V1388">
            <v>0</v>
          </cell>
          <cell r="W1388">
            <v>0</v>
          </cell>
        </row>
        <row r="1389">
          <cell r="B1389">
            <v>6</v>
          </cell>
          <cell r="C1389" t="str">
            <v>REST CLIENTE - OUTRAS</v>
          </cell>
          <cell r="D1389" t="str">
            <v>006 Outros Motivos</v>
          </cell>
          <cell r="E1389" t="str">
            <v>MALA DIRETA</v>
          </cell>
          <cell r="F1389" t="str">
            <v>0009 MALA DIRETA</v>
          </cell>
          <cell r="G1389" t="str">
            <v>0008 Não Identificado</v>
          </cell>
          <cell r="I1389">
            <v>1</v>
          </cell>
          <cell r="J1389">
            <v>1</v>
          </cell>
          <cell r="K1389">
            <v>0</v>
          </cell>
          <cell r="L1389">
            <v>1</v>
          </cell>
          <cell r="M1389">
            <v>0</v>
          </cell>
          <cell r="N1389">
            <v>1</v>
          </cell>
          <cell r="O1389">
            <v>1</v>
          </cell>
          <cell r="P1389">
            <v>1</v>
          </cell>
          <cell r="Q1389">
            <v>0</v>
          </cell>
          <cell r="R1389">
            <v>1</v>
          </cell>
          <cell r="S1389">
            <v>0</v>
          </cell>
          <cell r="T1389">
            <v>1</v>
          </cell>
          <cell r="U1389">
            <v>1</v>
          </cell>
          <cell r="V1389">
            <v>0</v>
          </cell>
          <cell r="W1389">
            <v>0</v>
          </cell>
        </row>
        <row r="1390">
          <cell r="B1390">
            <v>6</v>
          </cell>
          <cell r="C1390" t="str">
            <v>REST CLIENTE - OUTRAS</v>
          </cell>
          <cell r="D1390" t="str">
            <v>006 Outros Motivos</v>
          </cell>
          <cell r="E1390" t="str">
            <v>NÃO INFORMADO</v>
          </cell>
          <cell r="F1390" t="str">
            <v>0016 NÃO INFORMADO</v>
          </cell>
          <cell r="I1390">
            <v>1</v>
          </cell>
          <cell r="J1390">
            <v>1</v>
          </cell>
          <cell r="K1390">
            <v>0</v>
          </cell>
          <cell r="L1390">
            <v>1</v>
          </cell>
          <cell r="M1390">
            <v>0</v>
          </cell>
          <cell r="N1390">
            <v>1</v>
          </cell>
          <cell r="O1390">
            <v>1</v>
          </cell>
          <cell r="P1390">
            <v>1</v>
          </cell>
          <cell r="Q1390">
            <v>0</v>
          </cell>
          <cell r="R1390">
            <v>1</v>
          </cell>
          <cell r="S1390">
            <v>0</v>
          </cell>
          <cell r="T1390">
            <v>1</v>
          </cell>
          <cell r="U1390">
            <v>1</v>
          </cell>
          <cell r="V1390">
            <v>0</v>
          </cell>
          <cell r="W1390">
            <v>0</v>
          </cell>
        </row>
        <row r="1391">
          <cell r="B1391">
            <v>6</v>
          </cell>
          <cell r="C1391" t="str">
            <v>REST CLIENTE - OUTRAS</v>
          </cell>
          <cell r="D1391" t="str">
            <v>006 Outros Motivos</v>
          </cell>
          <cell r="E1391" t="str">
            <v>OUTRAS MÍDIAS</v>
          </cell>
          <cell r="F1391" t="str">
            <v>0002 INDICAÇÃO DE AMIGOS</v>
          </cell>
          <cell r="I1391">
            <v>11</v>
          </cell>
          <cell r="J1391">
            <v>11</v>
          </cell>
          <cell r="K1391">
            <v>0</v>
          </cell>
          <cell r="L1391">
            <v>11</v>
          </cell>
          <cell r="M1391">
            <v>0</v>
          </cell>
          <cell r="N1391">
            <v>11</v>
          </cell>
          <cell r="O1391">
            <v>11</v>
          </cell>
          <cell r="P1391">
            <v>11</v>
          </cell>
          <cell r="Q1391">
            <v>0</v>
          </cell>
          <cell r="R1391">
            <v>11</v>
          </cell>
          <cell r="S1391">
            <v>0</v>
          </cell>
          <cell r="T1391">
            <v>11</v>
          </cell>
          <cell r="U1391">
            <v>11</v>
          </cell>
          <cell r="V1391">
            <v>0</v>
          </cell>
          <cell r="W1391">
            <v>0</v>
          </cell>
        </row>
        <row r="1392">
          <cell r="B1392">
            <v>6</v>
          </cell>
          <cell r="C1392" t="str">
            <v>REST CLIENTE - OUTRAS</v>
          </cell>
          <cell r="D1392" t="str">
            <v>006 Outros Motivos</v>
          </cell>
          <cell r="E1392" t="str">
            <v>OUTRAS MÍDIAS</v>
          </cell>
          <cell r="F1392" t="str">
            <v>0013 INTERNET</v>
          </cell>
          <cell r="G1392" t="str">
            <v>0170 SITE SPEEDY</v>
          </cell>
          <cell r="I1392">
            <v>1</v>
          </cell>
          <cell r="J1392">
            <v>1</v>
          </cell>
          <cell r="K1392">
            <v>0</v>
          </cell>
          <cell r="L1392">
            <v>1</v>
          </cell>
          <cell r="M1392">
            <v>0</v>
          </cell>
          <cell r="N1392">
            <v>1</v>
          </cell>
          <cell r="O1392">
            <v>1</v>
          </cell>
          <cell r="P1392">
            <v>1</v>
          </cell>
          <cell r="Q1392">
            <v>0</v>
          </cell>
          <cell r="R1392">
            <v>1</v>
          </cell>
          <cell r="S1392">
            <v>0</v>
          </cell>
          <cell r="T1392">
            <v>1</v>
          </cell>
          <cell r="U1392">
            <v>1</v>
          </cell>
          <cell r="V1392">
            <v>0</v>
          </cell>
          <cell r="W1392">
            <v>0</v>
          </cell>
        </row>
        <row r="1393">
          <cell r="B1393">
            <v>6</v>
          </cell>
          <cell r="C1393" t="str">
            <v>REST CLIENTE - OUTRAS</v>
          </cell>
          <cell r="D1393" t="str">
            <v>006 Outros Motivos</v>
          </cell>
          <cell r="E1393" t="str">
            <v>OUTRAS MÍDIAS</v>
          </cell>
          <cell r="F1393" t="str">
            <v>0018 CONTATADO PELO TLMKT</v>
          </cell>
          <cell r="I1393">
            <v>1</v>
          </cell>
          <cell r="J1393">
            <v>1</v>
          </cell>
          <cell r="K1393">
            <v>0</v>
          </cell>
          <cell r="L1393">
            <v>1</v>
          </cell>
          <cell r="M1393">
            <v>0</v>
          </cell>
          <cell r="N1393">
            <v>1</v>
          </cell>
          <cell r="O1393">
            <v>1</v>
          </cell>
          <cell r="P1393">
            <v>1</v>
          </cell>
          <cell r="Q1393">
            <v>0</v>
          </cell>
          <cell r="R1393">
            <v>1</v>
          </cell>
          <cell r="S1393">
            <v>0</v>
          </cell>
          <cell r="T1393">
            <v>1</v>
          </cell>
          <cell r="U1393">
            <v>1</v>
          </cell>
          <cell r="V1393">
            <v>0</v>
          </cell>
          <cell r="W1393">
            <v>0</v>
          </cell>
        </row>
        <row r="1394">
          <cell r="B1394">
            <v>6</v>
          </cell>
          <cell r="C1394" t="str">
            <v>REST CLIENTE - OUTRAS</v>
          </cell>
          <cell r="D1394" t="str">
            <v>006 Outros Motivos</v>
          </cell>
          <cell r="E1394" t="str">
            <v>OUTRAS MÍDIAS</v>
          </cell>
          <cell r="F1394" t="str">
            <v>0020 JÁ POSSUI</v>
          </cell>
          <cell r="I1394">
            <v>3</v>
          </cell>
          <cell r="J1394">
            <v>3</v>
          </cell>
          <cell r="K1394">
            <v>0</v>
          </cell>
          <cell r="L1394">
            <v>3</v>
          </cell>
          <cell r="M1394">
            <v>0</v>
          </cell>
          <cell r="N1394">
            <v>3</v>
          </cell>
          <cell r="O1394">
            <v>3</v>
          </cell>
          <cell r="P1394">
            <v>3</v>
          </cell>
          <cell r="Q1394">
            <v>0</v>
          </cell>
          <cell r="R1394">
            <v>3</v>
          </cell>
          <cell r="S1394">
            <v>0</v>
          </cell>
          <cell r="T1394">
            <v>3</v>
          </cell>
          <cell r="U1394">
            <v>3</v>
          </cell>
          <cell r="V1394">
            <v>0</v>
          </cell>
          <cell r="W1394">
            <v>0</v>
          </cell>
        </row>
        <row r="1395">
          <cell r="B1395">
            <v>6</v>
          </cell>
          <cell r="C1395" t="str">
            <v>REST CLIENTE - OUTRAS</v>
          </cell>
          <cell r="D1395" t="str">
            <v>006 Outros Motivos</v>
          </cell>
          <cell r="E1395" t="str">
            <v>TELEVISÃO</v>
          </cell>
          <cell r="F1395" t="str">
            <v>0001 TELEVISÃO</v>
          </cell>
          <cell r="G1395" t="str">
            <v>0006 GLOBO</v>
          </cell>
          <cell r="H1395" t="str">
            <v>3825 NÃO INFORMADO</v>
          </cell>
          <cell r="I1395">
            <v>2</v>
          </cell>
          <cell r="J1395">
            <v>2</v>
          </cell>
          <cell r="K1395">
            <v>0</v>
          </cell>
          <cell r="L1395">
            <v>2</v>
          </cell>
          <cell r="M1395">
            <v>0</v>
          </cell>
          <cell r="N1395">
            <v>2</v>
          </cell>
          <cell r="O1395">
            <v>2</v>
          </cell>
          <cell r="P1395">
            <v>2</v>
          </cell>
          <cell r="Q1395">
            <v>0</v>
          </cell>
          <cell r="R1395">
            <v>2</v>
          </cell>
          <cell r="S1395">
            <v>0</v>
          </cell>
          <cell r="T1395">
            <v>2</v>
          </cell>
          <cell r="U1395">
            <v>2</v>
          </cell>
          <cell r="V1395">
            <v>0</v>
          </cell>
          <cell r="W1395">
            <v>0</v>
          </cell>
        </row>
        <row r="1396">
          <cell r="B1396">
            <v>6</v>
          </cell>
          <cell r="C1396" t="str">
            <v>REST CLIENTE - OUTRAS</v>
          </cell>
          <cell r="D1396" t="str">
            <v>006 Outros Motivos</v>
          </cell>
          <cell r="E1396" t="str">
            <v>TELEVISÃO</v>
          </cell>
          <cell r="F1396" t="str">
            <v>0001 TELEVISÃO</v>
          </cell>
          <cell r="G1396" t="str">
            <v>0062 NÃO INFORMOU</v>
          </cell>
          <cell r="I1396">
            <v>4</v>
          </cell>
          <cell r="J1396">
            <v>4</v>
          </cell>
          <cell r="K1396">
            <v>0</v>
          </cell>
          <cell r="L1396">
            <v>4</v>
          </cell>
          <cell r="M1396">
            <v>0</v>
          </cell>
          <cell r="N1396">
            <v>4</v>
          </cell>
          <cell r="O1396">
            <v>4</v>
          </cell>
          <cell r="P1396">
            <v>4</v>
          </cell>
          <cell r="Q1396">
            <v>0</v>
          </cell>
          <cell r="R1396">
            <v>4</v>
          </cell>
          <cell r="S1396">
            <v>0</v>
          </cell>
          <cell r="T1396">
            <v>4</v>
          </cell>
          <cell r="U1396">
            <v>4</v>
          </cell>
          <cell r="V1396">
            <v>0</v>
          </cell>
          <cell r="W1396">
            <v>0</v>
          </cell>
        </row>
        <row r="1397">
          <cell r="B1397">
            <v>6</v>
          </cell>
          <cell r="C1397" t="str">
            <v>REST CLIENTE - OUTRAS</v>
          </cell>
          <cell r="D1397" t="str">
            <v>011 Insatisfação</v>
          </cell>
          <cell r="F1397" t="str">
            <v>0031 JÁ TEVE O PRODUTO</v>
          </cell>
          <cell r="I1397">
            <v>2</v>
          </cell>
          <cell r="J1397">
            <v>2</v>
          </cell>
          <cell r="K1397">
            <v>0</v>
          </cell>
          <cell r="L1397">
            <v>2</v>
          </cell>
          <cell r="M1397">
            <v>0</v>
          </cell>
          <cell r="N1397">
            <v>2</v>
          </cell>
          <cell r="O1397">
            <v>2</v>
          </cell>
          <cell r="P1397">
            <v>2</v>
          </cell>
          <cell r="Q1397">
            <v>0</v>
          </cell>
          <cell r="R1397">
            <v>2</v>
          </cell>
          <cell r="S1397">
            <v>0</v>
          </cell>
          <cell r="T1397">
            <v>2</v>
          </cell>
          <cell r="U1397">
            <v>2</v>
          </cell>
          <cell r="V1397">
            <v>0</v>
          </cell>
          <cell r="W1397">
            <v>0</v>
          </cell>
        </row>
        <row r="1398">
          <cell r="B1398">
            <v>6</v>
          </cell>
          <cell r="C1398" t="str">
            <v>REST CLIENTE - OUTRAS</v>
          </cell>
          <cell r="D1398" t="str">
            <v>011 Insatisfação</v>
          </cell>
          <cell r="E1398" t="str">
            <v>OUTRAS MÍDIAS</v>
          </cell>
          <cell r="F1398" t="str">
            <v>0002 INDICAÇÃO DE AMIGOS</v>
          </cell>
          <cell r="I1398">
            <v>2</v>
          </cell>
          <cell r="J1398">
            <v>2</v>
          </cell>
          <cell r="K1398">
            <v>0</v>
          </cell>
          <cell r="L1398">
            <v>2</v>
          </cell>
          <cell r="M1398">
            <v>0</v>
          </cell>
          <cell r="N1398">
            <v>2</v>
          </cell>
          <cell r="O1398">
            <v>2</v>
          </cell>
          <cell r="P1398">
            <v>2</v>
          </cell>
          <cell r="Q1398">
            <v>0</v>
          </cell>
          <cell r="R1398">
            <v>2</v>
          </cell>
          <cell r="S1398">
            <v>0</v>
          </cell>
          <cell r="T1398">
            <v>2</v>
          </cell>
          <cell r="U1398">
            <v>2</v>
          </cell>
          <cell r="V1398">
            <v>0</v>
          </cell>
          <cell r="W1398">
            <v>0</v>
          </cell>
        </row>
        <row r="1399">
          <cell r="B1399">
            <v>6</v>
          </cell>
          <cell r="C1399" t="str">
            <v>REST CLIENTE - OUTRAS</v>
          </cell>
          <cell r="D1399" t="str">
            <v>011 Insatisfação</v>
          </cell>
          <cell r="E1399" t="str">
            <v>OUTRAS MÍDIAS</v>
          </cell>
          <cell r="F1399" t="str">
            <v>0018 CONTATADO PELO TLMKT</v>
          </cell>
          <cell r="I1399">
            <v>1</v>
          </cell>
          <cell r="J1399">
            <v>1</v>
          </cell>
          <cell r="K1399">
            <v>0</v>
          </cell>
          <cell r="L1399">
            <v>1</v>
          </cell>
          <cell r="M1399">
            <v>0</v>
          </cell>
          <cell r="N1399">
            <v>1</v>
          </cell>
          <cell r="O1399">
            <v>1</v>
          </cell>
          <cell r="P1399">
            <v>1</v>
          </cell>
          <cell r="Q1399">
            <v>0</v>
          </cell>
          <cell r="R1399">
            <v>1</v>
          </cell>
          <cell r="S1399">
            <v>0</v>
          </cell>
          <cell r="T1399">
            <v>1</v>
          </cell>
          <cell r="U1399">
            <v>1</v>
          </cell>
          <cell r="V1399">
            <v>0</v>
          </cell>
          <cell r="W1399">
            <v>0</v>
          </cell>
        </row>
        <row r="1400">
          <cell r="B1400">
            <v>6</v>
          </cell>
          <cell r="C1400" t="str">
            <v>REST CLIENTE - OUTRAS</v>
          </cell>
          <cell r="D1400" t="str">
            <v>088 +NÃO AUTORIZOU A RET DA BUSCA</v>
          </cell>
          <cell r="E1400" t="str">
            <v>OUTRAS MÍDIAS</v>
          </cell>
          <cell r="F1400" t="str">
            <v>0003 104</v>
          </cell>
          <cell r="I1400">
            <v>1</v>
          </cell>
          <cell r="J1400">
            <v>1</v>
          </cell>
          <cell r="K1400">
            <v>0</v>
          </cell>
          <cell r="L1400">
            <v>1</v>
          </cell>
          <cell r="M1400">
            <v>0</v>
          </cell>
          <cell r="N1400">
            <v>1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1</v>
          </cell>
          <cell r="V1400">
            <v>0</v>
          </cell>
          <cell r="W1400">
            <v>0</v>
          </cell>
        </row>
        <row r="1401">
          <cell r="B1401">
            <v>6</v>
          </cell>
          <cell r="C1401" t="str">
            <v>REST CLIENTE - PREÇO</v>
          </cell>
          <cell r="D1401" t="str">
            <v>008 Preço Mensalidade</v>
          </cell>
          <cell r="E1401" t="str">
            <v>MALA DIRETA</v>
          </cell>
          <cell r="F1401" t="str">
            <v>0009 MALA DIRETA</v>
          </cell>
          <cell r="G1401" t="str">
            <v>0008 Não Identificado</v>
          </cell>
          <cell r="I1401">
            <v>1</v>
          </cell>
          <cell r="J1401">
            <v>1</v>
          </cell>
          <cell r="K1401">
            <v>0</v>
          </cell>
          <cell r="L1401">
            <v>1</v>
          </cell>
          <cell r="M1401">
            <v>0</v>
          </cell>
          <cell r="N1401">
            <v>1</v>
          </cell>
          <cell r="O1401">
            <v>1</v>
          </cell>
          <cell r="P1401">
            <v>1</v>
          </cell>
          <cell r="Q1401">
            <v>0</v>
          </cell>
          <cell r="R1401">
            <v>1</v>
          </cell>
          <cell r="S1401">
            <v>0</v>
          </cell>
          <cell r="T1401">
            <v>1</v>
          </cell>
          <cell r="U1401">
            <v>1</v>
          </cell>
          <cell r="V1401">
            <v>0</v>
          </cell>
          <cell r="W1401">
            <v>0</v>
          </cell>
        </row>
        <row r="1402">
          <cell r="B1402">
            <v>6</v>
          </cell>
          <cell r="C1402" t="str">
            <v>REST CLIENTE - PREÇO</v>
          </cell>
          <cell r="D1402" t="str">
            <v>008 Preço Mensalidade</v>
          </cell>
          <cell r="E1402" t="str">
            <v>NÃO INFORMADO</v>
          </cell>
          <cell r="F1402" t="str">
            <v>0016 NÃO INFORMADO</v>
          </cell>
          <cell r="I1402">
            <v>2</v>
          </cell>
          <cell r="J1402">
            <v>2</v>
          </cell>
          <cell r="K1402">
            <v>0</v>
          </cell>
          <cell r="L1402">
            <v>2</v>
          </cell>
          <cell r="M1402">
            <v>0</v>
          </cell>
          <cell r="N1402">
            <v>2</v>
          </cell>
          <cell r="O1402">
            <v>2</v>
          </cell>
          <cell r="P1402">
            <v>2</v>
          </cell>
          <cell r="Q1402">
            <v>0</v>
          </cell>
          <cell r="R1402">
            <v>2</v>
          </cell>
          <cell r="S1402">
            <v>0</v>
          </cell>
          <cell r="T1402">
            <v>2</v>
          </cell>
          <cell r="U1402">
            <v>2</v>
          </cell>
          <cell r="V1402">
            <v>0</v>
          </cell>
          <cell r="W1402">
            <v>0</v>
          </cell>
        </row>
        <row r="1403">
          <cell r="B1403">
            <v>6</v>
          </cell>
          <cell r="C1403" t="str">
            <v>REST CLIENTE - PREÇO</v>
          </cell>
          <cell r="D1403" t="str">
            <v>008 Preço Mensalidade</v>
          </cell>
          <cell r="E1403" t="str">
            <v>OUTRAS MÍDIAS</v>
          </cell>
          <cell r="F1403" t="str">
            <v>0002 INDICAÇÃO DE AMIGOS</v>
          </cell>
          <cell r="I1403">
            <v>8</v>
          </cell>
          <cell r="J1403">
            <v>8</v>
          </cell>
          <cell r="K1403">
            <v>0</v>
          </cell>
          <cell r="L1403">
            <v>8</v>
          </cell>
          <cell r="M1403">
            <v>0</v>
          </cell>
          <cell r="N1403">
            <v>8</v>
          </cell>
          <cell r="O1403">
            <v>8</v>
          </cell>
          <cell r="P1403">
            <v>8</v>
          </cell>
          <cell r="Q1403">
            <v>0</v>
          </cell>
          <cell r="R1403">
            <v>8</v>
          </cell>
          <cell r="S1403">
            <v>0</v>
          </cell>
          <cell r="T1403">
            <v>8</v>
          </cell>
          <cell r="U1403">
            <v>8</v>
          </cell>
          <cell r="V1403">
            <v>0</v>
          </cell>
          <cell r="W1403">
            <v>0</v>
          </cell>
        </row>
        <row r="1404">
          <cell r="B1404">
            <v>6</v>
          </cell>
          <cell r="C1404" t="str">
            <v>REST CLIENTE - PREÇO</v>
          </cell>
          <cell r="D1404" t="str">
            <v>008 Preço Mensalidade</v>
          </cell>
          <cell r="E1404" t="str">
            <v>OUTRAS MÍDIAS</v>
          </cell>
          <cell r="F1404" t="str">
            <v>0013 INTERNET</v>
          </cell>
          <cell r="G1404" t="str">
            <v>0170 SITE SPEEDY</v>
          </cell>
          <cell r="I1404">
            <v>1</v>
          </cell>
          <cell r="J1404">
            <v>1</v>
          </cell>
          <cell r="K1404">
            <v>0</v>
          </cell>
          <cell r="L1404">
            <v>1</v>
          </cell>
          <cell r="M1404">
            <v>0</v>
          </cell>
          <cell r="N1404">
            <v>1</v>
          </cell>
          <cell r="O1404">
            <v>1</v>
          </cell>
          <cell r="P1404">
            <v>1</v>
          </cell>
          <cell r="Q1404">
            <v>0</v>
          </cell>
          <cell r="R1404">
            <v>1</v>
          </cell>
          <cell r="S1404">
            <v>0</v>
          </cell>
          <cell r="T1404">
            <v>1</v>
          </cell>
          <cell r="U1404">
            <v>1</v>
          </cell>
          <cell r="V1404">
            <v>0</v>
          </cell>
          <cell r="W1404">
            <v>0</v>
          </cell>
        </row>
        <row r="1405">
          <cell r="B1405">
            <v>6</v>
          </cell>
          <cell r="C1405" t="str">
            <v>REST CLIENTE - PREÇO</v>
          </cell>
          <cell r="D1405" t="str">
            <v>008 Preço Mensalidade</v>
          </cell>
          <cell r="E1405" t="str">
            <v>TELEVISÃO</v>
          </cell>
          <cell r="F1405" t="str">
            <v>0001 TELEVISÃO</v>
          </cell>
          <cell r="G1405" t="str">
            <v>0062 NÃO INFORMOU</v>
          </cell>
          <cell r="I1405">
            <v>7</v>
          </cell>
          <cell r="J1405">
            <v>7</v>
          </cell>
          <cell r="K1405">
            <v>0</v>
          </cell>
          <cell r="L1405">
            <v>7</v>
          </cell>
          <cell r="M1405">
            <v>0</v>
          </cell>
          <cell r="N1405">
            <v>7</v>
          </cell>
          <cell r="O1405">
            <v>7</v>
          </cell>
          <cell r="P1405">
            <v>7</v>
          </cell>
          <cell r="Q1405">
            <v>0</v>
          </cell>
          <cell r="R1405">
            <v>7</v>
          </cell>
          <cell r="S1405">
            <v>0</v>
          </cell>
          <cell r="T1405">
            <v>7</v>
          </cell>
          <cell r="U1405">
            <v>7</v>
          </cell>
          <cell r="V1405">
            <v>0</v>
          </cell>
          <cell r="W1405">
            <v>0</v>
          </cell>
        </row>
        <row r="1406">
          <cell r="B1406">
            <v>6</v>
          </cell>
          <cell r="C1406" t="str">
            <v>REST CLIENTE - PREÇO</v>
          </cell>
          <cell r="D1406" t="str">
            <v>009 Preço Provedor</v>
          </cell>
          <cell r="F1406" t="str">
            <v>0031 JÁ TEVE O PRODUTO</v>
          </cell>
          <cell r="I1406">
            <v>1</v>
          </cell>
          <cell r="J1406">
            <v>1</v>
          </cell>
          <cell r="K1406">
            <v>0</v>
          </cell>
          <cell r="L1406">
            <v>1</v>
          </cell>
          <cell r="M1406">
            <v>0</v>
          </cell>
          <cell r="N1406">
            <v>1</v>
          </cell>
          <cell r="O1406">
            <v>1</v>
          </cell>
          <cell r="P1406">
            <v>1</v>
          </cell>
          <cell r="Q1406">
            <v>0</v>
          </cell>
          <cell r="R1406">
            <v>1</v>
          </cell>
          <cell r="S1406">
            <v>0</v>
          </cell>
          <cell r="T1406">
            <v>1</v>
          </cell>
          <cell r="U1406">
            <v>1</v>
          </cell>
          <cell r="V1406">
            <v>0</v>
          </cell>
          <cell r="W1406">
            <v>0</v>
          </cell>
        </row>
        <row r="1407">
          <cell r="B1407">
            <v>6</v>
          </cell>
          <cell r="C1407" t="str">
            <v>REST CLIENTE - PREÇO</v>
          </cell>
          <cell r="D1407" t="str">
            <v>009 Preço Provedor</v>
          </cell>
          <cell r="E1407" t="str">
            <v>MALA DIRETA</v>
          </cell>
          <cell r="F1407" t="str">
            <v>0009 MALA DIRETA</v>
          </cell>
          <cell r="G1407" t="str">
            <v>0008 Não Identificado</v>
          </cell>
          <cell r="I1407">
            <v>1</v>
          </cell>
          <cell r="J1407">
            <v>1</v>
          </cell>
          <cell r="K1407">
            <v>0</v>
          </cell>
          <cell r="L1407">
            <v>1</v>
          </cell>
          <cell r="M1407">
            <v>0</v>
          </cell>
          <cell r="N1407">
            <v>1</v>
          </cell>
          <cell r="O1407">
            <v>1</v>
          </cell>
          <cell r="P1407">
            <v>1</v>
          </cell>
          <cell r="Q1407">
            <v>0</v>
          </cell>
          <cell r="R1407">
            <v>1</v>
          </cell>
          <cell r="S1407">
            <v>0</v>
          </cell>
          <cell r="T1407">
            <v>1</v>
          </cell>
          <cell r="U1407">
            <v>1</v>
          </cell>
          <cell r="V1407">
            <v>0</v>
          </cell>
          <cell r="W1407">
            <v>0</v>
          </cell>
        </row>
        <row r="1408">
          <cell r="B1408">
            <v>6</v>
          </cell>
          <cell r="C1408" t="str">
            <v>REST CLIENTE - PREÇO</v>
          </cell>
          <cell r="D1408" t="str">
            <v>009 Preço Provedor</v>
          </cell>
          <cell r="E1408" t="str">
            <v>MALA DIRETA</v>
          </cell>
          <cell r="F1408" t="str">
            <v>0009 MALA DIRETA</v>
          </cell>
          <cell r="G1408" t="str">
            <v>0572 MD-05</v>
          </cell>
          <cell r="I1408">
            <v>2</v>
          </cell>
          <cell r="J1408">
            <v>2</v>
          </cell>
          <cell r="K1408">
            <v>0</v>
          </cell>
          <cell r="L1408">
            <v>2</v>
          </cell>
          <cell r="M1408">
            <v>0</v>
          </cell>
          <cell r="N1408">
            <v>2</v>
          </cell>
          <cell r="O1408">
            <v>2</v>
          </cell>
          <cell r="P1408">
            <v>2</v>
          </cell>
          <cell r="Q1408">
            <v>0</v>
          </cell>
          <cell r="R1408">
            <v>2</v>
          </cell>
          <cell r="S1408">
            <v>0</v>
          </cell>
          <cell r="T1408">
            <v>2</v>
          </cell>
          <cell r="U1408">
            <v>2</v>
          </cell>
          <cell r="V1408">
            <v>0</v>
          </cell>
          <cell r="W1408">
            <v>0</v>
          </cell>
        </row>
        <row r="1409">
          <cell r="B1409">
            <v>6</v>
          </cell>
          <cell r="C1409" t="str">
            <v>REST CLIENTE - PREÇO</v>
          </cell>
          <cell r="D1409" t="str">
            <v>009 Preço Provedor</v>
          </cell>
          <cell r="E1409" t="str">
            <v>NÃO INFORMADO</v>
          </cell>
          <cell r="F1409" t="str">
            <v>0016 NÃO INFORMADO</v>
          </cell>
          <cell r="I1409">
            <v>1</v>
          </cell>
          <cell r="J1409">
            <v>1</v>
          </cell>
          <cell r="K1409">
            <v>0</v>
          </cell>
          <cell r="L1409">
            <v>1</v>
          </cell>
          <cell r="M1409">
            <v>0</v>
          </cell>
          <cell r="N1409">
            <v>1</v>
          </cell>
          <cell r="O1409">
            <v>1</v>
          </cell>
          <cell r="P1409">
            <v>1</v>
          </cell>
          <cell r="Q1409">
            <v>0</v>
          </cell>
          <cell r="R1409">
            <v>1</v>
          </cell>
          <cell r="S1409">
            <v>0</v>
          </cell>
          <cell r="T1409">
            <v>1</v>
          </cell>
          <cell r="U1409">
            <v>1</v>
          </cell>
          <cell r="V1409">
            <v>0</v>
          </cell>
          <cell r="W1409">
            <v>0</v>
          </cell>
        </row>
        <row r="1410">
          <cell r="B1410">
            <v>6</v>
          </cell>
          <cell r="C1410" t="str">
            <v>REST CLIENTE - PREÇO</v>
          </cell>
          <cell r="D1410" t="str">
            <v>009 Preço Provedor</v>
          </cell>
          <cell r="E1410" t="str">
            <v>OUTRAS MÍDIAS</v>
          </cell>
          <cell r="F1410" t="str">
            <v>0002 INDICAÇÃO DE AMIGOS</v>
          </cell>
          <cell r="I1410">
            <v>23</v>
          </cell>
          <cell r="J1410">
            <v>23</v>
          </cell>
          <cell r="K1410">
            <v>0</v>
          </cell>
          <cell r="L1410">
            <v>23</v>
          </cell>
          <cell r="M1410">
            <v>0</v>
          </cell>
          <cell r="N1410">
            <v>23</v>
          </cell>
          <cell r="O1410">
            <v>23</v>
          </cell>
          <cell r="P1410">
            <v>23</v>
          </cell>
          <cell r="Q1410">
            <v>0</v>
          </cell>
          <cell r="R1410">
            <v>23</v>
          </cell>
          <cell r="S1410">
            <v>0</v>
          </cell>
          <cell r="T1410">
            <v>23</v>
          </cell>
          <cell r="U1410">
            <v>23</v>
          </cell>
          <cell r="V1410">
            <v>0</v>
          </cell>
          <cell r="W1410">
            <v>0</v>
          </cell>
        </row>
        <row r="1411">
          <cell r="B1411">
            <v>6</v>
          </cell>
          <cell r="C1411" t="str">
            <v>REST CLIENTE - PREÇO</v>
          </cell>
          <cell r="D1411" t="str">
            <v>009 Preço Provedor</v>
          </cell>
          <cell r="E1411" t="str">
            <v>OUTRAS MÍDIAS</v>
          </cell>
          <cell r="F1411" t="str">
            <v>0003 104</v>
          </cell>
          <cell r="I1411">
            <v>1</v>
          </cell>
          <cell r="J1411">
            <v>1</v>
          </cell>
          <cell r="K1411">
            <v>0</v>
          </cell>
          <cell r="L1411">
            <v>1</v>
          </cell>
          <cell r="M1411">
            <v>0</v>
          </cell>
          <cell r="N1411">
            <v>1</v>
          </cell>
          <cell r="O1411">
            <v>1</v>
          </cell>
          <cell r="P1411">
            <v>1</v>
          </cell>
          <cell r="Q1411">
            <v>0</v>
          </cell>
          <cell r="R1411">
            <v>1</v>
          </cell>
          <cell r="S1411">
            <v>0</v>
          </cell>
          <cell r="T1411">
            <v>1</v>
          </cell>
          <cell r="U1411">
            <v>1</v>
          </cell>
          <cell r="V1411">
            <v>0</v>
          </cell>
          <cell r="W1411">
            <v>0</v>
          </cell>
        </row>
        <row r="1412">
          <cell r="B1412">
            <v>6</v>
          </cell>
          <cell r="C1412" t="str">
            <v>REST CLIENTE - PREÇO</v>
          </cell>
          <cell r="D1412" t="str">
            <v>009 Preço Provedor</v>
          </cell>
          <cell r="E1412" t="str">
            <v>OUTRAS MÍDIAS</v>
          </cell>
          <cell r="F1412" t="str">
            <v>0013 INTERNET</v>
          </cell>
          <cell r="G1412" t="str">
            <v>0170 SITE SPEEDY</v>
          </cell>
          <cell r="I1412">
            <v>2</v>
          </cell>
          <cell r="J1412">
            <v>2</v>
          </cell>
          <cell r="K1412">
            <v>0</v>
          </cell>
          <cell r="L1412">
            <v>2</v>
          </cell>
          <cell r="M1412">
            <v>0</v>
          </cell>
          <cell r="N1412">
            <v>2</v>
          </cell>
          <cell r="O1412">
            <v>2</v>
          </cell>
          <cell r="P1412">
            <v>2</v>
          </cell>
          <cell r="Q1412">
            <v>0</v>
          </cell>
          <cell r="R1412">
            <v>2</v>
          </cell>
          <cell r="S1412">
            <v>0</v>
          </cell>
          <cell r="T1412">
            <v>2</v>
          </cell>
          <cell r="U1412">
            <v>2</v>
          </cell>
          <cell r="V1412">
            <v>0</v>
          </cell>
          <cell r="W1412">
            <v>0</v>
          </cell>
        </row>
        <row r="1413">
          <cell r="B1413">
            <v>6</v>
          </cell>
          <cell r="C1413" t="str">
            <v>REST CLIENTE - PREÇO</v>
          </cell>
          <cell r="D1413" t="str">
            <v>009 Preço Provedor</v>
          </cell>
          <cell r="E1413" t="str">
            <v>OUTRAS MÍDIAS</v>
          </cell>
          <cell r="F1413" t="str">
            <v>0018 CONTATADO PELO TLMKT</v>
          </cell>
          <cell r="I1413">
            <v>1</v>
          </cell>
          <cell r="J1413">
            <v>1</v>
          </cell>
          <cell r="K1413">
            <v>0</v>
          </cell>
          <cell r="L1413">
            <v>1</v>
          </cell>
          <cell r="M1413">
            <v>0</v>
          </cell>
          <cell r="N1413">
            <v>1</v>
          </cell>
          <cell r="O1413">
            <v>1</v>
          </cell>
          <cell r="P1413">
            <v>1</v>
          </cell>
          <cell r="Q1413">
            <v>0</v>
          </cell>
          <cell r="R1413">
            <v>1</v>
          </cell>
          <cell r="S1413">
            <v>0</v>
          </cell>
          <cell r="T1413">
            <v>1</v>
          </cell>
          <cell r="U1413">
            <v>1</v>
          </cell>
          <cell r="V1413">
            <v>0</v>
          </cell>
          <cell r="W1413">
            <v>0</v>
          </cell>
        </row>
        <row r="1414">
          <cell r="B1414">
            <v>6</v>
          </cell>
          <cell r="C1414" t="str">
            <v>REST CLIENTE - PREÇO</v>
          </cell>
          <cell r="D1414" t="str">
            <v>009 Preço Provedor</v>
          </cell>
          <cell r="E1414" t="str">
            <v>TELEVISÃO</v>
          </cell>
          <cell r="F1414" t="str">
            <v>0001 TELEVISÃO</v>
          </cell>
          <cell r="G1414" t="str">
            <v>0006 GLOBO</v>
          </cell>
          <cell r="H1414" t="str">
            <v>3825 NÃO INFORMADO</v>
          </cell>
          <cell r="I1414">
            <v>3</v>
          </cell>
          <cell r="J1414">
            <v>3</v>
          </cell>
          <cell r="K1414">
            <v>0</v>
          </cell>
          <cell r="L1414">
            <v>3</v>
          </cell>
          <cell r="M1414">
            <v>0</v>
          </cell>
          <cell r="N1414">
            <v>3</v>
          </cell>
          <cell r="O1414">
            <v>3</v>
          </cell>
          <cell r="P1414">
            <v>3</v>
          </cell>
          <cell r="Q1414">
            <v>0</v>
          </cell>
          <cell r="R1414">
            <v>3</v>
          </cell>
          <cell r="S1414">
            <v>0</v>
          </cell>
          <cell r="T1414">
            <v>3</v>
          </cell>
          <cell r="U1414">
            <v>3</v>
          </cell>
          <cell r="V1414">
            <v>0</v>
          </cell>
          <cell r="W1414">
            <v>0</v>
          </cell>
        </row>
        <row r="1415">
          <cell r="B1415">
            <v>6</v>
          </cell>
          <cell r="C1415" t="str">
            <v>REST CLIENTE - PREÇO</v>
          </cell>
          <cell r="D1415" t="str">
            <v>009 Preço Provedor</v>
          </cell>
          <cell r="E1415" t="str">
            <v>TELEVISÃO</v>
          </cell>
          <cell r="F1415" t="str">
            <v>0001 TELEVISÃO</v>
          </cell>
          <cell r="G1415" t="str">
            <v>0062 NÃO INFORMOU</v>
          </cell>
          <cell r="I1415">
            <v>6</v>
          </cell>
          <cell r="J1415">
            <v>6</v>
          </cell>
          <cell r="K1415">
            <v>0</v>
          </cell>
          <cell r="L1415">
            <v>6</v>
          </cell>
          <cell r="M1415">
            <v>0</v>
          </cell>
          <cell r="N1415">
            <v>6</v>
          </cell>
          <cell r="O1415">
            <v>6</v>
          </cell>
          <cell r="P1415">
            <v>6</v>
          </cell>
          <cell r="Q1415">
            <v>0</v>
          </cell>
          <cell r="R1415">
            <v>6</v>
          </cell>
          <cell r="S1415">
            <v>0</v>
          </cell>
          <cell r="T1415">
            <v>6</v>
          </cell>
          <cell r="U1415">
            <v>6</v>
          </cell>
          <cell r="V1415">
            <v>0</v>
          </cell>
          <cell r="W1415">
            <v>0</v>
          </cell>
        </row>
        <row r="1416">
          <cell r="B1416">
            <v>6</v>
          </cell>
          <cell r="C1416" t="str">
            <v>REST CLIENTE - PREÇO</v>
          </cell>
          <cell r="D1416" t="str">
            <v>047 Preço Instalação</v>
          </cell>
          <cell r="E1416" t="str">
            <v>MALA DIRETA</v>
          </cell>
          <cell r="F1416" t="str">
            <v>0010 ENCARTE EM FATURA</v>
          </cell>
          <cell r="I1416">
            <v>1</v>
          </cell>
          <cell r="J1416">
            <v>1</v>
          </cell>
          <cell r="K1416">
            <v>0</v>
          </cell>
          <cell r="L1416">
            <v>1</v>
          </cell>
          <cell r="M1416">
            <v>0</v>
          </cell>
          <cell r="N1416">
            <v>1</v>
          </cell>
          <cell r="O1416">
            <v>1</v>
          </cell>
          <cell r="P1416">
            <v>1</v>
          </cell>
          <cell r="Q1416">
            <v>0</v>
          </cell>
          <cell r="R1416">
            <v>1</v>
          </cell>
          <cell r="S1416">
            <v>0</v>
          </cell>
          <cell r="T1416">
            <v>1</v>
          </cell>
          <cell r="U1416">
            <v>1</v>
          </cell>
          <cell r="V1416">
            <v>0</v>
          </cell>
          <cell r="W1416">
            <v>0</v>
          </cell>
        </row>
        <row r="1417">
          <cell r="B1417">
            <v>6</v>
          </cell>
          <cell r="C1417" t="str">
            <v>REST CLIENTE - PREÇO</v>
          </cell>
          <cell r="D1417" t="str">
            <v>047 Preço Instalação</v>
          </cell>
          <cell r="E1417" t="str">
            <v>OUTRAS MÍDIAS</v>
          </cell>
          <cell r="F1417" t="str">
            <v>0002 INDICAÇÃO DE AMIGOS</v>
          </cell>
          <cell r="I1417">
            <v>1</v>
          </cell>
          <cell r="J1417">
            <v>1</v>
          </cell>
          <cell r="K1417">
            <v>0</v>
          </cell>
          <cell r="L1417">
            <v>1</v>
          </cell>
          <cell r="M1417">
            <v>0</v>
          </cell>
          <cell r="N1417">
            <v>1</v>
          </cell>
          <cell r="O1417">
            <v>1</v>
          </cell>
          <cell r="P1417">
            <v>1</v>
          </cell>
          <cell r="Q1417">
            <v>0</v>
          </cell>
          <cell r="R1417">
            <v>1</v>
          </cell>
          <cell r="S1417">
            <v>0</v>
          </cell>
          <cell r="T1417">
            <v>1</v>
          </cell>
          <cell r="U1417">
            <v>1</v>
          </cell>
          <cell r="V1417">
            <v>0</v>
          </cell>
          <cell r="W1417">
            <v>0</v>
          </cell>
        </row>
        <row r="1418">
          <cell r="B1418">
            <v>6</v>
          </cell>
          <cell r="C1418" t="str">
            <v>REST CLIENTE - PREÇO</v>
          </cell>
          <cell r="D1418" t="str">
            <v>047 Preço Instalação</v>
          </cell>
          <cell r="E1418" t="str">
            <v>TELEVISÃO</v>
          </cell>
          <cell r="F1418" t="str">
            <v>0001 TELEVISÃO</v>
          </cell>
          <cell r="G1418" t="str">
            <v>0006 GLOBO</v>
          </cell>
          <cell r="H1418" t="str">
            <v>3825 NÃO INFORMADO</v>
          </cell>
          <cell r="I1418">
            <v>1</v>
          </cell>
          <cell r="J1418">
            <v>1</v>
          </cell>
          <cell r="K1418">
            <v>0</v>
          </cell>
          <cell r="L1418">
            <v>1</v>
          </cell>
          <cell r="M1418">
            <v>0</v>
          </cell>
          <cell r="N1418">
            <v>1</v>
          </cell>
          <cell r="O1418">
            <v>1</v>
          </cell>
          <cell r="P1418">
            <v>1</v>
          </cell>
          <cell r="Q1418">
            <v>0</v>
          </cell>
          <cell r="R1418">
            <v>1</v>
          </cell>
          <cell r="S1418">
            <v>0</v>
          </cell>
          <cell r="T1418">
            <v>1</v>
          </cell>
          <cell r="U1418">
            <v>1</v>
          </cell>
          <cell r="V1418">
            <v>0</v>
          </cell>
          <cell r="W1418">
            <v>0</v>
          </cell>
        </row>
        <row r="1419">
          <cell r="B1419">
            <v>6</v>
          </cell>
          <cell r="C1419" t="str">
            <v>REST CLIENTE - PREÇO</v>
          </cell>
          <cell r="D1419" t="str">
            <v>047 Preço Instalação</v>
          </cell>
          <cell r="E1419" t="str">
            <v>TELEVISÃO</v>
          </cell>
          <cell r="F1419" t="str">
            <v>0001 TELEVISÃO</v>
          </cell>
          <cell r="G1419" t="str">
            <v>0062 NÃO INFORMOU</v>
          </cell>
          <cell r="I1419">
            <v>1</v>
          </cell>
          <cell r="J1419">
            <v>1</v>
          </cell>
          <cell r="K1419">
            <v>0</v>
          </cell>
          <cell r="L1419">
            <v>1</v>
          </cell>
          <cell r="M1419">
            <v>0</v>
          </cell>
          <cell r="N1419">
            <v>1</v>
          </cell>
          <cell r="O1419">
            <v>1</v>
          </cell>
          <cell r="P1419">
            <v>1</v>
          </cell>
          <cell r="Q1419">
            <v>0</v>
          </cell>
          <cell r="R1419">
            <v>1</v>
          </cell>
          <cell r="S1419">
            <v>0</v>
          </cell>
          <cell r="T1419">
            <v>1</v>
          </cell>
          <cell r="U1419">
            <v>1</v>
          </cell>
          <cell r="V1419">
            <v>0</v>
          </cell>
          <cell r="W1419">
            <v>0</v>
          </cell>
        </row>
        <row r="1420">
          <cell r="B1420">
            <v>6</v>
          </cell>
          <cell r="C1420" t="str">
            <v>REST CLIENTE - PREFERE CONCORRÊNCIA</v>
          </cell>
          <cell r="D1420" t="str">
            <v>028 Prefere concorrência</v>
          </cell>
          <cell r="E1420" t="str">
            <v>OUTRAS MÍDIAS</v>
          </cell>
          <cell r="F1420" t="str">
            <v>0002 INDICAÇÃO DE AMIGOS</v>
          </cell>
          <cell r="I1420">
            <v>1</v>
          </cell>
          <cell r="J1420">
            <v>1</v>
          </cell>
          <cell r="K1420">
            <v>0</v>
          </cell>
          <cell r="L1420">
            <v>1</v>
          </cell>
          <cell r="M1420">
            <v>0</v>
          </cell>
          <cell r="N1420">
            <v>1</v>
          </cell>
          <cell r="O1420">
            <v>1</v>
          </cell>
          <cell r="P1420">
            <v>1</v>
          </cell>
          <cell r="Q1420">
            <v>0</v>
          </cell>
          <cell r="R1420">
            <v>1</v>
          </cell>
          <cell r="S1420">
            <v>0</v>
          </cell>
          <cell r="T1420">
            <v>1</v>
          </cell>
          <cell r="U1420">
            <v>1</v>
          </cell>
          <cell r="V1420">
            <v>0</v>
          </cell>
          <cell r="W1420">
            <v>0</v>
          </cell>
        </row>
        <row r="1421">
          <cell r="B1421">
            <v>6</v>
          </cell>
          <cell r="C1421" t="str">
            <v>REST CLIENTE - PREFERE CONCORRÊNCIA</v>
          </cell>
          <cell r="D1421" t="str">
            <v>028 Prefere concorrência</v>
          </cell>
          <cell r="E1421" t="str">
            <v>TELEVISÃO</v>
          </cell>
          <cell r="F1421" t="str">
            <v>0001 TELEVISÃO</v>
          </cell>
          <cell r="G1421" t="str">
            <v>0062 NÃO INFORMOU</v>
          </cell>
          <cell r="I1421">
            <v>1</v>
          </cell>
          <cell r="J1421">
            <v>1</v>
          </cell>
          <cell r="K1421">
            <v>0</v>
          </cell>
          <cell r="L1421">
            <v>1</v>
          </cell>
          <cell r="M1421">
            <v>0</v>
          </cell>
          <cell r="N1421">
            <v>1</v>
          </cell>
          <cell r="O1421">
            <v>1</v>
          </cell>
          <cell r="P1421">
            <v>1</v>
          </cell>
          <cell r="Q1421">
            <v>0</v>
          </cell>
          <cell r="R1421">
            <v>1</v>
          </cell>
          <cell r="S1421">
            <v>0</v>
          </cell>
          <cell r="T1421">
            <v>1</v>
          </cell>
          <cell r="U1421">
            <v>1</v>
          </cell>
          <cell r="V1421">
            <v>0</v>
          </cell>
          <cell r="W1421">
            <v>0</v>
          </cell>
        </row>
        <row r="1422">
          <cell r="B1422">
            <v>6</v>
          </cell>
          <cell r="C1422" t="str">
            <v>REST CLIENTE - RESTRIÇÃO EQUIPAMENTO</v>
          </cell>
          <cell r="D1422" t="str">
            <v>029 Restrição Equipamento</v>
          </cell>
          <cell r="E1422" t="str">
            <v>OUTRAS MÍDIAS</v>
          </cell>
          <cell r="F1422" t="str">
            <v>0002 INDICAÇÃO DE AMIGOS</v>
          </cell>
          <cell r="I1422">
            <v>6</v>
          </cell>
          <cell r="J1422">
            <v>6</v>
          </cell>
          <cell r="K1422">
            <v>0</v>
          </cell>
          <cell r="L1422">
            <v>6</v>
          </cell>
          <cell r="M1422">
            <v>0</v>
          </cell>
          <cell r="N1422">
            <v>6</v>
          </cell>
          <cell r="O1422">
            <v>6</v>
          </cell>
          <cell r="P1422">
            <v>6</v>
          </cell>
          <cell r="Q1422">
            <v>0</v>
          </cell>
          <cell r="R1422">
            <v>6</v>
          </cell>
          <cell r="S1422">
            <v>0</v>
          </cell>
          <cell r="T1422">
            <v>6</v>
          </cell>
          <cell r="U1422">
            <v>6</v>
          </cell>
          <cell r="V1422">
            <v>0</v>
          </cell>
          <cell r="W1422">
            <v>0</v>
          </cell>
        </row>
        <row r="1423">
          <cell r="B1423">
            <v>6</v>
          </cell>
          <cell r="C1423" t="str">
            <v>REST CLIENTE - RESTRIÇÃO EQUIPAMENTO</v>
          </cell>
          <cell r="D1423" t="str">
            <v>029 Restrição Equipamento</v>
          </cell>
          <cell r="E1423" t="str">
            <v>OUTRAS MÍDIAS</v>
          </cell>
          <cell r="F1423" t="str">
            <v>0018 CONTATADO PELO TLMKT</v>
          </cell>
          <cell r="I1423">
            <v>1</v>
          </cell>
          <cell r="J1423">
            <v>1</v>
          </cell>
          <cell r="K1423">
            <v>0</v>
          </cell>
          <cell r="L1423">
            <v>1</v>
          </cell>
          <cell r="M1423">
            <v>0</v>
          </cell>
          <cell r="N1423">
            <v>1</v>
          </cell>
          <cell r="O1423">
            <v>1</v>
          </cell>
          <cell r="P1423">
            <v>1</v>
          </cell>
          <cell r="Q1423">
            <v>0</v>
          </cell>
          <cell r="R1423">
            <v>1</v>
          </cell>
          <cell r="S1423">
            <v>0</v>
          </cell>
          <cell r="T1423">
            <v>1</v>
          </cell>
          <cell r="U1423">
            <v>1</v>
          </cell>
          <cell r="V1423">
            <v>0</v>
          </cell>
          <cell r="W1423">
            <v>0</v>
          </cell>
        </row>
        <row r="1424">
          <cell r="B1424">
            <v>6</v>
          </cell>
          <cell r="C1424" t="str">
            <v>REST CLIENTE - RESTRIÇÃO EQUIPAMENTO</v>
          </cell>
          <cell r="D1424" t="str">
            <v>029 Restrição Equipamento</v>
          </cell>
          <cell r="E1424" t="str">
            <v>TELEVISÃO</v>
          </cell>
          <cell r="F1424" t="str">
            <v>0001 TELEVISÃO</v>
          </cell>
          <cell r="G1424" t="str">
            <v>0006 GLOBO</v>
          </cell>
          <cell r="H1424" t="str">
            <v>0033 VÍDEO SHOW</v>
          </cell>
          <cell r="I1424">
            <v>1</v>
          </cell>
          <cell r="J1424">
            <v>1</v>
          </cell>
          <cell r="K1424">
            <v>0</v>
          </cell>
          <cell r="L1424">
            <v>1</v>
          </cell>
          <cell r="M1424">
            <v>0</v>
          </cell>
          <cell r="N1424">
            <v>1</v>
          </cell>
          <cell r="O1424">
            <v>1</v>
          </cell>
          <cell r="P1424">
            <v>1</v>
          </cell>
          <cell r="Q1424">
            <v>0</v>
          </cell>
          <cell r="R1424">
            <v>1</v>
          </cell>
          <cell r="S1424">
            <v>0</v>
          </cell>
          <cell r="T1424">
            <v>1</v>
          </cell>
          <cell r="U1424">
            <v>1</v>
          </cell>
          <cell r="V1424">
            <v>0</v>
          </cell>
          <cell r="W1424">
            <v>0</v>
          </cell>
        </row>
        <row r="1425">
          <cell r="B1425">
            <v>6</v>
          </cell>
          <cell r="C1425" t="str">
            <v>REST CLIENTE - RESTRIÇÃO EQUIPAMENTO</v>
          </cell>
          <cell r="D1425" t="str">
            <v>029 Restrição Equipamento</v>
          </cell>
          <cell r="E1425" t="str">
            <v>TELEVISÃO</v>
          </cell>
          <cell r="F1425" t="str">
            <v>0001 TELEVISÃO</v>
          </cell>
          <cell r="G1425" t="str">
            <v>0062 NÃO INFORMOU</v>
          </cell>
          <cell r="I1425">
            <v>2</v>
          </cell>
          <cell r="J1425">
            <v>2</v>
          </cell>
          <cell r="K1425">
            <v>0</v>
          </cell>
          <cell r="L1425">
            <v>2</v>
          </cell>
          <cell r="M1425">
            <v>0</v>
          </cell>
          <cell r="N1425">
            <v>2</v>
          </cell>
          <cell r="O1425">
            <v>2</v>
          </cell>
          <cell r="P1425">
            <v>2</v>
          </cell>
          <cell r="Q1425">
            <v>0</v>
          </cell>
          <cell r="R1425">
            <v>2</v>
          </cell>
          <cell r="S1425">
            <v>0</v>
          </cell>
          <cell r="T1425">
            <v>2</v>
          </cell>
          <cell r="U1425">
            <v>2</v>
          </cell>
          <cell r="V1425">
            <v>0</v>
          </cell>
          <cell r="W1425">
            <v>0</v>
          </cell>
        </row>
        <row r="1426">
          <cell r="B1426">
            <v>6</v>
          </cell>
          <cell r="C1426" t="str">
            <v>REST CLIENTE - RESTRIÇÃO PROVEDOR</v>
          </cell>
          <cell r="D1426" t="str">
            <v>049 Não quer trocar de Provedor</v>
          </cell>
          <cell r="E1426" t="str">
            <v>TELEVISÃO</v>
          </cell>
          <cell r="F1426" t="str">
            <v>0001 TELEVISÃO</v>
          </cell>
          <cell r="G1426" t="str">
            <v>0062 NÃO INFORMOU</v>
          </cell>
          <cell r="I1426">
            <v>1</v>
          </cell>
          <cell r="J1426">
            <v>1</v>
          </cell>
          <cell r="K1426">
            <v>0</v>
          </cell>
          <cell r="L1426">
            <v>1</v>
          </cell>
          <cell r="M1426">
            <v>0</v>
          </cell>
          <cell r="N1426">
            <v>1</v>
          </cell>
          <cell r="O1426">
            <v>1</v>
          </cell>
          <cell r="P1426">
            <v>1</v>
          </cell>
          <cell r="Q1426">
            <v>0</v>
          </cell>
          <cell r="R1426">
            <v>1</v>
          </cell>
          <cell r="S1426">
            <v>0</v>
          </cell>
          <cell r="T1426">
            <v>1</v>
          </cell>
          <cell r="U1426">
            <v>1</v>
          </cell>
          <cell r="V1426">
            <v>0</v>
          </cell>
          <cell r="W1426">
            <v>0</v>
          </cell>
        </row>
        <row r="1427">
          <cell r="B1427">
            <v>6</v>
          </cell>
          <cell r="C1427" t="str">
            <v>REST CLIENTE - RESTRIÇÃO PROVEDOR</v>
          </cell>
          <cell r="D1427" t="str">
            <v>072 Não Concorda com uso de Provedor</v>
          </cell>
          <cell r="E1427" t="str">
            <v>OUTRAS MÍDIAS</v>
          </cell>
          <cell r="F1427" t="str">
            <v>0002 INDICAÇÃO DE AMIGOS</v>
          </cell>
          <cell r="I1427">
            <v>2</v>
          </cell>
          <cell r="J1427">
            <v>2</v>
          </cell>
          <cell r="K1427">
            <v>0</v>
          </cell>
          <cell r="L1427">
            <v>2</v>
          </cell>
          <cell r="M1427">
            <v>0</v>
          </cell>
          <cell r="N1427">
            <v>2</v>
          </cell>
          <cell r="O1427">
            <v>2</v>
          </cell>
          <cell r="P1427">
            <v>2</v>
          </cell>
          <cell r="Q1427">
            <v>0</v>
          </cell>
          <cell r="R1427">
            <v>2</v>
          </cell>
          <cell r="S1427">
            <v>0</v>
          </cell>
          <cell r="T1427">
            <v>2</v>
          </cell>
          <cell r="U1427">
            <v>2</v>
          </cell>
          <cell r="V1427">
            <v>0</v>
          </cell>
          <cell r="W1427">
            <v>0</v>
          </cell>
        </row>
        <row r="1428">
          <cell r="B1428">
            <v>6</v>
          </cell>
          <cell r="C1428" t="str">
            <v>REST CLIENTE - RESTRIÇÃO PROVEDOR</v>
          </cell>
          <cell r="D1428" t="str">
            <v>072 Não Concorda com uso de Provedor</v>
          </cell>
          <cell r="E1428" t="str">
            <v>OUTRAS MÍDIAS</v>
          </cell>
          <cell r="F1428" t="str">
            <v>0018 CONTATADO PELO TLMKT</v>
          </cell>
          <cell r="I1428">
            <v>1</v>
          </cell>
          <cell r="J1428">
            <v>1</v>
          </cell>
          <cell r="K1428">
            <v>0</v>
          </cell>
          <cell r="L1428">
            <v>1</v>
          </cell>
          <cell r="M1428">
            <v>0</v>
          </cell>
          <cell r="N1428">
            <v>1</v>
          </cell>
          <cell r="O1428">
            <v>1</v>
          </cell>
          <cell r="P1428">
            <v>1</v>
          </cell>
          <cell r="Q1428">
            <v>0</v>
          </cell>
          <cell r="R1428">
            <v>1</v>
          </cell>
          <cell r="S1428">
            <v>0</v>
          </cell>
          <cell r="T1428">
            <v>1</v>
          </cell>
          <cell r="U1428">
            <v>1</v>
          </cell>
          <cell r="V1428">
            <v>0</v>
          </cell>
          <cell r="W1428">
            <v>0</v>
          </cell>
        </row>
        <row r="1429">
          <cell r="B1429">
            <v>6</v>
          </cell>
          <cell r="C1429" t="str">
            <v>REST CLIENTE - VAI PENSAR</v>
          </cell>
          <cell r="D1429" t="str">
            <v>007 Vai Pensar</v>
          </cell>
          <cell r="F1429" t="str">
            <v>0024 STAND</v>
          </cell>
          <cell r="I1429">
            <v>1</v>
          </cell>
          <cell r="J1429">
            <v>1</v>
          </cell>
          <cell r="K1429">
            <v>0</v>
          </cell>
          <cell r="L1429">
            <v>1</v>
          </cell>
          <cell r="M1429">
            <v>0</v>
          </cell>
          <cell r="N1429">
            <v>1</v>
          </cell>
          <cell r="O1429">
            <v>1</v>
          </cell>
          <cell r="P1429">
            <v>1</v>
          </cell>
          <cell r="Q1429">
            <v>0</v>
          </cell>
          <cell r="R1429">
            <v>1</v>
          </cell>
          <cell r="S1429">
            <v>0</v>
          </cell>
          <cell r="T1429">
            <v>1</v>
          </cell>
          <cell r="U1429">
            <v>1</v>
          </cell>
          <cell r="V1429">
            <v>0</v>
          </cell>
          <cell r="W1429">
            <v>0</v>
          </cell>
        </row>
        <row r="1430">
          <cell r="B1430">
            <v>6</v>
          </cell>
          <cell r="C1430" t="str">
            <v>REST CLIENTE - VAI PENSAR</v>
          </cell>
          <cell r="D1430" t="str">
            <v>007 Vai Pensar</v>
          </cell>
          <cell r="E1430" t="str">
            <v>MALA DIRETA</v>
          </cell>
          <cell r="F1430" t="str">
            <v>0009 MALA DIRETA</v>
          </cell>
          <cell r="G1430" t="str">
            <v>0572 MD-05</v>
          </cell>
          <cell r="I1430">
            <v>2</v>
          </cell>
          <cell r="J1430">
            <v>2</v>
          </cell>
          <cell r="K1430">
            <v>0</v>
          </cell>
          <cell r="L1430">
            <v>2</v>
          </cell>
          <cell r="M1430">
            <v>0</v>
          </cell>
          <cell r="N1430">
            <v>2</v>
          </cell>
          <cell r="O1430">
            <v>2</v>
          </cell>
          <cell r="P1430">
            <v>2</v>
          </cell>
          <cell r="Q1430">
            <v>0</v>
          </cell>
          <cell r="R1430">
            <v>2</v>
          </cell>
          <cell r="S1430">
            <v>0</v>
          </cell>
          <cell r="T1430">
            <v>2</v>
          </cell>
          <cell r="U1430">
            <v>2</v>
          </cell>
          <cell r="V1430">
            <v>0</v>
          </cell>
          <cell r="W1430">
            <v>0</v>
          </cell>
        </row>
        <row r="1431">
          <cell r="B1431">
            <v>6</v>
          </cell>
          <cell r="C1431" t="str">
            <v>REST CLIENTE - VAI PENSAR</v>
          </cell>
          <cell r="D1431" t="str">
            <v>007 Vai Pensar</v>
          </cell>
          <cell r="E1431" t="str">
            <v>NÃO INFORMADO</v>
          </cell>
          <cell r="F1431" t="str">
            <v>0016 NÃO INFORMADO</v>
          </cell>
          <cell r="I1431">
            <v>1</v>
          </cell>
          <cell r="J1431">
            <v>1</v>
          </cell>
          <cell r="K1431">
            <v>0</v>
          </cell>
          <cell r="L1431">
            <v>1</v>
          </cell>
          <cell r="M1431">
            <v>0</v>
          </cell>
          <cell r="N1431">
            <v>1</v>
          </cell>
          <cell r="O1431">
            <v>1</v>
          </cell>
          <cell r="P1431">
            <v>1</v>
          </cell>
          <cell r="Q1431">
            <v>0</v>
          </cell>
          <cell r="R1431">
            <v>1</v>
          </cell>
          <cell r="S1431">
            <v>0</v>
          </cell>
          <cell r="T1431">
            <v>1</v>
          </cell>
          <cell r="U1431">
            <v>1</v>
          </cell>
          <cell r="V1431">
            <v>0</v>
          </cell>
          <cell r="W1431">
            <v>0</v>
          </cell>
        </row>
        <row r="1432">
          <cell r="B1432">
            <v>6</v>
          </cell>
          <cell r="C1432" t="str">
            <v>REST CLIENTE - VAI PENSAR</v>
          </cell>
          <cell r="D1432" t="str">
            <v>007 Vai Pensar</v>
          </cell>
          <cell r="E1432" t="str">
            <v>OUTRAS MÍDIAS</v>
          </cell>
          <cell r="F1432" t="str">
            <v>0002 INDICAÇÃO DE AMIGOS</v>
          </cell>
          <cell r="I1432">
            <v>5</v>
          </cell>
          <cell r="J1432">
            <v>5</v>
          </cell>
          <cell r="K1432">
            <v>0</v>
          </cell>
          <cell r="L1432">
            <v>5</v>
          </cell>
          <cell r="M1432">
            <v>0</v>
          </cell>
          <cell r="N1432">
            <v>5</v>
          </cell>
          <cell r="O1432">
            <v>5</v>
          </cell>
          <cell r="P1432">
            <v>5</v>
          </cell>
          <cell r="Q1432">
            <v>0</v>
          </cell>
          <cell r="R1432">
            <v>5</v>
          </cell>
          <cell r="S1432">
            <v>0</v>
          </cell>
          <cell r="T1432">
            <v>5</v>
          </cell>
          <cell r="U1432">
            <v>5</v>
          </cell>
          <cell r="V1432">
            <v>0</v>
          </cell>
          <cell r="W1432">
            <v>0</v>
          </cell>
        </row>
        <row r="1433">
          <cell r="B1433">
            <v>6</v>
          </cell>
          <cell r="C1433" t="str">
            <v>REST CLIENTE - VAI PENSAR</v>
          </cell>
          <cell r="D1433" t="str">
            <v>007 Vai Pensar</v>
          </cell>
          <cell r="E1433" t="str">
            <v>OUTRAS MÍDIAS</v>
          </cell>
          <cell r="F1433" t="str">
            <v>0018 CONTATADO PELO TLMKT</v>
          </cell>
          <cell r="I1433">
            <v>1</v>
          </cell>
          <cell r="J1433">
            <v>1</v>
          </cell>
          <cell r="K1433">
            <v>0</v>
          </cell>
          <cell r="L1433">
            <v>1</v>
          </cell>
          <cell r="M1433">
            <v>0</v>
          </cell>
          <cell r="N1433">
            <v>1</v>
          </cell>
          <cell r="O1433">
            <v>1</v>
          </cell>
          <cell r="P1433">
            <v>1</v>
          </cell>
          <cell r="Q1433">
            <v>0</v>
          </cell>
          <cell r="R1433">
            <v>1</v>
          </cell>
          <cell r="S1433">
            <v>0</v>
          </cell>
          <cell r="T1433">
            <v>1</v>
          </cell>
          <cell r="U1433">
            <v>1</v>
          </cell>
          <cell r="V1433">
            <v>0</v>
          </cell>
          <cell r="W1433">
            <v>0</v>
          </cell>
        </row>
        <row r="1434">
          <cell r="B1434">
            <v>6</v>
          </cell>
          <cell r="C1434" t="str">
            <v>REST CLIENTE - VAI PENSAR</v>
          </cell>
          <cell r="D1434" t="str">
            <v>007 Vai Pensar</v>
          </cell>
          <cell r="E1434" t="str">
            <v>TELEVISÃO</v>
          </cell>
          <cell r="F1434" t="str">
            <v>0001 TELEVISÃO</v>
          </cell>
          <cell r="G1434" t="str">
            <v>0062 NÃO INFORMOU</v>
          </cell>
          <cell r="I1434">
            <v>3</v>
          </cell>
          <cell r="J1434">
            <v>3</v>
          </cell>
          <cell r="K1434">
            <v>0</v>
          </cell>
          <cell r="L1434">
            <v>3</v>
          </cell>
          <cell r="M1434">
            <v>0</v>
          </cell>
          <cell r="N1434">
            <v>3</v>
          </cell>
          <cell r="O1434">
            <v>3</v>
          </cell>
          <cell r="P1434">
            <v>3</v>
          </cell>
          <cell r="Q1434">
            <v>0</v>
          </cell>
          <cell r="R1434">
            <v>3</v>
          </cell>
          <cell r="S1434">
            <v>0</v>
          </cell>
          <cell r="T1434">
            <v>3</v>
          </cell>
          <cell r="U1434">
            <v>3</v>
          </cell>
          <cell r="V1434">
            <v>0</v>
          </cell>
          <cell r="W1434">
            <v>0</v>
          </cell>
        </row>
        <row r="1435">
          <cell r="B1435">
            <v>6</v>
          </cell>
          <cell r="C1435" t="str">
            <v>RESTRIÇÃO SISTEMA</v>
          </cell>
          <cell r="D1435" t="str">
            <v>034 Não tem internet</v>
          </cell>
          <cell r="E1435" t="str">
            <v>OUTRAS MÍDIAS</v>
          </cell>
          <cell r="F1435" t="str">
            <v>0002 INDICAÇÃO DE AMIGOS</v>
          </cell>
          <cell r="I1435">
            <v>3</v>
          </cell>
          <cell r="J1435">
            <v>0</v>
          </cell>
          <cell r="K1435">
            <v>0</v>
          </cell>
          <cell r="L1435">
            <v>3</v>
          </cell>
          <cell r="M1435">
            <v>3</v>
          </cell>
          <cell r="N1435">
            <v>0</v>
          </cell>
          <cell r="O1435">
            <v>3</v>
          </cell>
          <cell r="P1435">
            <v>0</v>
          </cell>
          <cell r="Q1435">
            <v>0</v>
          </cell>
          <cell r="R1435">
            <v>3</v>
          </cell>
          <cell r="S1435">
            <v>3</v>
          </cell>
          <cell r="T1435">
            <v>0</v>
          </cell>
          <cell r="U1435">
            <v>3</v>
          </cell>
          <cell r="V1435">
            <v>0</v>
          </cell>
          <cell r="W1435">
            <v>0</v>
          </cell>
        </row>
        <row r="1436">
          <cell r="B1436">
            <v>6</v>
          </cell>
          <cell r="C1436" t="str">
            <v>RESTRIÇÃO SISTEMA</v>
          </cell>
          <cell r="D1436" t="str">
            <v>034 Não tem internet</v>
          </cell>
          <cell r="E1436" t="str">
            <v>OUTRAS MÍDIAS</v>
          </cell>
          <cell r="F1436" t="str">
            <v>0018 CONTATADO PELO TLMKT</v>
          </cell>
          <cell r="I1436">
            <v>1</v>
          </cell>
          <cell r="J1436">
            <v>0</v>
          </cell>
          <cell r="K1436">
            <v>0</v>
          </cell>
          <cell r="L1436">
            <v>1</v>
          </cell>
          <cell r="M1436">
            <v>1</v>
          </cell>
          <cell r="N1436">
            <v>0</v>
          </cell>
          <cell r="O1436">
            <v>1</v>
          </cell>
          <cell r="P1436">
            <v>0</v>
          </cell>
          <cell r="Q1436">
            <v>0</v>
          </cell>
          <cell r="R1436">
            <v>1</v>
          </cell>
          <cell r="S1436">
            <v>1</v>
          </cell>
          <cell r="T1436">
            <v>0</v>
          </cell>
          <cell r="U1436">
            <v>1</v>
          </cell>
          <cell r="V1436">
            <v>0</v>
          </cell>
          <cell r="W1436">
            <v>0</v>
          </cell>
        </row>
        <row r="1437">
          <cell r="B1437">
            <v>6</v>
          </cell>
          <cell r="C1437" t="str">
            <v>RESTRIÇÃO SISTEMA</v>
          </cell>
          <cell r="D1437" t="str">
            <v>034 Não tem internet</v>
          </cell>
          <cell r="E1437" t="str">
            <v>TELEVISÃO</v>
          </cell>
          <cell r="F1437" t="str">
            <v>0001 TELEVISÃO</v>
          </cell>
          <cell r="G1437" t="str">
            <v>0062 NÃO INFORMOU</v>
          </cell>
          <cell r="I1437">
            <v>1</v>
          </cell>
          <cell r="J1437">
            <v>0</v>
          </cell>
          <cell r="K1437">
            <v>0</v>
          </cell>
          <cell r="L1437">
            <v>1</v>
          </cell>
          <cell r="M1437">
            <v>1</v>
          </cell>
          <cell r="N1437">
            <v>0</v>
          </cell>
          <cell r="O1437">
            <v>1</v>
          </cell>
          <cell r="P1437">
            <v>0</v>
          </cell>
          <cell r="Q1437">
            <v>0</v>
          </cell>
          <cell r="R1437">
            <v>1</v>
          </cell>
          <cell r="S1437">
            <v>1</v>
          </cell>
          <cell r="T1437">
            <v>0</v>
          </cell>
          <cell r="U1437">
            <v>1</v>
          </cell>
          <cell r="V1437">
            <v>0</v>
          </cell>
          <cell r="W1437">
            <v>0</v>
          </cell>
        </row>
        <row r="1438">
          <cell r="B1438">
            <v>6</v>
          </cell>
          <cell r="C1438" t="str">
            <v>RESTRIÇÃO SISTEMA</v>
          </cell>
          <cell r="D1438" t="str">
            <v>039 Disponibilidade Esgotada</v>
          </cell>
          <cell r="F1438" t="str">
            <v>0031 JÁ TEVE O PRODUTO</v>
          </cell>
          <cell r="I1438">
            <v>5</v>
          </cell>
          <cell r="J1438">
            <v>0</v>
          </cell>
          <cell r="K1438">
            <v>0</v>
          </cell>
          <cell r="L1438">
            <v>5</v>
          </cell>
          <cell r="M1438">
            <v>5</v>
          </cell>
          <cell r="N1438">
            <v>0</v>
          </cell>
          <cell r="O1438">
            <v>5</v>
          </cell>
          <cell r="P1438">
            <v>0</v>
          </cell>
          <cell r="Q1438">
            <v>0</v>
          </cell>
          <cell r="R1438">
            <v>5</v>
          </cell>
          <cell r="S1438">
            <v>5</v>
          </cell>
          <cell r="T1438">
            <v>0</v>
          </cell>
          <cell r="U1438">
            <v>5</v>
          </cell>
          <cell r="V1438">
            <v>0</v>
          </cell>
          <cell r="W1438">
            <v>0</v>
          </cell>
        </row>
        <row r="1439">
          <cell r="B1439">
            <v>6</v>
          </cell>
          <cell r="C1439" t="str">
            <v>RESTRIÇÃO SISTEMA</v>
          </cell>
          <cell r="D1439" t="str">
            <v>039 Disponibilidade Esgotada</v>
          </cell>
          <cell r="E1439" t="str">
            <v>MALA DIRETA</v>
          </cell>
          <cell r="F1439" t="str">
            <v>0009 MALA DIRETA</v>
          </cell>
          <cell r="G1439" t="str">
            <v>0008 Não Identificado</v>
          </cell>
          <cell r="I1439">
            <v>1</v>
          </cell>
          <cell r="J1439">
            <v>0</v>
          </cell>
          <cell r="K1439">
            <v>0</v>
          </cell>
          <cell r="L1439">
            <v>1</v>
          </cell>
          <cell r="M1439">
            <v>1</v>
          </cell>
          <cell r="N1439">
            <v>0</v>
          </cell>
          <cell r="O1439">
            <v>1</v>
          </cell>
          <cell r="P1439">
            <v>0</v>
          </cell>
          <cell r="Q1439">
            <v>0</v>
          </cell>
          <cell r="R1439">
            <v>1</v>
          </cell>
          <cell r="S1439">
            <v>1</v>
          </cell>
          <cell r="T1439">
            <v>0</v>
          </cell>
          <cell r="U1439">
            <v>1</v>
          </cell>
          <cell r="V1439">
            <v>0</v>
          </cell>
          <cell r="W1439">
            <v>0</v>
          </cell>
        </row>
        <row r="1440">
          <cell r="B1440">
            <v>6</v>
          </cell>
          <cell r="C1440" t="str">
            <v>RESTRIÇÃO SISTEMA</v>
          </cell>
          <cell r="D1440" t="str">
            <v>039 Disponibilidade Esgotada</v>
          </cell>
          <cell r="E1440" t="str">
            <v>MALA DIRETA</v>
          </cell>
          <cell r="F1440" t="str">
            <v>0009 MALA DIRETA</v>
          </cell>
          <cell r="G1440" t="str">
            <v>0173 CA0103</v>
          </cell>
          <cell r="I1440">
            <v>2</v>
          </cell>
          <cell r="J1440">
            <v>0</v>
          </cell>
          <cell r="K1440">
            <v>0</v>
          </cell>
          <cell r="L1440">
            <v>2</v>
          </cell>
          <cell r="M1440">
            <v>2</v>
          </cell>
          <cell r="N1440">
            <v>0</v>
          </cell>
          <cell r="O1440">
            <v>2</v>
          </cell>
          <cell r="P1440">
            <v>0</v>
          </cell>
          <cell r="Q1440">
            <v>0</v>
          </cell>
          <cell r="R1440">
            <v>2</v>
          </cell>
          <cell r="S1440">
            <v>2</v>
          </cell>
          <cell r="T1440">
            <v>0</v>
          </cell>
          <cell r="U1440">
            <v>2</v>
          </cell>
          <cell r="V1440">
            <v>0</v>
          </cell>
          <cell r="W1440">
            <v>0</v>
          </cell>
        </row>
        <row r="1441">
          <cell r="B1441">
            <v>6</v>
          </cell>
          <cell r="C1441" t="str">
            <v>RESTRIÇÃO SISTEMA</v>
          </cell>
          <cell r="D1441" t="str">
            <v>039 Disponibilidade Esgotada</v>
          </cell>
          <cell r="E1441" t="str">
            <v>MALA DIRETA</v>
          </cell>
          <cell r="F1441" t="str">
            <v>0009 MALA DIRETA</v>
          </cell>
          <cell r="G1441" t="str">
            <v>0572 MD-05</v>
          </cell>
          <cell r="I1441">
            <v>1</v>
          </cell>
          <cell r="J1441">
            <v>0</v>
          </cell>
          <cell r="K1441">
            <v>0</v>
          </cell>
          <cell r="L1441">
            <v>1</v>
          </cell>
          <cell r="M1441">
            <v>1</v>
          </cell>
          <cell r="N1441">
            <v>0</v>
          </cell>
          <cell r="O1441">
            <v>1</v>
          </cell>
          <cell r="P1441">
            <v>0</v>
          </cell>
          <cell r="Q1441">
            <v>0</v>
          </cell>
          <cell r="R1441">
            <v>1</v>
          </cell>
          <cell r="S1441">
            <v>1</v>
          </cell>
          <cell r="T1441">
            <v>0</v>
          </cell>
          <cell r="U1441">
            <v>1</v>
          </cell>
          <cell r="V1441">
            <v>0</v>
          </cell>
          <cell r="W1441">
            <v>0</v>
          </cell>
        </row>
        <row r="1442">
          <cell r="B1442">
            <v>6</v>
          </cell>
          <cell r="C1442" t="str">
            <v>RESTRIÇÃO SISTEMA</v>
          </cell>
          <cell r="D1442" t="str">
            <v>039 Disponibilidade Esgotada</v>
          </cell>
          <cell r="E1442" t="str">
            <v>NÃO INFORMADO</v>
          </cell>
          <cell r="F1442" t="str">
            <v>0016 NÃO INFORMADO</v>
          </cell>
          <cell r="I1442">
            <v>4</v>
          </cell>
          <cell r="J1442">
            <v>0</v>
          </cell>
          <cell r="K1442">
            <v>0</v>
          </cell>
          <cell r="L1442">
            <v>4</v>
          </cell>
          <cell r="M1442">
            <v>4</v>
          </cell>
          <cell r="N1442">
            <v>0</v>
          </cell>
          <cell r="O1442">
            <v>4</v>
          </cell>
          <cell r="P1442">
            <v>0</v>
          </cell>
          <cell r="Q1442">
            <v>0</v>
          </cell>
          <cell r="R1442">
            <v>4</v>
          </cell>
          <cell r="S1442">
            <v>4</v>
          </cell>
          <cell r="T1442">
            <v>0</v>
          </cell>
          <cell r="U1442">
            <v>4</v>
          </cell>
          <cell r="V1442">
            <v>0</v>
          </cell>
          <cell r="W1442">
            <v>0</v>
          </cell>
        </row>
        <row r="1443">
          <cell r="B1443">
            <v>6</v>
          </cell>
          <cell r="C1443" t="str">
            <v>RESTRIÇÃO SISTEMA</v>
          </cell>
          <cell r="D1443" t="str">
            <v>039 Disponibilidade Esgotada</v>
          </cell>
          <cell r="E1443" t="str">
            <v>OUTRAS MÍDIAS</v>
          </cell>
          <cell r="F1443" t="str">
            <v>0002 INDICAÇÃO DE AMIGOS</v>
          </cell>
          <cell r="I1443">
            <v>53</v>
          </cell>
          <cell r="J1443">
            <v>0</v>
          </cell>
          <cell r="K1443">
            <v>0</v>
          </cell>
          <cell r="L1443">
            <v>53</v>
          </cell>
          <cell r="M1443">
            <v>53</v>
          </cell>
          <cell r="N1443">
            <v>0</v>
          </cell>
          <cell r="O1443">
            <v>53</v>
          </cell>
          <cell r="P1443">
            <v>0</v>
          </cell>
          <cell r="Q1443">
            <v>0</v>
          </cell>
          <cell r="R1443">
            <v>53</v>
          </cell>
          <cell r="S1443">
            <v>53</v>
          </cell>
          <cell r="T1443">
            <v>0</v>
          </cell>
          <cell r="U1443">
            <v>53</v>
          </cell>
          <cell r="V1443">
            <v>0</v>
          </cell>
          <cell r="W1443">
            <v>0</v>
          </cell>
        </row>
        <row r="1444">
          <cell r="B1444">
            <v>6</v>
          </cell>
          <cell r="C1444" t="str">
            <v>RESTRIÇÃO SISTEMA</v>
          </cell>
          <cell r="D1444" t="str">
            <v>039 Disponibilidade Esgotada</v>
          </cell>
          <cell r="E1444" t="str">
            <v>OUTRAS MÍDIAS</v>
          </cell>
          <cell r="F1444" t="str">
            <v>0003 104</v>
          </cell>
          <cell r="I1444">
            <v>3</v>
          </cell>
          <cell r="J1444">
            <v>0</v>
          </cell>
          <cell r="K1444">
            <v>0</v>
          </cell>
          <cell r="L1444">
            <v>3</v>
          </cell>
          <cell r="M1444">
            <v>3</v>
          </cell>
          <cell r="N1444">
            <v>0</v>
          </cell>
          <cell r="O1444">
            <v>3</v>
          </cell>
          <cell r="P1444">
            <v>0</v>
          </cell>
          <cell r="Q1444">
            <v>0</v>
          </cell>
          <cell r="R1444">
            <v>3</v>
          </cell>
          <cell r="S1444">
            <v>3</v>
          </cell>
          <cell r="T1444">
            <v>0</v>
          </cell>
          <cell r="U1444">
            <v>3</v>
          </cell>
          <cell r="V1444">
            <v>0</v>
          </cell>
          <cell r="W1444">
            <v>0</v>
          </cell>
        </row>
        <row r="1445">
          <cell r="B1445">
            <v>6</v>
          </cell>
          <cell r="C1445" t="str">
            <v>RESTRIÇÃO SISTEMA</v>
          </cell>
          <cell r="D1445" t="str">
            <v>039 Disponibilidade Esgotada</v>
          </cell>
          <cell r="E1445" t="str">
            <v>OUTRAS MÍDIAS</v>
          </cell>
          <cell r="F1445" t="str">
            <v>0013 INTERNET</v>
          </cell>
          <cell r="G1445" t="str">
            <v>0056 OUTROS</v>
          </cell>
          <cell r="I1445">
            <v>2</v>
          </cell>
          <cell r="J1445">
            <v>0</v>
          </cell>
          <cell r="K1445">
            <v>0</v>
          </cell>
          <cell r="L1445">
            <v>2</v>
          </cell>
          <cell r="M1445">
            <v>2</v>
          </cell>
          <cell r="N1445">
            <v>0</v>
          </cell>
          <cell r="O1445">
            <v>2</v>
          </cell>
          <cell r="P1445">
            <v>0</v>
          </cell>
          <cell r="Q1445">
            <v>0</v>
          </cell>
          <cell r="R1445">
            <v>2</v>
          </cell>
          <cell r="S1445">
            <v>2</v>
          </cell>
          <cell r="T1445">
            <v>0</v>
          </cell>
          <cell r="U1445">
            <v>2</v>
          </cell>
          <cell r="V1445">
            <v>0</v>
          </cell>
          <cell r="W1445">
            <v>0</v>
          </cell>
        </row>
        <row r="1446">
          <cell r="B1446">
            <v>6</v>
          </cell>
          <cell r="C1446" t="str">
            <v>RESTRIÇÃO SISTEMA</v>
          </cell>
          <cell r="D1446" t="str">
            <v>039 Disponibilidade Esgotada</v>
          </cell>
          <cell r="E1446" t="str">
            <v>OUTRAS MÍDIAS</v>
          </cell>
          <cell r="F1446" t="str">
            <v>0013 INTERNET</v>
          </cell>
          <cell r="G1446" t="str">
            <v>0170 SITE SPEEDY</v>
          </cell>
          <cell r="I1446">
            <v>3</v>
          </cell>
          <cell r="J1446">
            <v>0</v>
          </cell>
          <cell r="K1446">
            <v>0</v>
          </cell>
          <cell r="L1446">
            <v>3</v>
          </cell>
          <cell r="M1446">
            <v>3</v>
          </cell>
          <cell r="N1446">
            <v>0</v>
          </cell>
          <cell r="O1446">
            <v>3</v>
          </cell>
          <cell r="P1446">
            <v>0</v>
          </cell>
          <cell r="Q1446">
            <v>0</v>
          </cell>
          <cell r="R1446">
            <v>3</v>
          </cell>
          <cell r="S1446">
            <v>3</v>
          </cell>
          <cell r="T1446">
            <v>0</v>
          </cell>
          <cell r="U1446">
            <v>3</v>
          </cell>
          <cell r="V1446">
            <v>0</v>
          </cell>
          <cell r="W1446">
            <v>0</v>
          </cell>
        </row>
        <row r="1447">
          <cell r="B1447">
            <v>6</v>
          </cell>
          <cell r="C1447" t="str">
            <v>RESTRIÇÃO SISTEMA</v>
          </cell>
          <cell r="D1447" t="str">
            <v>039 Disponibilidade Esgotada</v>
          </cell>
          <cell r="E1447" t="str">
            <v>OUTRAS MÍDIAS</v>
          </cell>
          <cell r="F1447" t="str">
            <v>0018 CONTATADO PELO TLMKT</v>
          </cell>
          <cell r="I1447">
            <v>6</v>
          </cell>
          <cell r="J1447">
            <v>0</v>
          </cell>
          <cell r="K1447">
            <v>0</v>
          </cell>
          <cell r="L1447">
            <v>6</v>
          </cell>
          <cell r="M1447">
            <v>6</v>
          </cell>
          <cell r="N1447">
            <v>0</v>
          </cell>
          <cell r="O1447">
            <v>6</v>
          </cell>
          <cell r="P1447">
            <v>0</v>
          </cell>
          <cell r="Q1447">
            <v>0</v>
          </cell>
          <cell r="R1447">
            <v>6</v>
          </cell>
          <cell r="S1447">
            <v>6</v>
          </cell>
          <cell r="T1447">
            <v>0</v>
          </cell>
          <cell r="U1447">
            <v>6</v>
          </cell>
          <cell r="V1447">
            <v>0</v>
          </cell>
          <cell r="W1447">
            <v>0</v>
          </cell>
        </row>
        <row r="1448">
          <cell r="B1448">
            <v>6</v>
          </cell>
          <cell r="C1448" t="str">
            <v>RESTRIÇÃO SISTEMA</v>
          </cell>
          <cell r="D1448" t="str">
            <v>039 Disponibilidade Esgotada</v>
          </cell>
          <cell r="E1448" t="str">
            <v>OUTRAS MÍDIAS</v>
          </cell>
          <cell r="F1448" t="str">
            <v>0020 JÁ POSSUI</v>
          </cell>
          <cell r="I1448">
            <v>6</v>
          </cell>
          <cell r="J1448">
            <v>0</v>
          </cell>
          <cell r="K1448">
            <v>0</v>
          </cell>
          <cell r="L1448">
            <v>6</v>
          </cell>
          <cell r="M1448">
            <v>6</v>
          </cell>
          <cell r="N1448">
            <v>0</v>
          </cell>
          <cell r="O1448">
            <v>6</v>
          </cell>
          <cell r="P1448">
            <v>0</v>
          </cell>
          <cell r="Q1448">
            <v>0</v>
          </cell>
          <cell r="R1448">
            <v>6</v>
          </cell>
          <cell r="S1448">
            <v>6</v>
          </cell>
          <cell r="T1448">
            <v>0</v>
          </cell>
          <cell r="U1448">
            <v>6</v>
          </cell>
          <cell r="V1448">
            <v>0</v>
          </cell>
          <cell r="W1448">
            <v>0</v>
          </cell>
        </row>
        <row r="1449">
          <cell r="B1449">
            <v>6</v>
          </cell>
          <cell r="C1449" t="str">
            <v>RESTRIÇÃO SISTEMA</v>
          </cell>
          <cell r="D1449" t="str">
            <v>039 Disponibilidade Esgotada</v>
          </cell>
          <cell r="E1449" t="str">
            <v>TELEVISÃO</v>
          </cell>
          <cell r="F1449" t="str">
            <v>0001 TELEVISÃO</v>
          </cell>
          <cell r="G1449" t="str">
            <v>0006 GLOBO</v>
          </cell>
          <cell r="H1449" t="str">
            <v>0024 JORNAL NACIONAL</v>
          </cell>
          <cell r="I1449">
            <v>1</v>
          </cell>
          <cell r="J1449">
            <v>0</v>
          </cell>
          <cell r="K1449">
            <v>0</v>
          </cell>
          <cell r="L1449">
            <v>1</v>
          </cell>
          <cell r="M1449">
            <v>1</v>
          </cell>
          <cell r="N1449">
            <v>0</v>
          </cell>
          <cell r="O1449">
            <v>1</v>
          </cell>
          <cell r="P1449">
            <v>0</v>
          </cell>
          <cell r="Q1449">
            <v>0</v>
          </cell>
          <cell r="R1449">
            <v>1</v>
          </cell>
          <cell r="S1449">
            <v>1</v>
          </cell>
          <cell r="T1449">
            <v>0</v>
          </cell>
          <cell r="U1449">
            <v>1</v>
          </cell>
          <cell r="V1449">
            <v>0</v>
          </cell>
          <cell r="W1449">
            <v>0</v>
          </cell>
        </row>
        <row r="1450">
          <cell r="B1450">
            <v>6</v>
          </cell>
          <cell r="C1450" t="str">
            <v>RESTRIÇÃO SISTEMA</v>
          </cell>
          <cell r="D1450" t="str">
            <v>039 Disponibilidade Esgotada</v>
          </cell>
          <cell r="E1450" t="str">
            <v>TELEVISÃO</v>
          </cell>
          <cell r="F1450" t="str">
            <v>0001 TELEVISÃO</v>
          </cell>
          <cell r="G1450" t="str">
            <v>0006 GLOBO</v>
          </cell>
          <cell r="H1450" t="str">
            <v>0026 NOVELA I</v>
          </cell>
          <cell r="I1450">
            <v>3</v>
          </cell>
          <cell r="J1450">
            <v>0</v>
          </cell>
          <cell r="K1450">
            <v>0</v>
          </cell>
          <cell r="L1450">
            <v>3</v>
          </cell>
          <cell r="M1450">
            <v>3</v>
          </cell>
          <cell r="N1450">
            <v>0</v>
          </cell>
          <cell r="O1450">
            <v>3</v>
          </cell>
          <cell r="P1450">
            <v>0</v>
          </cell>
          <cell r="Q1450">
            <v>0</v>
          </cell>
          <cell r="R1450">
            <v>3</v>
          </cell>
          <cell r="S1450">
            <v>3</v>
          </cell>
          <cell r="T1450">
            <v>0</v>
          </cell>
          <cell r="U1450">
            <v>3</v>
          </cell>
          <cell r="V1450">
            <v>0</v>
          </cell>
          <cell r="W1450">
            <v>0</v>
          </cell>
        </row>
        <row r="1451">
          <cell r="B1451">
            <v>6</v>
          </cell>
          <cell r="C1451" t="str">
            <v>RESTRIÇÃO SISTEMA</v>
          </cell>
          <cell r="D1451" t="str">
            <v>039 Disponibilidade Esgotada</v>
          </cell>
          <cell r="E1451" t="str">
            <v>TELEVISÃO</v>
          </cell>
          <cell r="F1451" t="str">
            <v>0001 TELEVISÃO</v>
          </cell>
          <cell r="G1451" t="str">
            <v>0006 GLOBO</v>
          </cell>
          <cell r="H1451" t="str">
            <v>0027 NOVELA II</v>
          </cell>
          <cell r="I1451">
            <v>1</v>
          </cell>
          <cell r="J1451">
            <v>0</v>
          </cell>
          <cell r="K1451">
            <v>0</v>
          </cell>
          <cell r="L1451">
            <v>1</v>
          </cell>
          <cell r="M1451">
            <v>1</v>
          </cell>
          <cell r="N1451">
            <v>0</v>
          </cell>
          <cell r="O1451">
            <v>1</v>
          </cell>
          <cell r="P1451">
            <v>0</v>
          </cell>
          <cell r="Q1451">
            <v>0</v>
          </cell>
          <cell r="R1451">
            <v>1</v>
          </cell>
          <cell r="S1451">
            <v>1</v>
          </cell>
          <cell r="T1451">
            <v>0</v>
          </cell>
          <cell r="U1451">
            <v>1</v>
          </cell>
          <cell r="V1451">
            <v>0</v>
          </cell>
          <cell r="W1451">
            <v>0</v>
          </cell>
        </row>
        <row r="1452">
          <cell r="B1452">
            <v>6</v>
          </cell>
          <cell r="C1452" t="str">
            <v>RESTRIÇÃO SISTEMA</v>
          </cell>
          <cell r="D1452" t="str">
            <v>039 Disponibilidade Esgotada</v>
          </cell>
          <cell r="E1452" t="str">
            <v>TELEVISÃO</v>
          </cell>
          <cell r="F1452" t="str">
            <v>0001 TELEVISÃO</v>
          </cell>
          <cell r="G1452" t="str">
            <v>0006 GLOBO</v>
          </cell>
          <cell r="H1452" t="str">
            <v>0028 OS NORMAIS</v>
          </cell>
          <cell r="I1452">
            <v>1</v>
          </cell>
          <cell r="J1452">
            <v>0</v>
          </cell>
          <cell r="K1452">
            <v>0</v>
          </cell>
          <cell r="L1452">
            <v>1</v>
          </cell>
          <cell r="M1452">
            <v>1</v>
          </cell>
          <cell r="N1452">
            <v>0</v>
          </cell>
          <cell r="O1452">
            <v>1</v>
          </cell>
          <cell r="P1452">
            <v>0</v>
          </cell>
          <cell r="Q1452">
            <v>0</v>
          </cell>
          <cell r="R1452">
            <v>1</v>
          </cell>
          <cell r="S1452">
            <v>1</v>
          </cell>
          <cell r="T1452">
            <v>0</v>
          </cell>
          <cell r="U1452">
            <v>1</v>
          </cell>
          <cell r="V1452">
            <v>0</v>
          </cell>
          <cell r="W1452">
            <v>0</v>
          </cell>
        </row>
        <row r="1453">
          <cell r="B1453">
            <v>6</v>
          </cell>
          <cell r="C1453" t="str">
            <v>RESTRIÇÃO SISTEMA</v>
          </cell>
          <cell r="D1453" t="str">
            <v>039 Disponibilidade Esgotada</v>
          </cell>
          <cell r="E1453" t="str">
            <v>TELEVISÃO</v>
          </cell>
          <cell r="F1453" t="str">
            <v>0001 TELEVISÃO</v>
          </cell>
          <cell r="G1453" t="str">
            <v>0006 GLOBO</v>
          </cell>
          <cell r="H1453" t="str">
            <v>3825 NÃO INFORMADO</v>
          </cell>
          <cell r="I1453">
            <v>7</v>
          </cell>
          <cell r="J1453">
            <v>0</v>
          </cell>
          <cell r="K1453">
            <v>0</v>
          </cell>
          <cell r="L1453">
            <v>7</v>
          </cell>
          <cell r="M1453">
            <v>7</v>
          </cell>
          <cell r="N1453">
            <v>0</v>
          </cell>
          <cell r="O1453">
            <v>7</v>
          </cell>
          <cell r="P1453">
            <v>0</v>
          </cell>
          <cell r="Q1453">
            <v>0</v>
          </cell>
          <cell r="R1453">
            <v>7</v>
          </cell>
          <cell r="S1453">
            <v>7</v>
          </cell>
          <cell r="T1453">
            <v>0</v>
          </cell>
          <cell r="U1453">
            <v>7</v>
          </cell>
          <cell r="V1453">
            <v>0</v>
          </cell>
          <cell r="W1453">
            <v>0</v>
          </cell>
        </row>
        <row r="1454">
          <cell r="B1454">
            <v>6</v>
          </cell>
          <cell r="C1454" t="str">
            <v>RESTRIÇÃO SISTEMA</v>
          </cell>
          <cell r="D1454" t="str">
            <v>039 Disponibilidade Esgotada</v>
          </cell>
          <cell r="E1454" t="str">
            <v>TELEVISÃO</v>
          </cell>
          <cell r="F1454" t="str">
            <v>0001 TELEVISÃO</v>
          </cell>
          <cell r="G1454" t="str">
            <v>0062 NÃO INFORMOU</v>
          </cell>
          <cell r="I1454">
            <v>14</v>
          </cell>
          <cell r="J1454">
            <v>0</v>
          </cell>
          <cell r="K1454">
            <v>0</v>
          </cell>
          <cell r="L1454">
            <v>14</v>
          </cell>
          <cell r="M1454">
            <v>14</v>
          </cell>
          <cell r="N1454">
            <v>0</v>
          </cell>
          <cell r="O1454">
            <v>14</v>
          </cell>
          <cell r="P1454">
            <v>0</v>
          </cell>
          <cell r="Q1454">
            <v>0</v>
          </cell>
          <cell r="R1454">
            <v>14</v>
          </cell>
          <cell r="S1454">
            <v>14</v>
          </cell>
          <cell r="T1454">
            <v>0</v>
          </cell>
          <cell r="U1454">
            <v>14</v>
          </cell>
          <cell r="V1454">
            <v>0</v>
          </cell>
          <cell r="W1454">
            <v>0</v>
          </cell>
        </row>
        <row r="1455">
          <cell r="B1455">
            <v>6</v>
          </cell>
          <cell r="C1455" t="str">
            <v>RESTRIÇÃO SISTEMA</v>
          </cell>
          <cell r="D1455" t="str">
            <v>042 Restrição técnica</v>
          </cell>
          <cell r="F1455" t="str">
            <v>0031 JÁ TEVE O PRODUTO</v>
          </cell>
          <cell r="I1455">
            <v>12</v>
          </cell>
          <cell r="J1455">
            <v>0</v>
          </cell>
          <cell r="K1455">
            <v>0</v>
          </cell>
          <cell r="L1455">
            <v>12</v>
          </cell>
          <cell r="M1455">
            <v>12</v>
          </cell>
          <cell r="N1455">
            <v>0</v>
          </cell>
          <cell r="O1455">
            <v>12</v>
          </cell>
          <cell r="P1455">
            <v>0</v>
          </cell>
          <cell r="Q1455">
            <v>0</v>
          </cell>
          <cell r="R1455">
            <v>12</v>
          </cell>
          <cell r="S1455">
            <v>12</v>
          </cell>
          <cell r="T1455">
            <v>0</v>
          </cell>
          <cell r="U1455">
            <v>12</v>
          </cell>
          <cell r="V1455">
            <v>0</v>
          </cell>
          <cell r="W1455">
            <v>0</v>
          </cell>
        </row>
        <row r="1456">
          <cell r="B1456">
            <v>6</v>
          </cell>
          <cell r="C1456" t="str">
            <v>RESTRIÇÃO SISTEMA</v>
          </cell>
          <cell r="D1456" t="str">
            <v>042 Restrição técnica</v>
          </cell>
          <cell r="E1456" t="str">
            <v>MALA DIRETA</v>
          </cell>
          <cell r="F1456" t="str">
            <v>0009 MALA DIRETA</v>
          </cell>
          <cell r="G1456" t="str">
            <v>0008 Não Identificado</v>
          </cell>
          <cell r="I1456">
            <v>1</v>
          </cell>
          <cell r="J1456">
            <v>0</v>
          </cell>
          <cell r="K1456">
            <v>0</v>
          </cell>
          <cell r="L1456">
            <v>1</v>
          </cell>
          <cell r="M1456">
            <v>1</v>
          </cell>
          <cell r="N1456">
            <v>0</v>
          </cell>
          <cell r="O1456">
            <v>1</v>
          </cell>
          <cell r="P1456">
            <v>0</v>
          </cell>
          <cell r="Q1456">
            <v>0</v>
          </cell>
          <cell r="R1456">
            <v>1</v>
          </cell>
          <cell r="S1456">
            <v>1</v>
          </cell>
          <cell r="T1456">
            <v>0</v>
          </cell>
          <cell r="U1456">
            <v>1</v>
          </cell>
          <cell r="V1456">
            <v>0</v>
          </cell>
          <cell r="W1456">
            <v>0</v>
          </cell>
        </row>
        <row r="1457">
          <cell r="B1457">
            <v>6</v>
          </cell>
          <cell r="C1457" t="str">
            <v>RESTRIÇÃO SISTEMA</v>
          </cell>
          <cell r="D1457" t="str">
            <v>042 Restrição técnica</v>
          </cell>
          <cell r="E1457" t="str">
            <v>MALA DIRETA</v>
          </cell>
          <cell r="F1457" t="str">
            <v>0009 MALA DIRETA</v>
          </cell>
          <cell r="G1457" t="str">
            <v>0075 KE-056</v>
          </cell>
          <cell r="I1457">
            <v>1</v>
          </cell>
          <cell r="J1457">
            <v>0</v>
          </cell>
          <cell r="K1457">
            <v>0</v>
          </cell>
          <cell r="L1457">
            <v>1</v>
          </cell>
          <cell r="M1457">
            <v>1</v>
          </cell>
          <cell r="N1457">
            <v>0</v>
          </cell>
          <cell r="O1457">
            <v>1</v>
          </cell>
          <cell r="P1457">
            <v>0</v>
          </cell>
          <cell r="Q1457">
            <v>0</v>
          </cell>
          <cell r="R1457">
            <v>1</v>
          </cell>
          <cell r="S1457">
            <v>1</v>
          </cell>
          <cell r="T1457">
            <v>0</v>
          </cell>
          <cell r="U1457">
            <v>1</v>
          </cell>
          <cell r="V1457">
            <v>0</v>
          </cell>
          <cell r="W1457">
            <v>0</v>
          </cell>
        </row>
        <row r="1458">
          <cell r="B1458">
            <v>6</v>
          </cell>
          <cell r="C1458" t="str">
            <v>RESTRIÇÃO SISTEMA</v>
          </cell>
          <cell r="D1458" t="str">
            <v>042 Restrição técnica</v>
          </cell>
          <cell r="E1458" t="str">
            <v>MALA DIRETA</v>
          </cell>
          <cell r="F1458" t="str">
            <v>0009 MALA DIRETA</v>
          </cell>
          <cell r="G1458" t="str">
            <v>0173 CA0103</v>
          </cell>
          <cell r="I1458">
            <v>1</v>
          </cell>
          <cell r="J1458">
            <v>0</v>
          </cell>
          <cell r="K1458">
            <v>0</v>
          </cell>
          <cell r="L1458">
            <v>1</v>
          </cell>
          <cell r="M1458">
            <v>1</v>
          </cell>
          <cell r="N1458">
            <v>0</v>
          </cell>
          <cell r="O1458">
            <v>1</v>
          </cell>
          <cell r="P1458">
            <v>0</v>
          </cell>
          <cell r="Q1458">
            <v>0</v>
          </cell>
          <cell r="R1458">
            <v>1</v>
          </cell>
          <cell r="S1458">
            <v>1</v>
          </cell>
          <cell r="T1458">
            <v>0</v>
          </cell>
          <cell r="U1458">
            <v>1</v>
          </cell>
          <cell r="V1458">
            <v>0</v>
          </cell>
          <cell r="W1458">
            <v>0</v>
          </cell>
        </row>
        <row r="1459">
          <cell r="B1459">
            <v>6</v>
          </cell>
          <cell r="C1459" t="str">
            <v>RESTRIÇÃO SISTEMA</v>
          </cell>
          <cell r="D1459" t="str">
            <v>042 Restrição técnica</v>
          </cell>
          <cell r="E1459" t="str">
            <v>MALA DIRETA</v>
          </cell>
          <cell r="F1459" t="str">
            <v>0009 MALA DIRETA</v>
          </cell>
          <cell r="G1459" t="str">
            <v>0572 MD-05</v>
          </cell>
          <cell r="I1459">
            <v>2</v>
          </cell>
          <cell r="J1459">
            <v>0</v>
          </cell>
          <cell r="K1459">
            <v>0</v>
          </cell>
          <cell r="L1459">
            <v>2</v>
          </cell>
          <cell r="M1459">
            <v>2</v>
          </cell>
          <cell r="N1459">
            <v>0</v>
          </cell>
          <cell r="O1459">
            <v>2</v>
          </cell>
          <cell r="P1459">
            <v>0</v>
          </cell>
          <cell r="Q1459">
            <v>0</v>
          </cell>
          <cell r="R1459">
            <v>2</v>
          </cell>
          <cell r="S1459">
            <v>2</v>
          </cell>
          <cell r="T1459">
            <v>0</v>
          </cell>
          <cell r="U1459">
            <v>2</v>
          </cell>
          <cell r="V1459">
            <v>0</v>
          </cell>
          <cell r="W1459">
            <v>0</v>
          </cell>
        </row>
        <row r="1460">
          <cell r="B1460">
            <v>6</v>
          </cell>
          <cell r="C1460" t="str">
            <v>RESTRIÇÃO SISTEMA</v>
          </cell>
          <cell r="D1460" t="str">
            <v>042 Restrição técnica</v>
          </cell>
          <cell r="E1460" t="str">
            <v>MALA DIRETA</v>
          </cell>
          <cell r="F1460" t="str">
            <v>0010 ENCARTE EM FATURA</v>
          </cell>
          <cell r="I1460">
            <v>2</v>
          </cell>
          <cell r="J1460">
            <v>0</v>
          </cell>
          <cell r="K1460">
            <v>0</v>
          </cell>
          <cell r="L1460">
            <v>2</v>
          </cell>
          <cell r="M1460">
            <v>2</v>
          </cell>
          <cell r="N1460">
            <v>0</v>
          </cell>
          <cell r="O1460">
            <v>2</v>
          </cell>
          <cell r="P1460">
            <v>0</v>
          </cell>
          <cell r="Q1460">
            <v>0</v>
          </cell>
          <cell r="R1460">
            <v>2</v>
          </cell>
          <cell r="S1460">
            <v>2</v>
          </cell>
          <cell r="T1460">
            <v>0</v>
          </cell>
          <cell r="U1460">
            <v>2</v>
          </cell>
          <cell r="V1460">
            <v>0</v>
          </cell>
          <cell r="W1460">
            <v>0</v>
          </cell>
        </row>
        <row r="1461">
          <cell r="B1461">
            <v>6</v>
          </cell>
          <cell r="C1461" t="str">
            <v>RESTRIÇÃO SISTEMA</v>
          </cell>
          <cell r="D1461" t="str">
            <v>042 Restrição técnica</v>
          </cell>
          <cell r="E1461" t="str">
            <v>NÃO INFORMADO</v>
          </cell>
          <cell r="F1461" t="str">
            <v>0016 NÃO INFORMADO</v>
          </cell>
          <cell r="I1461">
            <v>13</v>
          </cell>
          <cell r="J1461">
            <v>0</v>
          </cell>
          <cell r="K1461">
            <v>0</v>
          </cell>
          <cell r="L1461">
            <v>13</v>
          </cell>
          <cell r="M1461">
            <v>13</v>
          </cell>
          <cell r="N1461">
            <v>0</v>
          </cell>
          <cell r="O1461">
            <v>13</v>
          </cell>
          <cell r="P1461">
            <v>0</v>
          </cell>
          <cell r="Q1461">
            <v>0</v>
          </cell>
          <cell r="R1461">
            <v>13</v>
          </cell>
          <cell r="S1461">
            <v>13</v>
          </cell>
          <cell r="T1461">
            <v>0</v>
          </cell>
          <cell r="U1461">
            <v>13</v>
          </cell>
          <cell r="V1461">
            <v>0</v>
          </cell>
          <cell r="W1461">
            <v>0</v>
          </cell>
        </row>
        <row r="1462">
          <cell r="B1462">
            <v>6</v>
          </cell>
          <cell r="C1462" t="str">
            <v>RESTRIÇÃO SISTEMA</v>
          </cell>
          <cell r="D1462" t="str">
            <v>042 Restrição técnica</v>
          </cell>
          <cell r="E1462" t="str">
            <v>OUTRAS MÍDIAS</v>
          </cell>
          <cell r="F1462" t="str">
            <v>0002 INDICAÇÃO DE AMIGOS</v>
          </cell>
          <cell r="I1462">
            <v>87</v>
          </cell>
          <cell r="J1462">
            <v>0</v>
          </cell>
          <cell r="K1462">
            <v>0</v>
          </cell>
          <cell r="L1462">
            <v>87</v>
          </cell>
          <cell r="M1462">
            <v>87</v>
          </cell>
          <cell r="N1462">
            <v>0</v>
          </cell>
          <cell r="O1462">
            <v>87</v>
          </cell>
          <cell r="P1462">
            <v>0</v>
          </cell>
          <cell r="Q1462">
            <v>0</v>
          </cell>
          <cell r="R1462">
            <v>87</v>
          </cell>
          <cell r="S1462">
            <v>87</v>
          </cell>
          <cell r="T1462">
            <v>0</v>
          </cell>
          <cell r="U1462">
            <v>87</v>
          </cell>
          <cell r="V1462">
            <v>0</v>
          </cell>
          <cell r="W1462">
            <v>0</v>
          </cell>
        </row>
        <row r="1463">
          <cell r="B1463">
            <v>6</v>
          </cell>
          <cell r="C1463" t="str">
            <v>RESTRIÇÃO SISTEMA</v>
          </cell>
          <cell r="D1463" t="str">
            <v>042 Restrição técnica</v>
          </cell>
          <cell r="E1463" t="str">
            <v>OUTRAS MÍDIAS</v>
          </cell>
          <cell r="F1463" t="str">
            <v>0003 104</v>
          </cell>
          <cell r="I1463">
            <v>3</v>
          </cell>
          <cell r="J1463">
            <v>0</v>
          </cell>
          <cell r="K1463">
            <v>0</v>
          </cell>
          <cell r="L1463">
            <v>3</v>
          </cell>
          <cell r="M1463">
            <v>3</v>
          </cell>
          <cell r="N1463">
            <v>0</v>
          </cell>
          <cell r="O1463">
            <v>3</v>
          </cell>
          <cell r="P1463">
            <v>0</v>
          </cell>
          <cell r="Q1463">
            <v>0</v>
          </cell>
          <cell r="R1463">
            <v>3</v>
          </cell>
          <cell r="S1463">
            <v>3</v>
          </cell>
          <cell r="T1463">
            <v>0</v>
          </cell>
          <cell r="U1463">
            <v>3</v>
          </cell>
          <cell r="V1463">
            <v>0</v>
          </cell>
          <cell r="W1463">
            <v>0</v>
          </cell>
        </row>
        <row r="1464">
          <cell r="B1464">
            <v>6</v>
          </cell>
          <cell r="C1464" t="str">
            <v>RESTRIÇÃO SISTEMA</v>
          </cell>
          <cell r="D1464" t="str">
            <v>042 Restrição técnica</v>
          </cell>
          <cell r="E1464" t="str">
            <v>OUTRAS MÍDIAS</v>
          </cell>
          <cell r="F1464" t="str">
            <v>0013 INTERNET</v>
          </cell>
          <cell r="G1464" t="str">
            <v>0056 OUTROS</v>
          </cell>
          <cell r="I1464">
            <v>3</v>
          </cell>
          <cell r="J1464">
            <v>0</v>
          </cell>
          <cell r="K1464">
            <v>0</v>
          </cell>
          <cell r="L1464">
            <v>3</v>
          </cell>
          <cell r="M1464">
            <v>3</v>
          </cell>
          <cell r="N1464">
            <v>0</v>
          </cell>
          <cell r="O1464">
            <v>3</v>
          </cell>
          <cell r="P1464">
            <v>0</v>
          </cell>
          <cell r="Q1464">
            <v>0</v>
          </cell>
          <cell r="R1464">
            <v>3</v>
          </cell>
          <cell r="S1464">
            <v>3</v>
          </cell>
          <cell r="T1464">
            <v>0</v>
          </cell>
          <cell r="U1464">
            <v>3</v>
          </cell>
          <cell r="V1464">
            <v>0</v>
          </cell>
          <cell r="W1464">
            <v>0</v>
          </cell>
        </row>
        <row r="1465">
          <cell r="B1465">
            <v>6</v>
          </cell>
          <cell r="C1465" t="str">
            <v>RESTRIÇÃO SISTEMA</v>
          </cell>
          <cell r="D1465" t="str">
            <v>042 Restrição técnica</v>
          </cell>
          <cell r="E1465" t="str">
            <v>OUTRAS MÍDIAS</v>
          </cell>
          <cell r="F1465" t="str">
            <v>0013 INTERNET</v>
          </cell>
          <cell r="G1465" t="str">
            <v>0170 SITE SPEEDY</v>
          </cell>
          <cell r="I1465">
            <v>1</v>
          </cell>
          <cell r="J1465">
            <v>0</v>
          </cell>
          <cell r="K1465">
            <v>0</v>
          </cell>
          <cell r="L1465">
            <v>1</v>
          </cell>
          <cell r="M1465">
            <v>1</v>
          </cell>
          <cell r="N1465">
            <v>0</v>
          </cell>
          <cell r="O1465">
            <v>1</v>
          </cell>
          <cell r="P1465">
            <v>0</v>
          </cell>
          <cell r="Q1465">
            <v>0</v>
          </cell>
          <cell r="R1465">
            <v>1</v>
          </cell>
          <cell r="S1465">
            <v>1</v>
          </cell>
          <cell r="T1465">
            <v>0</v>
          </cell>
          <cell r="U1465">
            <v>1</v>
          </cell>
          <cell r="V1465">
            <v>0</v>
          </cell>
          <cell r="W1465">
            <v>0</v>
          </cell>
        </row>
        <row r="1466">
          <cell r="B1466">
            <v>6</v>
          </cell>
          <cell r="C1466" t="str">
            <v>RESTRIÇÃO SISTEMA</v>
          </cell>
          <cell r="D1466" t="str">
            <v>042 Restrição técnica</v>
          </cell>
          <cell r="E1466" t="str">
            <v>OUTRAS MÍDIAS</v>
          </cell>
          <cell r="F1466" t="str">
            <v>0018 CONTATADO PELO TLMKT</v>
          </cell>
          <cell r="I1466">
            <v>11</v>
          </cell>
          <cell r="J1466">
            <v>0</v>
          </cell>
          <cell r="K1466">
            <v>0</v>
          </cell>
          <cell r="L1466">
            <v>11</v>
          </cell>
          <cell r="M1466">
            <v>11</v>
          </cell>
          <cell r="N1466">
            <v>0</v>
          </cell>
          <cell r="O1466">
            <v>11</v>
          </cell>
          <cell r="P1466">
            <v>0</v>
          </cell>
          <cell r="Q1466">
            <v>0</v>
          </cell>
          <cell r="R1466">
            <v>11</v>
          </cell>
          <cell r="S1466">
            <v>11</v>
          </cell>
          <cell r="T1466">
            <v>0</v>
          </cell>
          <cell r="U1466">
            <v>11</v>
          </cell>
          <cell r="V1466">
            <v>0</v>
          </cell>
          <cell r="W1466">
            <v>0</v>
          </cell>
        </row>
        <row r="1467">
          <cell r="B1467">
            <v>6</v>
          </cell>
          <cell r="C1467" t="str">
            <v>RESTRIÇÃO SISTEMA</v>
          </cell>
          <cell r="D1467" t="str">
            <v>042 Restrição técnica</v>
          </cell>
          <cell r="E1467" t="str">
            <v>OUTRAS MÍDIAS</v>
          </cell>
          <cell r="F1467" t="str">
            <v>0019 INDICAÇÃO DO PROVEDOR</v>
          </cell>
          <cell r="I1467">
            <v>4</v>
          </cell>
          <cell r="J1467">
            <v>0</v>
          </cell>
          <cell r="K1467">
            <v>0</v>
          </cell>
          <cell r="L1467">
            <v>4</v>
          </cell>
          <cell r="M1467">
            <v>4</v>
          </cell>
          <cell r="N1467">
            <v>0</v>
          </cell>
          <cell r="O1467">
            <v>4</v>
          </cell>
          <cell r="P1467">
            <v>0</v>
          </cell>
          <cell r="Q1467">
            <v>0</v>
          </cell>
          <cell r="R1467">
            <v>4</v>
          </cell>
          <cell r="S1467">
            <v>4</v>
          </cell>
          <cell r="T1467">
            <v>0</v>
          </cell>
          <cell r="U1467">
            <v>4</v>
          </cell>
          <cell r="V1467">
            <v>0</v>
          </cell>
          <cell r="W1467">
            <v>0</v>
          </cell>
        </row>
        <row r="1468">
          <cell r="B1468">
            <v>6</v>
          </cell>
          <cell r="C1468" t="str">
            <v>RESTRIÇÃO SISTEMA</v>
          </cell>
          <cell r="D1468" t="str">
            <v>042 Restrição técnica</v>
          </cell>
          <cell r="E1468" t="str">
            <v>OUTRAS MÍDIAS</v>
          </cell>
          <cell r="F1468" t="str">
            <v>0020 JÁ POSSUI</v>
          </cell>
          <cell r="I1468">
            <v>16</v>
          </cell>
          <cell r="J1468">
            <v>0</v>
          </cell>
          <cell r="K1468">
            <v>0</v>
          </cell>
          <cell r="L1468">
            <v>16</v>
          </cell>
          <cell r="M1468">
            <v>16</v>
          </cell>
          <cell r="N1468">
            <v>0</v>
          </cell>
          <cell r="O1468">
            <v>16</v>
          </cell>
          <cell r="P1468">
            <v>0</v>
          </cell>
          <cell r="Q1468">
            <v>0</v>
          </cell>
          <cell r="R1468">
            <v>16</v>
          </cell>
          <cell r="S1468">
            <v>16</v>
          </cell>
          <cell r="T1468">
            <v>0</v>
          </cell>
          <cell r="U1468">
            <v>16</v>
          </cell>
          <cell r="V1468">
            <v>0</v>
          </cell>
          <cell r="W1468">
            <v>0</v>
          </cell>
        </row>
        <row r="1469">
          <cell r="B1469">
            <v>6</v>
          </cell>
          <cell r="C1469" t="str">
            <v>RESTRIÇÃO SISTEMA</v>
          </cell>
          <cell r="D1469" t="str">
            <v>042 Restrição técnica</v>
          </cell>
          <cell r="E1469" t="str">
            <v>TELEVISÃO</v>
          </cell>
          <cell r="F1469" t="str">
            <v>0001 TELEVISÃO</v>
          </cell>
          <cell r="G1469" t="str">
            <v>0006 GLOBO</v>
          </cell>
          <cell r="H1469" t="str">
            <v>0007 GLOBO ESPORTE</v>
          </cell>
          <cell r="I1469">
            <v>1</v>
          </cell>
          <cell r="J1469">
            <v>0</v>
          </cell>
          <cell r="K1469">
            <v>0</v>
          </cell>
          <cell r="L1469">
            <v>1</v>
          </cell>
          <cell r="M1469">
            <v>1</v>
          </cell>
          <cell r="N1469">
            <v>0</v>
          </cell>
          <cell r="O1469">
            <v>1</v>
          </cell>
          <cell r="P1469">
            <v>0</v>
          </cell>
          <cell r="Q1469">
            <v>0</v>
          </cell>
          <cell r="R1469">
            <v>1</v>
          </cell>
          <cell r="S1469">
            <v>1</v>
          </cell>
          <cell r="T1469">
            <v>0</v>
          </cell>
          <cell r="U1469">
            <v>1</v>
          </cell>
          <cell r="V1469">
            <v>0</v>
          </cell>
          <cell r="W1469">
            <v>0</v>
          </cell>
        </row>
        <row r="1470">
          <cell r="B1470">
            <v>6</v>
          </cell>
          <cell r="C1470" t="str">
            <v>RESTRIÇÃO SISTEMA</v>
          </cell>
          <cell r="D1470" t="str">
            <v>042 Restrição técnica</v>
          </cell>
          <cell r="E1470" t="str">
            <v>TELEVISÃO</v>
          </cell>
          <cell r="F1470" t="str">
            <v>0001 TELEVISÃO</v>
          </cell>
          <cell r="G1470" t="str">
            <v>0006 GLOBO</v>
          </cell>
          <cell r="H1470" t="str">
            <v>0014 BOM DIA BRASIL</v>
          </cell>
          <cell r="I1470">
            <v>2</v>
          </cell>
          <cell r="J1470">
            <v>0</v>
          </cell>
          <cell r="K1470">
            <v>0</v>
          </cell>
          <cell r="L1470">
            <v>2</v>
          </cell>
          <cell r="M1470">
            <v>2</v>
          </cell>
          <cell r="N1470">
            <v>0</v>
          </cell>
          <cell r="O1470">
            <v>2</v>
          </cell>
          <cell r="P1470">
            <v>0</v>
          </cell>
          <cell r="Q1470">
            <v>0</v>
          </cell>
          <cell r="R1470">
            <v>2</v>
          </cell>
          <cell r="S1470">
            <v>2</v>
          </cell>
          <cell r="T1470">
            <v>0</v>
          </cell>
          <cell r="U1470">
            <v>2</v>
          </cell>
          <cell r="V1470">
            <v>0</v>
          </cell>
          <cell r="W1470">
            <v>0</v>
          </cell>
        </row>
        <row r="1471">
          <cell r="B1471">
            <v>6</v>
          </cell>
          <cell r="C1471" t="str">
            <v>RESTRIÇÃO SISTEMA</v>
          </cell>
          <cell r="D1471" t="str">
            <v>042 Restrição técnica</v>
          </cell>
          <cell r="E1471" t="str">
            <v>TELEVISÃO</v>
          </cell>
          <cell r="F1471" t="str">
            <v>0001 TELEVISÃO</v>
          </cell>
          <cell r="G1471" t="str">
            <v>0006 GLOBO</v>
          </cell>
          <cell r="H1471" t="str">
            <v>0023 JORNAL HOJE</v>
          </cell>
          <cell r="I1471">
            <v>3</v>
          </cell>
          <cell r="J1471">
            <v>0</v>
          </cell>
          <cell r="K1471">
            <v>0</v>
          </cell>
          <cell r="L1471">
            <v>3</v>
          </cell>
          <cell r="M1471">
            <v>3</v>
          </cell>
          <cell r="N1471">
            <v>0</v>
          </cell>
          <cell r="O1471">
            <v>3</v>
          </cell>
          <cell r="P1471">
            <v>0</v>
          </cell>
          <cell r="Q1471">
            <v>0</v>
          </cell>
          <cell r="R1471">
            <v>3</v>
          </cell>
          <cell r="S1471">
            <v>3</v>
          </cell>
          <cell r="T1471">
            <v>0</v>
          </cell>
          <cell r="U1471">
            <v>3</v>
          </cell>
          <cell r="V1471">
            <v>0</v>
          </cell>
          <cell r="W1471">
            <v>0</v>
          </cell>
        </row>
        <row r="1472">
          <cell r="B1472">
            <v>6</v>
          </cell>
          <cell r="C1472" t="str">
            <v>RESTRIÇÃO SISTEMA</v>
          </cell>
          <cell r="D1472" t="str">
            <v>042 Restrição técnica</v>
          </cell>
          <cell r="E1472" t="str">
            <v>TELEVISÃO</v>
          </cell>
          <cell r="F1472" t="str">
            <v>0001 TELEVISÃO</v>
          </cell>
          <cell r="G1472" t="str">
            <v>0006 GLOBO</v>
          </cell>
          <cell r="H1472" t="str">
            <v>0026 NOVELA I</v>
          </cell>
          <cell r="I1472">
            <v>1</v>
          </cell>
          <cell r="J1472">
            <v>0</v>
          </cell>
          <cell r="K1472">
            <v>0</v>
          </cell>
          <cell r="L1472">
            <v>1</v>
          </cell>
          <cell r="M1472">
            <v>1</v>
          </cell>
          <cell r="N1472">
            <v>0</v>
          </cell>
          <cell r="O1472">
            <v>1</v>
          </cell>
          <cell r="P1472">
            <v>0</v>
          </cell>
          <cell r="Q1472">
            <v>0</v>
          </cell>
          <cell r="R1472">
            <v>1</v>
          </cell>
          <cell r="S1472">
            <v>1</v>
          </cell>
          <cell r="T1472">
            <v>0</v>
          </cell>
          <cell r="U1472">
            <v>1</v>
          </cell>
          <cell r="V1472">
            <v>0</v>
          </cell>
          <cell r="W1472">
            <v>0</v>
          </cell>
        </row>
        <row r="1473">
          <cell r="B1473">
            <v>6</v>
          </cell>
          <cell r="C1473" t="str">
            <v>RESTRIÇÃO SISTEMA</v>
          </cell>
          <cell r="D1473" t="str">
            <v>042 Restrição técnica</v>
          </cell>
          <cell r="E1473" t="str">
            <v>TELEVISÃO</v>
          </cell>
          <cell r="F1473" t="str">
            <v>0001 TELEVISÃO</v>
          </cell>
          <cell r="G1473" t="str">
            <v>0006 GLOBO</v>
          </cell>
          <cell r="H1473" t="str">
            <v>0027 NOVELA II</v>
          </cell>
          <cell r="I1473">
            <v>3</v>
          </cell>
          <cell r="J1473">
            <v>0</v>
          </cell>
          <cell r="K1473">
            <v>0</v>
          </cell>
          <cell r="L1473">
            <v>3</v>
          </cell>
          <cell r="M1473">
            <v>3</v>
          </cell>
          <cell r="N1473">
            <v>0</v>
          </cell>
          <cell r="O1473">
            <v>3</v>
          </cell>
          <cell r="P1473">
            <v>0</v>
          </cell>
          <cell r="Q1473">
            <v>0</v>
          </cell>
          <cell r="R1473">
            <v>3</v>
          </cell>
          <cell r="S1473">
            <v>3</v>
          </cell>
          <cell r="T1473">
            <v>0</v>
          </cell>
          <cell r="U1473">
            <v>3</v>
          </cell>
          <cell r="V1473">
            <v>0</v>
          </cell>
          <cell r="W1473">
            <v>0</v>
          </cell>
        </row>
        <row r="1474">
          <cell r="B1474">
            <v>6</v>
          </cell>
          <cell r="C1474" t="str">
            <v>RESTRIÇÃO SISTEMA</v>
          </cell>
          <cell r="D1474" t="str">
            <v>042 Restrição técnica</v>
          </cell>
          <cell r="E1474" t="str">
            <v>TELEVISÃO</v>
          </cell>
          <cell r="F1474" t="str">
            <v>0001 TELEVISÃO</v>
          </cell>
          <cell r="G1474" t="str">
            <v>0006 GLOBO</v>
          </cell>
          <cell r="H1474" t="str">
            <v>0028 OS NORMAIS</v>
          </cell>
          <cell r="I1474">
            <v>1</v>
          </cell>
          <cell r="J1474">
            <v>0</v>
          </cell>
          <cell r="K1474">
            <v>0</v>
          </cell>
          <cell r="L1474">
            <v>1</v>
          </cell>
          <cell r="M1474">
            <v>1</v>
          </cell>
          <cell r="N1474">
            <v>0</v>
          </cell>
          <cell r="O1474">
            <v>1</v>
          </cell>
          <cell r="P1474">
            <v>0</v>
          </cell>
          <cell r="Q1474">
            <v>0</v>
          </cell>
          <cell r="R1474">
            <v>1</v>
          </cell>
          <cell r="S1474">
            <v>1</v>
          </cell>
          <cell r="T1474">
            <v>0</v>
          </cell>
          <cell r="U1474">
            <v>1</v>
          </cell>
          <cell r="V1474">
            <v>0</v>
          </cell>
          <cell r="W1474">
            <v>0</v>
          </cell>
        </row>
        <row r="1475">
          <cell r="B1475">
            <v>6</v>
          </cell>
          <cell r="C1475" t="str">
            <v>RESTRIÇÃO SISTEMA</v>
          </cell>
          <cell r="D1475" t="str">
            <v>042 Restrição técnica</v>
          </cell>
          <cell r="E1475" t="str">
            <v>TELEVISÃO</v>
          </cell>
          <cell r="F1475" t="str">
            <v>0001 TELEVISÃO</v>
          </cell>
          <cell r="G1475" t="str">
            <v>0006 GLOBO</v>
          </cell>
          <cell r="H1475" t="str">
            <v>3825 NÃO INFORMADO</v>
          </cell>
          <cell r="I1475">
            <v>4</v>
          </cell>
          <cell r="J1475">
            <v>0</v>
          </cell>
          <cell r="K1475">
            <v>0</v>
          </cell>
          <cell r="L1475">
            <v>4</v>
          </cell>
          <cell r="M1475">
            <v>4</v>
          </cell>
          <cell r="N1475">
            <v>0</v>
          </cell>
          <cell r="O1475">
            <v>4</v>
          </cell>
          <cell r="P1475">
            <v>0</v>
          </cell>
          <cell r="Q1475">
            <v>0</v>
          </cell>
          <cell r="R1475">
            <v>4</v>
          </cell>
          <cell r="S1475">
            <v>4</v>
          </cell>
          <cell r="T1475">
            <v>0</v>
          </cell>
          <cell r="U1475">
            <v>4</v>
          </cell>
          <cell r="V1475">
            <v>0</v>
          </cell>
          <cell r="W1475">
            <v>0</v>
          </cell>
        </row>
        <row r="1476">
          <cell r="B1476">
            <v>6</v>
          </cell>
          <cell r="C1476" t="str">
            <v>RESTRIÇÃO SISTEMA</v>
          </cell>
          <cell r="D1476" t="str">
            <v>042 Restrição técnica</v>
          </cell>
          <cell r="E1476" t="str">
            <v>TELEVISÃO</v>
          </cell>
          <cell r="F1476" t="str">
            <v>0001 TELEVISÃO</v>
          </cell>
          <cell r="G1476" t="str">
            <v>0062 NÃO INFORMOU</v>
          </cell>
          <cell r="I1476">
            <v>27</v>
          </cell>
          <cell r="J1476">
            <v>0</v>
          </cell>
          <cell r="K1476">
            <v>0</v>
          </cell>
          <cell r="L1476">
            <v>27</v>
          </cell>
          <cell r="M1476">
            <v>27</v>
          </cell>
          <cell r="N1476">
            <v>0</v>
          </cell>
          <cell r="O1476">
            <v>27</v>
          </cell>
          <cell r="P1476">
            <v>0</v>
          </cell>
          <cell r="Q1476">
            <v>0</v>
          </cell>
          <cell r="R1476">
            <v>27</v>
          </cell>
          <cell r="S1476">
            <v>27</v>
          </cell>
          <cell r="T1476">
            <v>0</v>
          </cell>
          <cell r="U1476">
            <v>27</v>
          </cell>
          <cell r="V1476">
            <v>0</v>
          </cell>
          <cell r="W1476">
            <v>0</v>
          </cell>
        </row>
        <row r="1477">
          <cell r="B1477">
            <v>6</v>
          </cell>
          <cell r="C1477" t="str">
            <v>RESTRIÇÃO SISTEMA</v>
          </cell>
          <cell r="D1477" t="str">
            <v>045 Central não cadastrada</v>
          </cell>
          <cell r="F1477" t="str">
            <v>0031 JÁ TEVE O PRODUTO</v>
          </cell>
          <cell r="I1477">
            <v>1</v>
          </cell>
          <cell r="J1477">
            <v>0</v>
          </cell>
          <cell r="K1477">
            <v>0</v>
          </cell>
          <cell r="L1477">
            <v>1</v>
          </cell>
          <cell r="M1477">
            <v>1</v>
          </cell>
          <cell r="N1477">
            <v>0</v>
          </cell>
          <cell r="O1477">
            <v>1</v>
          </cell>
          <cell r="P1477">
            <v>0</v>
          </cell>
          <cell r="Q1477">
            <v>0</v>
          </cell>
          <cell r="R1477">
            <v>1</v>
          </cell>
          <cell r="S1477">
            <v>1</v>
          </cell>
          <cell r="T1477">
            <v>0</v>
          </cell>
          <cell r="U1477">
            <v>1</v>
          </cell>
          <cell r="V1477">
            <v>0</v>
          </cell>
          <cell r="W1477">
            <v>0</v>
          </cell>
        </row>
        <row r="1478">
          <cell r="B1478">
            <v>6</v>
          </cell>
          <cell r="C1478" t="str">
            <v>RESTRIÇÃO SISTEMA</v>
          </cell>
          <cell r="D1478" t="str">
            <v>045 Central não cadastrada</v>
          </cell>
          <cell r="E1478" t="str">
            <v>MALA DIRETA</v>
          </cell>
          <cell r="F1478" t="str">
            <v>0009 MALA DIRETA</v>
          </cell>
          <cell r="G1478" t="str">
            <v>0008 Não Identificado</v>
          </cell>
          <cell r="I1478">
            <v>1</v>
          </cell>
          <cell r="J1478">
            <v>0</v>
          </cell>
          <cell r="K1478">
            <v>0</v>
          </cell>
          <cell r="L1478">
            <v>1</v>
          </cell>
          <cell r="M1478">
            <v>1</v>
          </cell>
          <cell r="N1478">
            <v>0</v>
          </cell>
          <cell r="O1478">
            <v>1</v>
          </cell>
          <cell r="P1478">
            <v>0</v>
          </cell>
          <cell r="Q1478">
            <v>0</v>
          </cell>
          <cell r="R1478">
            <v>1</v>
          </cell>
          <cell r="S1478">
            <v>1</v>
          </cell>
          <cell r="T1478">
            <v>0</v>
          </cell>
          <cell r="U1478">
            <v>1</v>
          </cell>
          <cell r="V1478">
            <v>0</v>
          </cell>
          <cell r="W1478">
            <v>0</v>
          </cell>
        </row>
        <row r="1479">
          <cell r="B1479">
            <v>6</v>
          </cell>
          <cell r="C1479" t="str">
            <v>RESTRIÇÃO SISTEMA</v>
          </cell>
          <cell r="D1479" t="str">
            <v>045 Central não cadastrada</v>
          </cell>
          <cell r="E1479" t="str">
            <v>MALA DIRETA</v>
          </cell>
          <cell r="F1479" t="str">
            <v>0009 MALA DIRETA</v>
          </cell>
          <cell r="G1479" t="str">
            <v>0124 VU-078</v>
          </cell>
          <cell r="I1479">
            <v>1</v>
          </cell>
          <cell r="J1479">
            <v>0</v>
          </cell>
          <cell r="K1479">
            <v>0</v>
          </cell>
          <cell r="L1479">
            <v>1</v>
          </cell>
          <cell r="M1479">
            <v>1</v>
          </cell>
          <cell r="N1479">
            <v>0</v>
          </cell>
          <cell r="O1479">
            <v>1</v>
          </cell>
          <cell r="P1479">
            <v>0</v>
          </cell>
          <cell r="Q1479">
            <v>0</v>
          </cell>
          <cell r="R1479">
            <v>1</v>
          </cell>
          <cell r="S1479">
            <v>1</v>
          </cell>
          <cell r="T1479">
            <v>0</v>
          </cell>
          <cell r="U1479">
            <v>1</v>
          </cell>
          <cell r="V1479">
            <v>0</v>
          </cell>
          <cell r="W1479">
            <v>0</v>
          </cell>
        </row>
        <row r="1480">
          <cell r="B1480">
            <v>6</v>
          </cell>
          <cell r="C1480" t="str">
            <v>RESTRIÇÃO SISTEMA</v>
          </cell>
          <cell r="D1480" t="str">
            <v>045 Central não cadastrada</v>
          </cell>
          <cell r="E1480" t="str">
            <v>MALA DIRETA</v>
          </cell>
          <cell r="F1480" t="str">
            <v>0010 ENCARTE EM FATURA</v>
          </cell>
          <cell r="I1480">
            <v>2</v>
          </cell>
          <cell r="J1480">
            <v>0</v>
          </cell>
          <cell r="K1480">
            <v>0</v>
          </cell>
          <cell r="L1480">
            <v>2</v>
          </cell>
          <cell r="M1480">
            <v>2</v>
          </cell>
          <cell r="N1480">
            <v>0</v>
          </cell>
          <cell r="O1480">
            <v>2</v>
          </cell>
          <cell r="P1480">
            <v>0</v>
          </cell>
          <cell r="Q1480">
            <v>0</v>
          </cell>
          <cell r="R1480">
            <v>2</v>
          </cell>
          <cell r="S1480">
            <v>2</v>
          </cell>
          <cell r="T1480">
            <v>0</v>
          </cell>
          <cell r="U1480">
            <v>2</v>
          </cell>
          <cell r="V1480">
            <v>0</v>
          </cell>
          <cell r="W1480">
            <v>0</v>
          </cell>
        </row>
        <row r="1481">
          <cell r="B1481">
            <v>6</v>
          </cell>
          <cell r="C1481" t="str">
            <v>RESTRIÇÃO SISTEMA</v>
          </cell>
          <cell r="D1481" t="str">
            <v>045 Central não cadastrada</v>
          </cell>
          <cell r="E1481" t="str">
            <v>NÃO INFORMADO</v>
          </cell>
          <cell r="F1481" t="str">
            <v>0016 NÃO INFORMADO</v>
          </cell>
          <cell r="I1481">
            <v>6</v>
          </cell>
          <cell r="J1481">
            <v>0</v>
          </cell>
          <cell r="K1481">
            <v>0</v>
          </cell>
          <cell r="L1481">
            <v>6</v>
          </cell>
          <cell r="M1481">
            <v>6</v>
          </cell>
          <cell r="N1481">
            <v>0</v>
          </cell>
          <cell r="O1481">
            <v>6</v>
          </cell>
          <cell r="P1481">
            <v>0</v>
          </cell>
          <cell r="Q1481">
            <v>0</v>
          </cell>
          <cell r="R1481">
            <v>6</v>
          </cell>
          <cell r="S1481">
            <v>6</v>
          </cell>
          <cell r="T1481">
            <v>0</v>
          </cell>
          <cell r="U1481">
            <v>6</v>
          </cell>
          <cell r="V1481">
            <v>0</v>
          </cell>
          <cell r="W1481">
            <v>0</v>
          </cell>
        </row>
        <row r="1482">
          <cell r="B1482">
            <v>6</v>
          </cell>
          <cell r="C1482" t="str">
            <v>RESTRIÇÃO SISTEMA</v>
          </cell>
          <cell r="D1482" t="str">
            <v>045 Central não cadastrada</v>
          </cell>
          <cell r="E1482" t="str">
            <v>OUTRAS MÍDIAS</v>
          </cell>
          <cell r="F1482" t="str">
            <v>0002 INDICAÇÃO DE AMIGOS</v>
          </cell>
          <cell r="I1482">
            <v>24</v>
          </cell>
          <cell r="J1482">
            <v>0</v>
          </cell>
          <cell r="K1482">
            <v>0</v>
          </cell>
          <cell r="L1482">
            <v>24</v>
          </cell>
          <cell r="M1482">
            <v>24</v>
          </cell>
          <cell r="N1482">
            <v>0</v>
          </cell>
          <cell r="O1482">
            <v>24</v>
          </cell>
          <cell r="P1482">
            <v>0</v>
          </cell>
          <cell r="Q1482">
            <v>0</v>
          </cell>
          <cell r="R1482">
            <v>24</v>
          </cell>
          <cell r="S1482">
            <v>24</v>
          </cell>
          <cell r="T1482">
            <v>0</v>
          </cell>
          <cell r="U1482">
            <v>24</v>
          </cell>
          <cell r="V1482">
            <v>0</v>
          </cell>
          <cell r="W1482">
            <v>0</v>
          </cell>
        </row>
        <row r="1483">
          <cell r="B1483">
            <v>6</v>
          </cell>
          <cell r="C1483" t="str">
            <v>RESTRIÇÃO SISTEMA</v>
          </cell>
          <cell r="D1483" t="str">
            <v>045 Central não cadastrada</v>
          </cell>
          <cell r="E1483" t="str">
            <v>OUTRAS MÍDIAS</v>
          </cell>
          <cell r="F1483" t="str">
            <v>0003 104</v>
          </cell>
          <cell r="I1483">
            <v>1</v>
          </cell>
          <cell r="J1483">
            <v>0</v>
          </cell>
          <cell r="K1483">
            <v>0</v>
          </cell>
          <cell r="L1483">
            <v>1</v>
          </cell>
          <cell r="M1483">
            <v>1</v>
          </cell>
          <cell r="N1483">
            <v>0</v>
          </cell>
          <cell r="O1483">
            <v>1</v>
          </cell>
          <cell r="P1483">
            <v>0</v>
          </cell>
          <cell r="Q1483">
            <v>0</v>
          </cell>
          <cell r="R1483">
            <v>1</v>
          </cell>
          <cell r="S1483">
            <v>1</v>
          </cell>
          <cell r="T1483">
            <v>0</v>
          </cell>
          <cell r="U1483">
            <v>1</v>
          </cell>
          <cell r="V1483">
            <v>0</v>
          </cell>
          <cell r="W1483">
            <v>0</v>
          </cell>
        </row>
        <row r="1484">
          <cell r="B1484">
            <v>6</v>
          </cell>
          <cell r="C1484" t="str">
            <v>RESTRIÇÃO SISTEMA</v>
          </cell>
          <cell r="D1484" t="str">
            <v>045 Central não cadastrada</v>
          </cell>
          <cell r="E1484" t="str">
            <v>OUTRAS MÍDIAS</v>
          </cell>
          <cell r="F1484" t="str">
            <v>0013 INTERNET</v>
          </cell>
          <cell r="G1484" t="str">
            <v>0170 SITE SPEEDY</v>
          </cell>
          <cell r="I1484">
            <v>1</v>
          </cell>
          <cell r="J1484">
            <v>0</v>
          </cell>
          <cell r="K1484">
            <v>0</v>
          </cell>
          <cell r="L1484">
            <v>1</v>
          </cell>
          <cell r="M1484">
            <v>1</v>
          </cell>
          <cell r="N1484">
            <v>0</v>
          </cell>
          <cell r="O1484">
            <v>1</v>
          </cell>
          <cell r="P1484">
            <v>0</v>
          </cell>
          <cell r="Q1484">
            <v>0</v>
          </cell>
          <cell r="R1484">
            <v>1</v>
          </cell>
          <cell r="S1484">
            <v>1</v>
          </cell>
          <cell r="T1484">
            <v>0</v>
          </cell>
          <cell r="U1484">
            <v>1</v>
          </cell>
          <cell r="V1484">
            <v>0</v>
          </cell>
          <cell r="W1484">
            <v>0</v>
          </cell>
        </row>
        <row r="1485">
          <cell r="B1485">
            <v>6</v>
          </cell>
          <cell r="C1485" t="str">
            <v>RESTRIÇÃO SISTEMA</v>
          </cell>
          <cell r="D1485" t="str">
            <v>045 Central não cadastrada</v>
          </cell>
          <cell r="E1485" t="str">
            <v>OUTRAS MÍDIAS</v>
          </cell>
          <cell r="F1485" t="str">
            <v>0018 CONTATADO PELO TLMKT</v>
          </cell>
          <cell r="I1485">
            <v>7</v>
          </cell>
          <cell r="J1485">
            <v>0</v>
          </cell>
          <cell r="K1485">
            <v>0</v>
          </cell>
          <cell r="L1485">
            <v>7</v>
          </cell>
          <cell r="M1485">
            <v>7</v>
          </cell>
          <cell r="N1485">
            <v>0</v>
          </cell>
          <cell r="O1485">
            <v>7</v>
          </cell>
          <cell r="P1485">
            <v>0</v>
          </cell>
          <cell r="Q1485">
            <v>0</v>
          </cell>
          <cell r="R1485">
            <v>7</v>
          </cell>
          <cell r="S1485">
            <v>7</v>
          </cell>
          <cell r="T1485">
            <v>0</v>
          </cell>
          <cell r="U1485">
            <v>7</v>
          </cell>
          <cell r="V1485">
            <v>0</v>
          </cell>
          <cell r="W1485">
            <v>0</v>
          </cell>
        </row>
        <row r="1486">
          <cell r="B1486">
            <v>6</v>
          </cell>
          <cell r="C1486" t="str">
            <v>RESTRIÇÃO SISTEMA</v>
          </cell>
          <cell r="D1486" t="str">
            <v>045 Central não cadastrada</v>
          </cell>
          <cell r="E1486" t="str">
            <v>OUTRAS MÍDIAS</v>
          </cell>
          <cell r="F1486" t="str">
            <v>0020 JÁ POSSUI</v>
          </cell>
          <cell r="I1486">
            <v>1</v>
          </cell>
          <cell r="J1486">
            <v>0</v>
          </cell>
          <cell r="K1486">
            <v>0</v>
          </cell>
          <cell r="L1486">
            <v>1</v>
          </cell>
          <cell r="M1486">
            <v>1</v>
          </cell>
          <cell r="N1486">
            <v>0</v>
          </cell>
          <cell r="O1486">
            <v>1</v>
          </cell>
          <cell r="P1486">
            <v>0</v>
          </cell>
          <cell r="Q1486">
            <v>0</v>
          </cell>
          <cell r="R1486">
            <v>1</v>
          </cell>
          <cell r="S1486">
            <v>1</v>
          </cell>
          <cell r="T1486">
            <v>0</v>
          </cell>
          <cell r="U1486">
            <v>1</v>
          </cell>
          <cell r="V1486">
            <v>0</v>
          </cell>
          <cell r="W1486">
            <v>0</v>
          </cell>
        </row>
        <row r="1487">
          <cell r="B1487">
            <v>6</v>
          </cell>
          <cell r="C1487" t="str">
            <v>RESTRIÇÃO SISTEMA</v>
          </cell>
          <cell r="D1487" t="str">
            <v>045 Central não cadastrada</v>
          </cell>
          <cell r="E1487" t="str">
            <v>TELEVISÃO</v>
          </cell>
          <cell r="F1487" t="str">
            <v>0001 TELEVISÃO</v>
          </cell>
          <cell r="G1487" t="str">
            <v>0006 GLOBO</v>
          </cell>
          <cell r="H1487" t="str">
            <v>0014 BOM DIA BRASIL</v>
          </cell>
          <cell r="I1487">
            <v>3</v>
          </cell>
          <cell r="J1487">
            <v>0</v>
          </cell>
          <cell r="K1487">
            <v>0</v>
          </cell>
          <cell r="L1487">
            <v>3</v>
          </cell>
          <cell r="M1487">
            <v>3</v>
          </cell>
          <cell r="N1487">
            <v>0</v>
          </cell>
          <cell r="O1487">
            <v>3</v>
          </cell>
          <cell r="P1487">
            <v>0</v>
          </cell>
          <cell r="Q1487">
            <v>0</v>
          </cell>
          <cell r="R1487">
            <v>3</v>
          </cell>
          <cell r="S1487">
            <v>3</v>
          </cell>
          <cell r="T1487">
            <v>0</v>
          </cell>
          <cell r="U1487">
            <v>3</v>
          </cell>
          <cell r="V1487">
            <v>0</v>
          </cell>
          <cell r="W1487">
            <v>0</v>
          </cell>
        </row>
        <row r="1488">
          <cell r="B1488">
            <v>6</v>
          </cell>
          <cell r="C1488" t="str">
            <v>RESTRIÇÃO SISTEMA</v>
          </cell>
          <cell r="D1488" t="str">
            <v>045 Central não cadastrada</v>
          </cell>
          <cell r="E1488" t="str">
            <v>TELEVISÃO</v>
          </cell>
          <cell r="F1488" t="str">
            <v>0001 TELEVISÃO</v>
          </cell>
          <cell r="G1488" t="str">
            <v>0006 GLOBO</v>
          </cell>
          <cell r="H1488" t="str">
            <v>0015 BOM DIA PRAÇA</v>
          </cell>
          <cell r="I1488">
            <v>1</v>
          </cell>
          <cell r="J1488">
            <v>0</v>
          </cell>
          <cell r="K1488">
            <v>0</v>
          </cell>
          <cell r="L1488">
            <v>1</v>
          </cell>
          <cell r="M1488">
            <v>1</v>
          </cell>
          <cell r="N1488">
            <v>0</v>
          </cell>
          <cell r="O1488">
            <v>1</v>
          </cell>
          <cell r="P1488">
            <v>0</v>
          </cell>
          <cell r="Q1488">
            <v>0</v>
          </cell>
          <cell r="R1488">
            <v>1</v>
          </cell>
          <cell r="S1488">
            <v>1</v>
          </cell>
          <cell r="T1488">
            <v>0</v>
          </cell>
          <cell r="U1488">
            <v>1</v>
          </cell>
          <cell r="V1488">
            <v>0</v>
          </cell>
          <cell r="W1488">
            <v>0</v>
          </cell>
        </row>
        <row r="1489">
          <cell r="B1489">
            <v>6</v>
          </cell>
          <cell r="C1489" t="str">
            <v>RESTRIÇÃO SISTEMA</v>
          </cell>
          <cell r="D1489" t="str">
            <v>045 Central não cadastrada</v>
          </cell>
          <cell r="E1489" t="str">
            <v>TELEVISÃO</v>
          </cell>
          <cell r="F1489" t="str">
            <v>0001 TELEVISÃO</v>
          </cell>
          <cell r="G1489" t="str">
            <v>0006 GLOBO</v>
          </cell>
          <cell r="H1489" t="str">
            <v>0021 GLOBO REPÓRTER</v>
          </cell>
          <cell r="I1489">
            <v>1</v>
          </cell>
          <cell r="J1489">
            <v>0</v>
          </cell>
          <cell r="K1489">
            <v>0</v>
          </cell>
          <cell r="L1489">
            <v>1</v>
          </cell>
          <cell r="M1489">
            <v>1</v>
          </cell>
          <cell r="N1489">
            <v>0</v>
          </cell>
          <cell r="O1489">
            <v>1</v>
          </cell>
          <cell r="P1489">
            <v>0</v>
          </cell>
          <cell r="Q1489">
            <v>0</v>
          </cell>
          <cell r="R1489">
            <v>1</v>
          </cell>
          <cell r="S1489">
            <v>1</v>
          </cell>
          <cell r="T1489">
            <v>0</v>
          </cell>
          <cell r="U1489">
            <v>1</v>
          </cell>
          <cell r="V1489">
            <v>0</v>
          </cell>
          <cell r="W1489">
            <v>0</v>
          </cell>
        </row>
        <row r="1490">
          <cell r="B1490">
            <v>6</v>
          </cell>
          <cell r="C1490" t="str">
            <v>RESTRIÇÃO SISTEMA</v>
          </cell>
          <cell r="D1490" t="str">
            <v>045 Central não cadastrada</v>
          </cell>
          <cell r="E1490" t="str">
            <v>TELEVISÃO</v>
          </cell>
          <cell r="F1490" t="str">
            <v>0001 TELEVISÃO</v>
          </cell>
          <cell r="G1490" t="str">
            <v>0006 GLOBO</v>
          </cell>
          <cell r="H1490" t="str">
            <v>0023 JORNAL HOJE</v>
          </cell>
          <cell r="I1490">
            <v>2</v>
          </cell>
          <cell r="J1490">
            <v>0</v>
          </cell>
          <cell r="K1490">
            <v>0</v>
          </cell>
          <cell r="L1490">
            <v>2</v>
          </cell>
          <cell r="M1490">
            <v>2</v>
          </cell>
          <cell r="N1490">
            <v>0</v>
          </cell>
          <cell r="O1490">
            <v>2</v>
          </cell>
          <cell r="P1490">
            <v>0</v>
          </cell>
          <cell r="Q1490">
            <v>0</v>
          </cell>
          <cell r="R1490">
            <v>2</v>
          </cell>
          <cell r="S1490">
            <v>2</v>
          </cell>
          <cell r="T1490">
            <v>0</v>
          </cell>
          <cell r="U1490">
            <v>2</v>
          </cell>
          <cell r="V1490">
            <v>0</v>
          </cell>
          <cell r="W1490">
            <v>0</v>
          </cell>
        </row>
        <row r="1491">
          <cell r="B1491">
            <v>6</v>
          </cell>
          <cell r="C1491" t="str">
            <v>RESTRIÇÃO SISTEMA</v>
          </cell>
          <cell r="D1491" t="str">
            <v>045 Central não cadastrada</v>
          </cell>
          <cell r="E1491" t="str">
            <v>TELEVISÃO</v>
          </cell>
          <cell r="F1491" t="str">
            <v>0001 TELEVISÃO</v>
          </cell>
          <cell r="G1491" t="str">
            <v>0006 GLOBO</v>
          </cell>
          <cell r="H1491" t="str">
            <v>0028 OS NORMAIS</v>
          </cell>
          <cell r="I1491">
            <v>1</v>
          </cell>
          <cell r="J1491">
            <v>0</v>
          </cell>
          <cell r="K1491">
            <v>0</v>
          </cell>
          <cell r="L1491">
            <v>1</v>
          </cell>
          <cell r="M1491">
            <v>1</v>
          </cell>
          <cell r="N1491">
            <v>0</v>
          </cell>
          <cell r="O1491">
            <v>1</v>
          </cell>
          <cell r="P1491">
            <v>0</v>
          </cell>
          <cell r="Q1491">
            <v>0</v>
          </cell>
          <cell r="R1491">
            <v>1</v>
          </cell>
          <cell r="S1491">
            <v>1</v>
          </cell>
          <cell r="T1491">
            <v>0</v>
          </cell>
          <cell r="U1491">
            <v>1</v>
          </cell>
          <cell r="V1491">
            <v>0</v>
          </cell>
          <cell r="W1491">
            <v>0</v>
          </cell>
        </row>
        <row r="1492">
          <cell r="B1492">
            <v>6</v>
          </cell>
          <cell r="C1492" t="str">
            <v>RESTRIÇÃO SISTEMA</v>
          </cell>
          <cell r="D1492" t="str">
            <v>045 Central não cadastrada</v>
          </cell>
          <cell r="E1492" t="str">
            <v>TELEVISÃO</v>
          </cell>
          <cell r="F1492" t="str">
            <v>0001 TELEVISÃO</v>
          </cell>
          <cell r="G1492" t="str">
            <v>0006 GLOBO</v>
          </cell>
          <cell r="H1492" t="str">
            <v>3825 NÃO INFORMADO</v>
          </cell>
          <cell r="I1492">
            <v>4</v>
          </cell>
          <cell r="J1492">
            <v>0</v>
          </cell>
          <cell r="K1492">
            <v>0</v>
          </cell>
          <cell r="L1492">
            <v>4</v>
          </cell>
          <cell r="M1492">
            <v>4</v>
          </cell>
          <cell r="N1492">
            <v>0</v>
          </cell>
          <cell r="O1492">
            <v>4</v>
          </cell>
          <cell r="P1492">
            <v>0</v>
          </cell>
          <cell r="Q1492">
            <v>0</v>
          </cell>
          <cell r="R1492">
            <v>4</v>
          </cell>
          <cell r="S1492">
            <v>4</v>
          </cell>
          <cell r="T1492">
            <v>0</v>
          </cell>
          <cell r="U1492">
            <v>4</v>
          </cell>
          <cell r="V1492">
            <v>0</v>
          </cell>
          <cell r="W1492">
            <v>0</v>
          </cell>
        </row>
        <row r="1493">
          <cell r="B1493">
            <v>6</v>
          </cell>
          <cell r="C1493" t="str">
            <v>RESTRIÇÃO SISTEMA</v>
          </cell>
          <cell r="D1493" t="str">
            <v>045 Central não cadastrada</v>
          </cell>
          <cell r="E1493" t="str">
            <v>TELEVISÃO</v>
          </cell>
          <cell r="F1493" t="str">
            <v>0001 TELEVISÃO</v>
          </cell>
          <cell r="G1493" t="str">
            <v>0062 NÃO INFORMOU</v>
          </cell>
          <cell r="I1493">
            <v>25</v>
          </cell>
          <cell r="J1493">
            <v>0</v>
          </cell>
          <cell r="K1493">
            <v>0</v>
          </cell>
          <cell r="L1493">
            <v>25</v>
          </cell>
          <cell r="M1493">
            <v>25</v>
          </cell>
          <cell r="N1493">
            <v>0</v>
          </cell>
          <cell r="O1493">
            <v>25</v>
          </cell>
          <cell r="P1493">
            <v>0</v>
          </cell>
          <cell r="Q1493">
            <v>0</v>
          </cell>
          <cell r="R1493">
            <v>25</v>
          </cell>
          <cell r="S1493">
            <v>25</v>
          </cell>
          <cell r="T1493">
            <v>0</v>
          </cell>
          <cell r="U1493">
            <v>25</v>
          </cell>
          <cell r="V1493">
            <v>0</v>
          </cell>
          <cell r="W1493">
            <v>0</v>
          </cell>
        </row>
        <row r="1494">
          <cell r="B1494">
            <v>6</v>
          </cell>
          <cell r="C1494" t="str">
            <v>RESTRIÇÃO SISTEMA</v>
          </cell>
          <cell r="D1494" t="str">
            <v>045 Central não cadastrada</v>
          </cell>
          <cell r="E1494" t="str">
            <v>TELEVISÃO</v>
          </cell>
          <cell r="F1494" t="str">
            <v>0001 TELEVISÃO</v>
          </cell>
          <cell r="G1494" t="str">
            <v>0128 ASS - GLOBO NEWS</v>
          </cell>
          <cell r="H1494" t="str">
            <v>3907 ESPAÇO ABERTO</v>
          </cell>
          <cell r="I1494">
            <v>1</v>
          </cell>
          <cell r="J1494">
            <v>0</v>
          </cell>
          <cell r="K1494">
            <v>0</v>
          </cell>
          <cell r="L1494">
            <v>1</v>
          </cell>
          <cell r="M1494">
            <v>1</v>
          </cell>
          <cell r="N1494">
            <v>0</v>
          </cell>
          <cell r="O1494">
            <v>1</v>
          </cell>
          <cell r="P1494">
            <v>0</v>
          </cell>
          <cell r="Q1494">
            <v>0</v>
          </cell>
          <cell r="R1494">
            <v>1</v>
          </cell>
          <cell r="S1494">
            <v>1</v>
          </cell>
          <cell r="T1494">
            <v>0</v>
          </cell>
          <cell r="U1494">
            <v>1</v>
          </cell>
          <cell r="V1494">
            <v>0</v>
          </cell>
          <cell r="W1494">
            <v>0</v>
          </cell>
        </row>
        <row r="1495">
          <cell r="B1495">
            <v>6</v>
          </cell>
          <cell r="C1495" t="str">
            <v>RESTRIÇÃO SISTEMA</v>
          </cell>
          <cell r="D1495" t="str">
            <v>048 Segmento não permitido</v>
          </cell>
          <cell r="F1495" t="str">
            <v>0031 JÁ TEVE O PRODUTO</v>
          </cell>
          <cell r="I1495">
            <v>1</v>
          </cell>
          <cell r="J1495">
            <v>0</v>
          </cell>
          <cell r="K1495">
            <v>0</v>
          </cell>
          <cell r="L1495">
            <v>1</v>
          </cell>
          <cell r="M1495">
            <v>1</v>
          </cell>
          <cell r="N1495">
            <v>0</v>
          </cell>
          <cell r="O1495">
            <v>1</v>
          </cell>
          <cell r="P1495">
            <v>0</v>
          </cell>
          <cell r="Q1495">
            <v>0</v>
          </cell>
          <cell r="R1495">
            <v>1</v>
          </cell>
          <cell r="S1495">
            <v>1</v>
          </cell>
          <cell r="T1495">
            <v>0</v>
          </cell>
          <cell r="U1495">
            <v>1</v>
          </cell>
          <cell r="V1495">
            <v>0</v>
          </cell>
          <cell r="W1495">
            <v>0</v>
          </cell>
        </row>
        <row r="1496">
          <cell r="B1496">
            <v>6</v>
          </cell>
          <cell r="C1496" t="str">
            <v>RESTRIÇÃO SISTEMA</v>
          </cell>
          <cell r="D1496" t="str">
            <v>048 Segmento não permitido</v>
          </cell>
          <cell r="E1496" t="str">
            <v>MALA DIRETA</v>
          </cell>
          <cell r="F1496" t="str">
            <v>0009 MALA DIRETA</v>
          </cell>
          <cell r="G1496" t="str">
            <v>0008 Não Identificado</v>
          </cell>
          <cell r="I1496">
            <v>1</v>
          </cell>
          <cell r="J1496">
            <v>0</v>
          </cell>
          <cell r="K1496">
            <v>0</v>
          </cell>
          <cell r="L1496">
            <v>1</v>
          </cell>
          <cell r="M1496">
            <v>1</v>
          </cell>
          <cell r="N1496">
            <v>0</v>
          </cell>
          <cell r="O1496">
            <v>1</v>
          </cell>
          <cell r="P1496">
            <v>0</v>
          </cell>
          <cell r="Q1496">
            <v>0</v>
          </cell>
          <cell r="R1496">
            <v>1</v>
          </cell>
          <cell r="S1496">
            <v>1</v>
          </cell>
          <cell r="T1496">
            <v>0</v>
          </cell>
          <cell r="U1496">
            <v>1</v>
          </cell>
          <cell r="V1496">
            <v>0</v>
          </cell>
          <cell r="W1496">
            <v>0</v>
          </cell>
        </row>
        <row r="1497">
          <cell r="B1497">
            <v>6</v>
          </cell>
          <cell r="C1497" t="str">
            <v>RESTRIÇÃO SISTEMA</v>
          </cell>
          <cell r="D1497" t="str">
            <v>048 Segmento não permitido</v>
          </cell>
          <cell r="E1497" t="str">
            <v>NÃO INFORMADO</v>
          </cell>
          <cell r="F1497" t="str">
            <v>0016 NÃO INFORMADO</v>
          </cell>
          <cell r="I1497">
            <v>1</v>
          </cell>
          <cell r="J1497">
            <v>0</v>
          </cell>
          <cell r="K1497">
            <v>0</v>
          </cell>
          <cell r="L1497">
            <v>1</v>
          </cell>
          <cell r="M1497">
            <v>1</v>
          </cell>
          <cell r="N1497">
            <v>0</v>
          </cell>
          <cell r="O1497">
            <v>1</v>
          </cell>
          <cell r="P1497">
            <v>0</v>
          </cell>
          <cell r="Q1497">
            <v>0</v>
          </cell>
          <cell r="R1497">
            <v>1</v>
          </cell>
          <cell r="S1497">
            <v>1</v>
          </cell>
          <cell r="T1497">
            <v>0</v>
          </cell>
          <cell r="U1497">
            <v>1</v>
          </cell>
          <cell r="V1497">
            <v>0</v>
          </cell>
          <cell r="W1497">
            <v>0</v>
          </cell>
        </row>
        <row r="1498">
          <cell r="B1498">
            <v>6</v>
          </cell>
          <cell r="C1498" t="str">
            <v>RESTRIÇÃO SISTEMA</v>
          </cell>
          <cell r="D1498" t="str">
            <v>048 Segmento não permitido</v>
          </cell>
          <cell r="E1498" t="str">
            <v>OUTRAS MÍDIAS</v>
          </cell>
          <cell r="F1498" t="str">
            <v>0002 INDICAÇÃO DE AMIGOS</v>
          </cell>
          <cell r="I1498">
            <v>10</v>
          </cell>
          <cell r="J1498">
            <v>0</v>
          </cell>
          <cell r="K1498">
            <v>0</v>
          </cell>
          <cell r="L1498">
            <v>10</v>
          </cell>
          <cell r="M1498">
            <v>10</v>
          </cell>
          <cell r="N1498">
            <v>0</v>
          </cell>
          <cell r="O1498">
            <v>10</v>
          </cell>
          <cell r="P1498">
            <v>0</v>
          </cell>
          <cell r="Q1498">
            <v>0</v>
          </cell>
          <cell r="R1498">
            <v>10</v>
          </cell>
          <cell r="S1498">
            <v>10</v>
          </cell>
          <cell r="T1498">
            <v>0</v>
          </cell>
          <cell r="U1498">
            <v>10</v>
          </cell>
          <cell r="V1498">
            <v>0</v>
          </cell>
          <cell r="W1498">
            <v>0</v>
          </cell>
        </row>
        <row r="1499">
          <cell r="B1499">
            <v>6</v>
          </cell>
          <cell r="C1499" t="str">
            <v>RESTRIÇÃO SISTEMA</v>
          </cell>
          <cell r="D1499" t="str">
            <v>048 Segmento não permitido</v>
          </cell>
          <cell r="E1499" t="str">
            <v>OUTRAS MÍDIAS</v>
          </cell>
          <cell r="F1499" t="str">
            <v>0020 JÁ POSSUI</v>
          </cell>
          <cell r="I1499">
            <v>8</v>
          </cell>
          <cell r="J1499">
            <v>0</v>
          </cell>
          <cell r="K1499">
            <v>0</v>
          </cell>
          <cell r="L1499">
            <v>8</v>
          </cell>
          <cell r="M1499">
            <v>8</v>
          </cell>
          <cell r="N1499">
            <v>0</v>
          </cell>
          <cell r="O1499">
            <v>8</v>
          </cell>
          <cell r="P1499">
            <v>0</v>
          </cell>
          <cell r="Q1499">
            <v>0</v>
          </cell>
          <cell r="R1499">
            <v>8</v>
          </cell>
          <cell r="S1499">
            <v>8</v>
          </cell>
          <cell r="T1499">
            <v>0</v>
          </cell>
          <cell r="U1499">
            <v>8</v>
          </cell>
          <cell r="V1499">
            <v>0</v>
          </cell>
          <cell r="W1499">
            <v>0</v>
          </cell>
        </row>
        <row r="1500">
          <cell r="B1500">
            <v>6</v>
          </cell>
          <cell r="C1500" t="str">
            <v>RESTRIÇÃO SISTEMA</v>
          </cell>
          <cell r="D1500" t="str">
            <v>048 Segmento não permitido</v>
          </cell>
          <cell r="E1500" t="str">
            <v>TELEVISÃO</v>
          </cell>
          <cell r="F1500" t="str">
            <v>0001 TELEVISÃO</v>
          </cell>
          <cell r="G1500" t="str">
            <v>0062 NÃO INFORMOU</v>
          </cell>
          <cell r="I1500">
            <v>2</v>
          </cell>
          <cell r="J1500">
            <v>0</v>
          </cell>
          <cell r="K1500">
            <v>0</v>
          </cell>
          <cell r="L1500">
            <v>2</v>
          </cell>
          <cell r="M1500">
            <v>2</v>
          </cell>
          <cell r="N1500">
            <v>0</v>
          </cell>
          <cell r="O1500">
            <v>2</v>
          </cell>
          <cell r="P1500">
            <v>0</v>
          </cell>
          <cell r="Q1500">
            <v>0</v>
          </cell>
          <cell r="R1500">
            <v>2</v>
          </cell>
          <cell r="S1500">
            <v>2</v>
          </cell>
          <cell r="T1500">
            <v>0</v>
          </cell>
          <cell r="U1500">
            <v>2</v>
          </cell>
          <cell r="V1500">
            <v>0</v>
          </cell>
          <cell r="W1500">
            <v>0</v>
          </cell>
        </row>
        <row r="1501">
          <cell r="B1501">
            <v>6</v>
          </cell>
          <cell r="C1501" t="str">
            <v>RESTRIÇÃO SISTEMA</v>
          </cell>
          <cell r="D1501" t="str">
            <v>060 Restrição Comercial</v>
          </cell>
          <cell r="F1501" t="str">
            <v>0031 JÁ TEVE O PRODUTO</v>
          </cell>
          <cell r="I1501">
            <v>3</v>
          </cell>
          <cell r="J1501">
            <v>0</v>
          </cell>
          <cell r="K1501">
            <v>0</v>
          </cell>
          <cell r="L1501">
            <v>3</v>
          </cell>
          <cell r="M1501">
            <v>3</v>
          </cell>
          <cell r="N1501">
            <v>0</v>
          </cell>
          <cell r="O1501">
            <v>3</v>
          </cell>
          <cell r="P1501">
            <v>0</v>
          </cell>
          <cell r="Q1501">
            <v>0</v>
          </cell>
          <cell r="R1501">
            <v>3</v>
          </cell>
          <cell r="S1501">
            <v>3</v>
          </cell>
          <cell r="T1501">
            <v>0</v>
          </cell>
          <cell r="U1501">
            <v>3</v>
          </cell>
          <cell r="V1501">
            <v>0</v>
          </cell>
          <cell r="W1501">
            <v>0</v>
          </cell>
        </row>
        <row r="1502">
          <cell r="B1502">
            <v>6</v>
          </cell>
          <cell r="C1502" t="str">
            <v>RESTRIÇÃO SISTEMA</v>
          </cell>
          <cell r="D1502" t="str">
            <v>060 Restrição Comercial</v>
          </cell>
          <cell r="E1502" t="str">
            <v>MALA DIRETA</v>
          </cell>
          <cell r="F1502" t="str">
            <v>0009 MALA DIRETA</v>
          </cell>
          <cell r="G1502" t="str">
            <v>0572 MD-05</v>
          </cell>
          <cell r="I1502">
            <v>2</v>
          </cell>
          <cell r="J1502">
            <v>0</v>
          </cell>
          <cell r="K1502">
            <v>0</v>
          </cell>
          <cell r="L1502">
            <v>2</v>
          </cell>
          <cell r="M1502">
            <v>2</v>
          </cell>
          <cell r="N1502">
            <v>0</v>
          </cell>
          <cell r="O1502">
            <v>2</v>
          </cell>
          <cell r="P1502">
            <v>0</v>
          </cell>
          <cell r="Q1502">
            <v>0</v>
          </cell>
          <cell r="R1502">
            <v>2</v>
          </cell>
          <cell r="S1502">
            <v>2</v>
          </cell>
          <cell r="T1502">
            <v>0</v>
          </cell>
          <cell r="U1502">
            <v>2</v>
          </cell>
          <cell r="V1502">
            <v>0</v>
          </cell>
          <cell r="W1502">
            <v>0</v>
          </cell>
        </row>
        <row r="1503">
          <cell r="B1503">
            <v>6</v>
          </cell>
          <cell r="C1503" t="str">
            <v>RESTRIÇÃO SISTEMA</v>
          </cell>
          <cell r="D1503" t="str">
            <v>060 Restrição Comercial</v>
          </cell>
          <cell r="E1503" t="str">
            <v>NÃO INFORMADO</v>
          </cell>
          <cell r="F1503" t="str">
            <v>0016 NÃO INFORMADO</v>
          </cell>
          <cell r="I1503">
            <v>4</v>
          </cell>
          <cell r="J1503">
            <v>0</v>
          </cell>
          <cell r="K1503">
            <v>0</v>
          </cell>
          <cell r="L1503">
            <v>4</v>
          </cell>
          <cell r="M1503">
            <v>4</v>
          </cell>
          <cell r="N1503">
            <v>0</v>
          </cell>
          <cell r="O1503">
            <v>4</v>
          </cell>
          <cell r="P1503">
            <v>0</v>
          </cell>
          <cell r="Q1503">
            <v>0</v>
          </cell>
          <cell r="R1503">
            <v>4</v>
          </cell>
          <cell r="S1503">
            <v>4</v>
          </cell>
          <cell r="T1503">
            <v>0</v>
          </cell>
          <cell r="U1503">
            <v>4</v>
          </cell>
          <cell r="V1503">
            <v>0</v>
          </cell>
          <cell r="W1503">
            <v>0</v>
          </cell>
        </row>
        <row r="1504">
          <cell r="B1504">
            <v>6</v>
          </cell>
          <cell r="C1504" t="str">
            <v>RESTRIÇÃO SISTEMA</v>
          </cell>
          <cell r="D1504" t="str">
            <v>060 Restrição Comercial</v>
          </cell>
          <cell r="E1504" t="str">
            <v>OUTRAS MÍDIAS</v>
          </cell>
          <cell r="F1504" t="str">
            <v>0002 INDICAÇÃO DE AMIGOS</v>
          </cell>
          <cell r="I1504">
            <v>41</v>
          </cell>
          <cell r="J1504">
            <v>0</v>
          </cell>
          <cell r="K1504">
            <v>0</v>
          </cell>
          <cell r="L1504">
            <v>41</v>
          </cell>
          <cell r="M1504">
            <v>41</v>
          </cell>
          <cell r="N1504">
            <v>0</v>
          </cell>
          <cell r="O1504">
            <v>41</v>
          </cell>
          <cell r="P1504">
            <v>0</v>
          </cell>
          <cell r="Q1504">
            <v>0</v>
          </cell>
          <cell r="R1504">
            <v>41</v>
          </cell>
          <cell r="S1504">
            <v>41</v>
          </cell>
          <cell r="T1504">
            <v>0</v>
          </cell>
          <cell r="U1504">
            <v>41</v>
          </cell>
          <cell r="V1504">
            <v>0</v>
          </cell>
          <cell r="W1504">
            <v>0</v>
          </cell>
        </row>
        <row r="1505">
          <cell r="B1505">
            <v>6</v>
          </cell>
          <cell r="C1505" t="str">
            <v>RESTRIÇÃO SISTEMA</v>
          </cell>
          <cell r="D1505" t="str">
            <v>060 Restrição Comercial</v>
          </cell>
          <cell r="E1505" t="str">
            <v>OUTRAS MÍDIAS</v>
          </cell>
          <cell r="F1505" t="str">
            <v>0003 104</v>
          </cell>
          <cell r="I1505">
            <v>5</v>
          </cell>
          <cell r="J1505">
            <v>0</v>
          </cell>
          <cell r="K1505">
            <v>0</v>
          </cell>
          <cell r="L1505">
            <v>5</v>
          </cell>
          <cell r="M1505">
            <v>5</v>
          </cell>
          <cell r="N1505">
            <v>0</v>
          </cell>
          <cell r="O1505">
            <v>5</v>
          </cell>
          <cell r="P1505">
            <v>0</v>
          </cell>
          <cell r="Q1505">
            <v>0</v>
          </cell>
          <cell r="R1505">
            <v>5</v>
          </cell>
          <cell r="S1505">
            <v>5</v>
          </cell>
          <cell r="T1505">
            <v>0</v>
          </cell>
          <cell r="U1505">
            <v>5</v>
          </cell>
          <cell r="V1505">
            <v>0</v>
          </cell>
          <cell r="W1505">
            <v>0</v>
          </cell>
        </row>
        <row r="1506">
          <cell r="B1506">
            <v>6</v>
          </cell>
          <cell r="C1506" t="str">
            <v>RESTRIÇÃO SISTEMA</v>
          </cell>
          <cell r="D1506" t="str">
            <v>060 Restrição Comercial</v>
          </cell>
          <cell r="E1506" t="str">
            <v>OUTRAS MÍDIAS</v>
          </cell>
          <cell r="F1506" t="str">
            <v>0013 INTERNET</v>
          </cell>
          <cell r="G1506" t="str">
            <v>0056 OUTROS</v>
          </cell>
          <cell r="I1506">
            <v>1</v>
          </cell>
          <cell r="J1506">
            <v>0</v>
          </cell>
          <cell r="K1506">
            <v>0</v>
          </cell>
          <cell r="L1506">
            <v>1</v>
          </cell>
          <cell r="M1506">
            <v>1</v>
          </cell>
          <cell r="N1506">
            <v>0</v>
          </cell>
          <cell r="O1506">
            <v>1</v>
          </cell>
          <cell r="P1506">
            <v>0</v>
          </cell>
          <cell r="Q1506">
            <v>0</v>
          </cell>
          <cell r="R1506">
            <v>1</v>
          </cell>
          <cell r="S1506">
            <v>1</v>
          </cell>
          <cell r="T1506">
            <v>0</v>
          </cell>
          <cell r="U1506">
            <v>1</v>
          </cell>
          <cell r="V1506">
            <v>0</v>
          </cell>
          <cell r="W1506">
            <v>0</v>
          </cell>
        </row>
        <row r="1507">
          <cell r="B1507">
            <v>6</v>
          </cell>
          <cell r="C1507" t="str">
            <v>RESTRIÇÃO SISTEMA</v>
          </cell>
          <cell r="D1507" t="str">
            <v>060 Restrição Comercial</v>
          </cell>
          <cell r="E1507" t="str">
            <v>OUTRAS MÍDIAS</v>
          </cell>
          <cell r="F1507" t="str">
            <v>0013 INTERNET</v>
          </cell>
          <cell r="G1507" t="str">
            <v>0170 SITE SPEEDY</v>
          </cell>
          <cell r="I1507">
            <v>4</v>
          </cell>
          <cell r="J1507">
            <v>0</v>
          </cell>
          <cell r="K1507">
            <v>0</v>
          </cell>
          <cell r="L1507">
            <v>4</v>
          </cell>
          <cell r="M1507">
            <v>4</v>
          </cell>
          <cell r="N1507">
            <v>0</v>
          </cell>
          <cell r="O1507">
            <v>4</v>
          </cell>
          <cell r="P1507">
            <v>0</v>
          </cell>
          <cell r="Q1507">
            <v>0</v>
          </cell>
          <cell r="R1507">
            <v>4</v>
          </cell>
          <cell r="S1507">
            <v>4</v>
          </cell>
          <cell r="T1507">
            <v>0</v>
          </cell>
          <cell r="U1507">
            <v>4</v>
          </cell>
          <cell r="V1507">
            <v>0</v>
          </cell>
          <cell r="W1507">
            <v>0</v>
          </cell>
        </row>
        <row r="1508">
          <cell r="B1508">
            <v>6</v>
          </cell>
          <cell r="C1508" t="str">
            <v>RESTRIÇÃO SISTEMA</v>
          </cell>
          <cell r="D1508" t="str">
            <v>060 Restrição Comercial</v>
          </cell>
          <cell r="E1508" t="str">
            <v>OUTRAS MÍDIAS</v>
          </cell>
          <cell r="F1508" t="str">
            <v>0018 CONTATADO PELO TLMKT</v>
          </cell>
          <cell r="I1508">
            <v>4</v>
          </cell>
          <cell r="J1508">
            <v>0</v>
          </cell>
          <cell r="K1508">
            <v>0</v>
          </cell>
          <cell r="L1508">
            <v>4</v>
          </cell>
          <cell r="M1508">
            <v>4</v>
          </cell>
          <cell r="N1508">
            <v>0</v>
          </cell>
          <cell r="O1508">
            <v>4</v>
          </cell>
          <cell r="P1508">
            <v>0</v>
          </cell>
          <cell r="Q1508">
            <v>0</v>
          </cell>
          <cell r="R1508">
            <v>4</v>
          </cell>
          <cell r="S1508">
            <v>4</v>
          </cell>
          <cell r="T1508">
            <v>0</v>
          </cell>
          <cell r="U1508">
            <v>4</v>
          </cell>
          <cell r="V1508">
            <v>0</v>
          </cell>
          <cell r="W1508">
            <v>0</v>
          </cell>
        </row>
        <row r="1509">
          <cell r="B1509">
            <v>6</v>
          </cell>
          <cell r="C1509" t="str">
            <v>RESTRIÇÃO SISTEMA</v>
          </cell>
          <cell r="D1509" t="str">
            <v>060 Restrição Comercial</v>
          </cell>
          <cell r="E1509" t="str">
            <v>OUTRAS MÍDIAS</v>
          </cell>
          <cell r="F1509" t="str">
            <v>0019 INDICAÇÃO DO PROVEDOR</v>
          </cell>
          <cell r="I1509">
            <v>1</v>
          </cell>
          <cell r="J1509">
            <v>0</v>
          </cell>
          <cell r="K1509">
            <v>0</v>
          </cell>
          <cell r="L1509">
            <v>1</v>
          </cell>
          <cell r="M1509">
            <v>1</v>
          </cell>
          <cell r="N1509">
            <v>0</v>
          </cell>
          <cell r="O1509">
            <v>1</v>
          </cell>
          <cell r="P1509">
            <v>0</v>
          </cell>
          <cell r="Q1509">
            <v>0</v>
          </cell>
          <cell r="R1509">
            <v>1</v>
          </cell>
          <cell r="S1509">
            <v>1</v>
          </cell>
          <cell r="T1509">
            <v>0</v>
          </cell>
          <cell r="U1509">
            <v>1</v>
          </cell>
          <cell r="V1509">
            <v>0</v>
          </cell>
          <cell r="W1509">
            <v>0</v>
          </cell>
        </row>
        <row r="1510">
          <cell r="B1510">
            <v>6</v>
          </cell>
          <cell r="C1510" t="str">
            <v>RESTRIÇÃO SISTEMA</v>
          </cell>
          <cell r="D1510" t="str">
            <v>060 Restrição Comercial</v>
          </cell>
          <cell r="E1510" t="str">
            <v>OUTRAS MÍDIAS</v>
          </cell>
          <cell r="F1510" t="str">
            <v>0020 JÁ POSSUI</v>
          </cell>
          <cell r="I1510">
            <v>8</v>
          </cell>
          <cell r="J1510">
            <v>0</v>
          </cell>
          <cell r="K1510">
            <v>0</v>
          </cell>
          <cell r="L1510">
            <v>8</v>
          </cell>
          <cell r="M1510">
            <v>8</v>
          </cell>
          <cell r="N1510">
            <v>0</v>
          </cell>
          <cell r="O1510">
            <v>8</v>
          </cell>
          <cell r="P1510">
            <v>0</v>
          </cell>
          <cell r="Q1510">
            <v>0</v>
          </cell>
          <cell r="R1510">
            <v>8</v>
          </cell>
          <cell r="S1510">
            <v>8</v>
          </cell>
          <cell r="T1510">
            <v>0</v>
          </cell>
          <cell r="U1510">
            <v>8</v>
          </cell>
          <cell r="V1510">
            <v>0</v>
          </cell>
          <cell r="W1510">
            <v>0</v>
          </cell>
        </row>
        <row r="1511">
          <cell r="B1511">
            <v>6</v>
          </cell>
          <cell r="C1511" t="str">
            <v>RESTRIÇÃO SISTEMA</v>
          </cell>
          <cell r="D1511" t="str">
            <v>060 Restrição Comercial</v>
          </cell>
          <cell r="E1511" t="str">
            <v>TELEVISÃO</v>
          </cell>
          <cell r="F1511" t="str">
            <v>0001 TELEVISÃO</v>
          </cell>
          <cell r="G1511" t="str">
            <v>0006 GLOBO</v>
          </cell>
          <cell r="H1511" t="str">
            <v>0007 GLOBO ESPORTE</v>
          </cell>
          <cell r="I1511">
            <v>1</v>
          </cell>
          <cell r="J1511">
            <v>0</v>
          </cell>
          <cell r="K1511">
            <v>0</v>
          </cell>
          <cell r="L1511">
            <v>1</v>
          </cell>
          <cell r="M1511">
            <v>1</v>
          </cell>
          <cell r="N1511">
            <v>0</v>
          </cell>
          <cell r="O1511">
            <v>1</v>
          </cell>
          <cell r="P1511">
            <v>0</v>
          </cell>
          <cell r="Q1511">
            <v>0</v>
          </cell>
          <cell r="R1511">
            <v>1</v>
          </cell>
          <cell r="S1511">
            <v>1</v>
          </cell>
          <cell r="T1511">
            <v>0</v>
          </cell>
          <cell r="U1511">
            <v>1</v>
          </cell>
          <cell r="V1511">
            <v>0</v>
          </cell>
          <cell r="W1511">
            <v>0</v>
          </cell>
        </row>
        <row r="1512">
          <cell r="B1512">
            <v>6</v>
          </cell>
          <cell r="C1512" t="str">
            <v>RESTRIÇÃO SISTEMA</v>
          </cell>
          <cell r="D1512" t="str">
            <v>060 Restrição Comercial</v>
          </cell>
          <cell r="E1512" t="str">
            <v>TELEVISÃO</v>
          </cell>
          <cell r="F1512" t="str">
            <v>0001 TELEVISÃO</v>
          </cell>
          <cell r="G1512" t="str">
            <v>0006 GLOBO</v>
          </cell>
          <cell r="H1512" t="str">
            <v>0014 BOM DIA BRASIL</v>
          </cell>
          <cell r="I1512">
            <v>1</v>
          </cell>
          <cell r="J1512">
            <v>0</v>
          </cell>
          <cell r="K1512">
            <v>0</v>
          </cell>
          <cell r="L1512">
            <v>1</v>
          </cell>
          <cell r="M1512">
            <v>1</v>
          </cell>
          <cell r="N1512">
            <v>0</v>
          </cell>
          <cell r="O1512">
            <v>1</v>
          </cell>
          <cell r="P1512">
            <v>0</v>
          </cell>
          <cell r="Q1512">
            <v>0</v>
          </cell>
          <cell r="R1512">
            <v>1</v>
          </cell>
          <cell r="S1512">
            <v>1</v>
          </cell>
          <cell r="T1512">
            <v>0</v>
          </cell>
          <cell r="U1512">
            <v>1</v>
          </cell>
          <cell r="V1512">
            <v>0</v>
          </cell>
          <cell r="W1512">
            <v>0</v>
          </cell>
        </row>
        <row r="1513">
          <cell r="B1513">
            <v>6</v>
          </cell>
          <cell r="C1513" t="str">
            <v>RESTRIÇÃO SISTEMA</v>
          </cell>
          <cell r="D1513" t="str">
            <v>060 Restrição Comercial</v>
          </cell>
          <cell r="E1513" t="str">
            <v>TELEVISÃO</v>
          </cell>
          <cell r="F1513" t="str">
            <v>0001 TELEVISÃO</v>
          </cell>
          <cell r="G1513" t="str">
            <v>0006 GLOBO</v>
          </cell>
          <cell r="H1513" t="str">
            <v>0021 GLOBO REPÓRTER</v>
          </cell>
          <cell r="I1513">
            <v>1</v>
          </cell>
          <cell r="J1513">
            <v>0</v>
          </cell>
          <cell r="K1513">
            <v>0</v>
          </cell>
          <cell r="L1513">
            <v>1</v>
          </cell>
          <cell r="M1513">
            <v>1</v>
          </cell>
          <cell r="N1513">
            <v>0</v>
          </cell>
          <cell r="O1513">
            <v>1</v>
          </cell>
          <cell r="P1513">
            <v>0</v>
          </cell>
          <cell r="Q1513">
            <v>0</v>
          </cell>
          <cell r="R1513">
            <v>1</v>
          </cell>
          <cell r="S1513">
            <v>1</v>
          </cell>
          <cell r="T1513">
            <v>0</v>
          </cell>
          <cell r="U1513">
            <v>1</v>
          </cell>
          <cell r="V1513">
            <v>0</v>
          </cell>
          <cell r="W1513">
            <v>0</v>
          </cell>
        </row>
        <row r="1514">
          <cell r="B1514">
            <v>6</v>
          </cell>
          <cell r="C1514" t="str">
            <v>RESTRIÇÃO SISTEMA</v>
          </cell>
          <cell r="D1514" t="str">
            <v>060 Restrição Comercial</v>
          </cell>
          <cell r="E1514" t="str">
            <v>TELEVISÃO</v>
          </cell>
          <cell r="F1514" t="str">
            <v>0001 TELEVISÃO</v>
          </cell>
          <cell r="G1514" t="str">
            <v>0006 GLOBO</v>
          </cell>
          <cell r="H1514" t="str">
            <v>0023 JORNAL HOJE</v>
          </cell>
          <cell r="I1514">
            <v>1</v>
          </cell>
          <cell r="J1514">
            <v>0</v>
          </cell>
          <cell r="K1514">
            <v>0</v>
          </cell>
          <cell r="L1514">
            <v>1</v>
          </cell>
          <cell r="M1514">
            <v>1</v>
          </cell>
          <cell r="N1514">
            <v>0</v>
          </cell>
          <cell r="O1514">
            <v>1</v>
          </cell>
          <cell r="P1514">
            <v>0</v>
          </cell>
          <cell r="Q1514">
            <v>0</v>
          </cell>
          <cell r="R1514">
            <v>1</v>
          </cell>
          <cell r="S1514">
            <v>1</v>
          </cell>
          <cell r="T1514">
            <v>0</v>
          </cell>
          <cell r="U1514">
            <v>1</v>
          </cell>
          <cell r="V1514">
            <v>0</v>
          </cell>
          <cell r="W1514">
            <v>0</v>
          </cell>
        </row>
        <row r="1515">
          <cell r="B1515">
            <v>6</v>
          </cell>
          <cell r="C1515" t="str">
            <v>RESTRIÇÃO SISTEMA</v>
          </cell>
          <cell r="D1515" t="str">
            <v>060 Restrição Comercial</v>
          </cell>
          <cell r="E1515" t="str">
            <v>TELEVISÃO</v>
          </cell>
          <cell r="F1515" t="str">
            <v>0001 TELEVISÃO</v>
          </cell>
          <cell r="G1515" t="str">
            <v>0006 GLOBO</v>
          </cell>
          <cell r="H1515" t="str">
            <v>0026 NOVELA I</v>
          </cell>
          <cell r="I1515">
            <v>1</v>
          </cell>
          <cell r="J1515">
            <v>0</v>
          </cell>
          <cell r="K1515">
            <v>0</v>
          </cell>
          <cell r="L1515">
            <v>1</v>
          </cell>
          <cell r="M1515">
            <v>1</v>
          </cell>
          <cell r="N1515">
            <v>0</v>
          </cell>
          <cell r="O1515">
            <v>1</v>
          </cell>
          <cell r="P1515">
            <v>0</v>
          </cell>
          <cell r="Q1515">
            <v>0</v>
          </cell>
          <cell r="R1515">
            <v>1</v>
          </cell>
          <cell r="S1515">
            <v>1</v>
          </cell>
          <cell r="T1515">
            <v>0</v>
          </cell>
          <cell r="U1515">
            <v>1</v>
          </cell>
          <cell r="V1515">
            <v>0</v>
          </cell>
          <cell r="W1515">
            <v>0</v>
          </cell>
        </row>
        <row r="1516">
          <cell r="B1516">
            <v>6</v>
          </cell>
          <cell r="C1516" t="str">
            <v>RESTRIÇÃO SISTEMA</v>
          </cell>
          <cell r="D1516" t="str">
            <v>060 Restrição Comercial</v>
          </cell>
          <cell r="E1516" t="str">
            <v>TELEVISÃO</v>
          </cell>
          <cell r="F1516" t="str">
            <v>0001 TELEVISÃO</v>
          </cell>
          <cell r="G1516" t="str">
            <v>0006 GLOBO</v>
          </cell>
          <cell r="H1516" t="str">
            <v>0027 NOVELA II</v>
          </cell>
          <cell r="I1516">
            <v>1</v>
          </cell>
          <cell r="J1516">
            <v>0</v>
          </cell>
          <cell r="K1516">
            <v>0</v>
          </cell>
          <cell r="L1516">
            <v>1</v>
          </cell>
          <cell r="M1516">
            <v>1</v>
          </cell>
          <cell r="N1516">
            <v>0</v>
          </cell>
          <cell r="O1516">
            <v>1</v>
          </cell>
          <cell r="P1516">
            <v>0</v>
          </cell>
          <cell r="Q1516">
            <v>0</v>
          </cell>
          <cell r="R1516">
            <v>1</v>
          </cell>
          <cell r="S1516">
            <v>1</v>
          </cell>
          <cell r="T1516">
            <v>0</v>
          </cell>
          <cell r="U1516">
            <v>1</v>
          </cell>
          <cell r="V1516">
            <v>0</v>
          </cell>
          <cell r="W1516">
            <v>0</v>
          </cell>
        </row>
        <row r="1517">
          <cell r="B1517">
            <v>6</v>
          </cell>
          <cell r="C1517" t="str">
            <v>RESTRIÇÃO SISTEMA</v>
          </cell>
          <cell r="D1517" t="str">
            <v>060 Restrição Comercial</v>
          </cell>
          <cell r="E1517" t="str">
            <v>TELEVISÃO</v>
          </cell>
          <cell r="F1517" t="str">
            <v>0001 TELEVISÃO</v>
          </cell>
          <cell r="G1517" t="str">
            <v>0006 GLOBO</v>
          </cell>
          <cell r="H1517" t="str">
            <v>0028 OS NORMAIS</v>
          </cell>
          <cell r="I1517">
            <v>1</v>
          </cell>
          <cell r="J1517">
            <v>0</v>
          </cell>
          <cell r="K1517">
            <v>0</v>
          </cell>
          <cell r="L1517">
            <v>1</v>
          </cell>
          <cell r="M1517">
            <v>1</v>
          </cell>
          <cell r="N1517">
            <v>0</v>
          </cell>
          <cell r="O1517">
            <v>1</v>
          </cell>
          <cell r="P1517">
            <v>0</v>
          </cell>
          <cell r="Q1517">
            <v>0</v>
          </cell>
          <cell r="R1517">
            <v>1</v>
          </cell>
          <cell r="S1517">
            <v>1</v>
          </cell>
          <cell r="T1517">
            <v>0</v>
          </cell>
          <cell r="U1517">
            <v>1</v>
          </cell>
          <cell r="V1517">
            <v>0</v>
          </cell>
          <cell r="W1517">
            <v>0</v>
          </cell>
        </row>
        <row r="1518">
          <cell r="B1518">
            <v>6</v>
          </cell>
          <cell r="C1518" t="str">
            <v>RESTRIÇÃO SISTEMA</v>
          </cell>
          <cell r="D1518" t="str">
            <v>060 Restrição Comercial</v>
          </cell>
          <cell r="E1518" t="str">
            <v>TELEVISÃO</v>
          </cell>
          <cell r="F1518" t="str">
            <v>0001 TELEVISÃO</v>
          </cell>
          <cell r="G1518" t="str">
            <v>0006 GLOBO</v>
          </cell>
          <cell r="H1518" t="str">
            <v>3825 NÃO INFORMADO</v>
          </cell>
          <cell r="I1518">
            <v>6</v>
          </cell>
          <cell r="J1518">
            <v>0</v>
          </cell>
          <cell r="K1518">
            <v>0</v>
          </cell>
          <cell r="L1518">
            <v>6</v>
          </cell>
          <cell r="M1518">
            <v>6</v>
          </cell>
          <cell r="N1518">
            <v>0</v>
          </cell>
          <cell r="O1518">
            <v>6</v>
          </cell>
          <cell r="P1518">
            <v>0</v>
          </cell>
          <cell r="Q1518">
            <v>0</v>
          </cell>
          <cell r="R1518">
            <v>6</v>
          </cell>
          <cell r="S1518">
            <v>6</v>
          </cell>
          <cell r="T1518">
            <v>0</v>
          </cell>
          <cell r="U1518">
            <v>6</v>
          </cell>
          <cell r="V1518">
            <v>0</v>
          </cell>
          <cell r="W1518">
            <v>0</v>
          </cell>
        </row>
        <row r="1519">
          <cell r="B1519">
            <v>6</v>
          </cell>
          <cell r="C1519" t="str">
            <v>RESTRIÇÃO SISTEMA</v>
          </cell>
          <cell r="D1519" t="str">
            <v>060 Restrição Comercial</v>
          </cell>
          <cell r="E1519" t="str">
            <v>TELEVISÃO</v>
          </cell>
          <cell r="F1519" t="str">
            <v>0001 TELEVISÃO</v>
          </cell>
          <cell r="G1519" t="str">
            <v>0062 NÃO INFORMOU</v>
          </cell>
          <cell r="I1519">
            <v>13</v>
          </cell>
          <cell r="J1519">
            <v>0</v>
          </cell>
          <cell r="K1519">
            <v>0</v>
          </cell>
          <cell r="L1519">
            <v>13</v>
          </cell>
          <cell r="M1519">
            <v>13</v>
          </cell>
          <cell r="N1519">
            <v>0</v>
          </cell>
          <cell r="O1519">
            <v>13</v>
          </cell>
          <cell r="P1519">
            <v>0</v>
          </cell>
          <cell r="Q1519">
            <v>0</v>
          </cell>
          <cell r="R1519">
            <v>13</v>
          </cell>
          <cell r="S1519">
            <v>13</v>
          </cell>
          <cell r="T1519">
            <v>0</v>
          </cell>
          <cell r="U1519">
            <v>13</v>
          </cell>
          <cell r="V1519">
            <v>0</v>
          </cell>
          <cell r="W1519">
            <v>0</v>
          </cell>
        </row>
        <row r="1520">
          <cell r="B1520">
            <v>6</v>
          </cell>
          <cell r="C1520" t="str">
            <v>RESTRIÇÃO SISTEMA</v>
          </cell>
          <cell r="D1520" t="str">
            <v>071 Idade inferior a 18 anos</v>
          </cell>
          <cell r="E1520" t="str">
            <v>MALA DIRETA</v>
          </cell>
          <cell r="F1520" t="str">
            <v>0009 MALA DIRETA</v>
          </cell>
          <cell r="G1520" t="str">
            <v>0173 CA0103</v>
          </cell>
          <cell r="I1520">
            <v>1</v>
          </cell>
          <cell r="J1520">
            <v>0</v>
          </cell>
          <cell r="K1520">
            <v>0</v>
          </cell>
          <cell r="L1520">
            <v>1</v>
          </cell>
          <cell r="M1520">
            <v>1</v>
          </cell>
          <cell r="N1520">
            <v>0</v>
          </cell>
          <cell r="O1520">
            <v>1</v>
          </cell>
          <cell r="P1520">
            <v>0</v>
          </cell>
          <cell r="Q1520">
            <v>0</v>
          </cell>
          <cell r="R1520">
            <v>1</v>
          </cell>
          <cell r="S1520">
            <v>1</v>
          </cell>
          <cell r="T1520">
            <v>0</v>
          </cell>
          <cell r="U1520">
            <v>1</v>
          </cell>
          <cell r="V1520">
            <v>0</v>
          </cell>
          <cell r="W1520">
            <v>0</v>
          </cell>
        </row>
        <row r="1521">
          <cell r="B1521">
            <v>6</v>
          </cell>
          <cell r="C1521" t="str">
            <v>RESTRIÇÃO SISTEMA</v>
          </cell>
          <cell r="D1521" t="str">
            <v>071 Idade inferior a 18 anos</v>
          </cell>
          <cell r="E1521" t="str">
            <v>MALA DIRETA</v>
          </cell>
          <cell r="F1521" t="str">
            <v>0010 ENCARTE EM FATURA</v>
          </cell>
          <cell r="I1521">
            <v>1</v>
          </cell>
          <cell r="J1521">
            <v>0</v>
          </cell>
          <cell r="K1521">
            <v>0</v>
          </cell>
          <cell r="L1521">
            <v>1</v>
          </cell>
          <cell r="M1521">
            <v>1</v>
          </cell>
          <cell r="N1521">
            <v>0</v>
          </cell>
          <cell r="O1521">
            <v>1</v>
          </cell>
          <cell r="P1521">
            <v>0</v>
          </cell>
          <cell r="Q1521">
            <v>0</v>
          </cell>
          <cell r="R1521">
            <v>1</v>
          </cell>
          <cell r="S1521">
            <v>1</v>
          </cell>
          <cell r="T1521">
            <v>0</v>
          </cell>
          <cell r="U1521">
            <v>1</v>
          </cell>
          <cell r="V1521">
            <v>0</v>
          </cell>
          <cell r="W1521">
            <v>0</v>
          </cell>
        </row>
        <row r="1522">
          <cell r="B1522">
            <v>6</v>
          </cell>
          <cell r="C1522" t="str">
            <v>RESTRIÇÃO SISTEMA</v>
          </cell>
          <cell r="D1522" t="str">
            <v>071 Idade inferior a 18 anos</v>
          </cell>
          <cell r="E1522" t="str">
            <v>NÃO INFORMADO</v>
          </cell>
          <cell r="F1522" t="str">
            <v>0016 NÃO INFORMADO</v>
          </cell>
          <cell r="I1522">
            <v>2</v>
          </cell>
          <cell r="J1522">
            <v>0</v>
          </cell>
          <cell r="K1522">
            <v>0</v>
          </cell>
          <cell r="L1522">
            <v>2</v>
          </cell>
          <cell r="M1522">
            <v>2</v>
          </cell>
          <cell r="N1522">
            <v>0</v>
          </cell>
          <cell r="O1522">
            <v>2</v>
          </cell>
          <cell r="P1522">
            <v>0</v>
          </cell>
          <cell r="Q1522">
            <v>0</v>
          </cell>
          <cell r="R1522">
            <v>2</v>
          </cell>
          <cell r="S1522">
            <v>2</v>
          </cell>
          <cell r="T1522">
            <v>0</v>
          </cell>
          <cell r="U1522">
            <v>2</v>
          </cell>
          <cell r="V1522">
            <v>0</v>
          </cell>
          <cell r="W1522">
            <v>0</v>
          </cell>
        </row>
        <row r="1523">
          <cell r="B1523">
            <v>6</v>
          </cell>
          <cell r="C1523" t="str">
            <v>RESTRIÇÃO SISTEMA</v>
          </cell>
          <cell r="D1523" t="str">
            <v>071 Idade inferior a 18 anos</v>
          </cell>
          <cell r="E1523" t="str">
            <v>OUTRAS MÍDIAS</v>
          </cell>
          <cell r="F1523" t="str">
            <v>0002 INDICAÇÃO DE AMIGOS</v>
          </cell>
          <cell r="I1523">
            <v>23</v>
          </cell>
          <cell r="J1523">
            <v>0</v>
          </cell>
          <cell r="K1523">
            <v>0</v>
          </cell>
          <cell r="L1523">
            <v>23</v>
          </cell>
          <cell r="M1523">
            <v>23</v>
          </cell>
          <cell r="N1523">
            <v>0</v>
          </cell>
          <cell r="O1523">
            <v>23</v>
          </cell>
          <cell r="P1523">
            <v>0</v>
          </cell>
          <cell r="Q1523">
            <v>0</v>
          </cell>
          <cell r="R1523">
            <v>23</v>
          </cell>
          <cell r="S1523">
            <v>23</v>
          </cell>
          <cell r="T1523">
            <v>0</v>
          </cell>
          <cell r="U1523">
            <v>23</v>
          </cell>
          <cell r="V1523">
            <v>0</v>
          </cell>
          <cell r="W1523">
            <v>0</v>
          </cell>
        </row>
        <row r="1524">
          <cell r="B1524">
            <v>6</v>
          </cell>
          <cell r="C1524" t="str">
            <v>RESTRIÇÃO SISTEMA</v>
          </cell>
          <cell r="D1524" t="str">
            <v>071 Idade inferior a 18 anos</v>
          </cell>
          <cell r="E1524" t="str">
            <v>OUTRAS MÍDIAS</v>
          </cell>
          <cell r="F1524" t="str">
            <v>0003 104</v>
          </cell>
          <cell r="I1524">
            <v>2</v>
          </cell>
          <cell r="J1524">
            <v>0</v>
          </cell>
          <cell r="K1524">
            <v>0</v>
          </cell>
          <cell r="L1524">
            <v>2</v>
          </cell>
          <cell r="M1524">
            <v>2</v>
          </cell>
          <cell r="N1524">
            <v>0</v>
          </cell>
          <cell r="O1524">
            <v>2</v>
          </cell>
          <cell r="P1524">
            <v>0</v>
          </cell>
          <cell r="Q1524">
            <v>0</v>
          </cell>
          <cell r="R1524">
            <v>2</v>
          </cell>
          <cell r="S1524">
            <v>2</v>
          </cell>
          <cell r="T1524">
            <v>0</v>
          </cell>
          <cell r="U1524">
            <v>2</v>
          </cell>
          <cell r="V1524">
            <v>0</v>
          </cell>
          <cell r="W1524">
            <v>0</v>
          </cell>
        </row>
        <row r="1525">
          <cell r="B1525">
            <v>6</v>
          </cell>
          <cell r="C1525" t="str">
            <v>RESTRIÇÃO SISTEMA</v>
          </cell>
          <cell r="D1525" t="str">
            <v>071 Idade inferior a 18 anos</v>
          </cell>
          <cell r="E1525" t="str">
            <v>OUTRAS MÍDIAS</v>
          </cell>
          <cell r="F1525" t="str">
            <v>0013 INTERNET</v>
          </cell>
          <cell r="G1525" t="str">
            <v>0056 OUTROS</v>
          </cell>
          <cell r="I1525">
            <v>2</v>
          </cell>
          <cell r="J1525">
            <v>0</v>
          </cell>
          <cell r="K1525">
            <v>0</v>
          </cell>
          <cell r="L1525">
            <v>2</v>
          </cell>
          <cell r="M1525">
            <v>2</v>
          </cell>
          <cell r="N1525">
            <v>0</v>
          </cell>
          <cell r="O1525">
            <v>2</v>
          </cell>
          <cell r="P1525">
            <v>0</v>
          </cell>
          <cell r="Q1525">
            <v>0</v>
          </cell>
          <cell r="R1525">
            <v>2</v>
          </cell>
          <cell r="S1525">
            <v>2</v>
          </cell>
          <cell r="T1525">
            <v>0</v>
          </cell>
          <cell r="U1525">
            <v>2</v>
          </cell>
          <cell r="V1525">
            <v>0</v>
          </cell>
          <cell r="W1525">
            <v>0</v>
          </cell>
        </row>
        <row r="1526">
          <cell r="B1526">
            <v>6</v>
          </cell>
          <cell r="C1526" t="str">
            <v>RESTRIÇÃO SISTEMA</v>
          </cell>
          <cell r="D1526" t="str">
            <v>071 Idade inferior a 18 anos</v>
          </cell>
          <cell r="E1526" t="str">
            <v>OUTRAS MÍDIAS</v>
          </cell>
          <cell r="F1526" t="str">
            <v>0018 CONTATADO PELO TLMKT</v>
          </cell>
          <cell r="I1526">
            <v>1</v>
          </cell>
          <cell r="J1526">
            <v>0</v>
          </cell>
          <cell r="K1526">
            <v>0</v>
          </cell>
          <cell r="L1526">
            <v>1</v>
          </cell>
          <cell r="M1526">
            <v>1</v>
          </cell>
          <cell r="N1526">
            <v>0</v>
          </cell>
          <cell r="O1526">
            <v>1</v>
          </cell>
          <cell r="P1526">
            <v>0</v>
          </cell>
          <cell r="Q1526">
            <v>0</v>
          </cell>
          <cell r="R1526">
            <v>1</v>
          </cell>
          <cell r="S1526">
            <v>1</v>
          </cell>
          <cell r="T1526">
            <v>0</v>
          </cell>
          <cell r="U1526">
            <v>1</v>
          </cell>
          <cell r="V1526">
            <v>0</v>
          </cell>
          <cell r="W1526">
            <v>0</v>
          </cell>
        </row>
        <row r="1527">
          <cell r="B1527">
            <v>6</v>
          </cell>
          <cell r="C1527" t="str">
            <v>RESTRIÇÃO SISTEMA</v>
          </cell>
          <cell r="D1527" t="str">
            <v>071 Idade inferior a 18 anos</v>
          </cell>
          <cell r="E1527" t="str">
            <v>OUTRAS MÍDIAS</v>
          </cell>
          <cell r="F1527" t="str">
            <v>0019 INDICAÇÃO DO PROVEDOR</v>
          </cell>
          <cell r="I1527">
            <v>1</v>
          </cell>
          <cell r="J1527">
            <v>0</v>
          </cell>
          <cell r="K1527">
            <v>0</v>
          </cell>
          <cell r="L1527">
            <v>1</v>
          </cell>
          <cell r="M1527">
            <v>1</v>
          </cell>
          <cell r="N1527">
            <v>0</v>
          </cell>
          <cell r="O1527">
            <v>1</v>
          </cell>
          <cell r="P1527">
            <v>0</v>
          </cell>
          <cell r="Q1527">
            <v>0</v>
          </cell>
          <cell r="R1527">
            <v>1</v>
          </cell>
          <cell r="S1527">
            <v>1</v>
          </cell>
          <cell r="T1527">
            <v>0</v>
          </cell>
          <cell r="U1527">
            <v>1</v>
          </cell>
          <cell r="V1527">
            <v>0</v>
          </cell>
          <cell r="W1527">
            <v>0</v>
          </cell>
        </row>
        <row r="1528">
          <cell r="B1528">
            <v>6</v>
          </cell>
          <cell r="C1528" t="str">
            <v>RESTRIÇÃO SISTEMA</v>
          </cell>
          <cell r="D1528" t="str">
            <v>071 Idade inferior a 18 anos</v>
          </cell>
          <cell r="E1528" t="str">
            <v>TELEVISÃO</v>
          </cell>
          <cell r="F1528" t="str">
            <v>0001 TELEVISÃO</v>
          </cell>
          <cell r="G1528" t="str">
            <v>0006 GLOBO</v>
          </cell>
          <cell r="H1528" t="str">
            <v>0014 BOM DIA BRASIL</v>
          </cell>
          <cell r="I1528">
            <v>1</v>
          </cell>
          <cell r="J1528">
            <v>0</v>
          </cell>
          <cell r="K1528">
            <v>0</v>
          </cell>
          <cell r="L1528">
            <v>1</v>
          </cell>
          <cell r="M1528">
            <v>1</v>
          </cell>
          <cell r="N1528">
            <v>0</v>
          </cell>
          <cell r="O1528">
            <v>1</v>
          </cell>
          <cell r="P1528">
            <v>0</v>
          </cell>
          <cell r="Q1528">
            <v>0</v>
          </cell>
          <cell r="R1528">
            <v>1</v>
          </cell>
          <cell r="S1528">
            <v>1</v>
          </cell>
          <cell r="T1528">
            <v>0</v>
          </cell>
          <cell r="U1528">
            <v>1</v>
          </cell>
          <cell r="V1528">
            <v>0</v>
          </cell>
          <cell r="W1528">
            <v>0</v>
          </cell>
        </row>
        <row r="1529">
          <cell r="B1529">
            <v>6</v>
          </cell>
          <cell r="C1529" t="str">
            <v>RESTRIÇÃO SISTEMA</v>
          </cell>
          <cell r="D1529" t="str">
            <v>071 Idade inferior a 18 anos</v>
          </cell>
          <cell r="E1529" t="str">
            <v>TELEVISÃO</v>
          </cell>
          <cell r="F1529" t="str">
            <v>0001 TELEVISÃO</v>
          </cell>
          <cell r="G1529" t="str">
            <v>0006 GLOBO</v>
          </cell>
          <cell r="H1529" t="str">
            <v>0024 JORNAL NACIONAL</v>
          </cell>
          <cell r="I1529">
            <v>1</v>
          </cell>
          <cell r="J1529">
            <v>0</v>
          </cell>
          <cell r="K1529">
            <v>0</v>
          </cell>
          <cell r="L1529">
            <v>1</v>
          </cell>
          <cell r="M1529">
            <v>1</v>
          </cell>
          <cell r="N1529">
            <v>0</v>
          </cell>
          <cell r="O1529">
            <v>1</v>
          </cell>
          <cell r="P1529">
            <v>0</v>
          </cell>
          <cell r="Q1529">
            <v>0</v>
          </cell>
          <cell r="R1529">
            <v>1</v>
          </cell>
          <cell r="S1529">
            <v>1</v>
          </cell>
          <cell r="T1529">
            <v>0</v>
          </cell>
          <cell r="U1529">
            <v>1</v>
          </cell>
          <cell r="V1529">
            <v>0</v>
          </cell>
          <cell r="W1529">
            <v>0</v>
          </cell>
        </row>
        <row r="1530">
          <cell r="B1530">
            <v>6</v>
          </cell>
          <cell r="C1530" t="str">
            <v>RESTRIÇÃO SISTEMA</v>
          </cell>
          <cell r="D1530" t="str">
            <v>071 Idade inferior a 18 anos</v>
          </cell>
          <cell r="E1530" t="str">
            <v>TELEVISÃO</v>
          </cell>
          <cell r="F1530" t="str">
            <v>0001 TELEVISÃO</v>
          </cell>
          <cell r="G1530" t="str">
            <v>0006 GLOBO</v>
          </cell>
          <cell r="H1530" t="str">
            <v>0028 OS NORMAIS</v>
          </cell>
          <cell r="I1530">
            <v>1</v>
          </cell>
          <cell r="J1530">
            <v>0</v>
          </cell>
          <cell r="K1530">
            <v>0</v>
          </cell>
          <cell r="L1530">
            <v>1</v>
          </cell>
          <cell r="M1530">
            <v>1</v>
          </cell>
          <cell r="N1530">
            <v>0</v>
          </cell>
          <cell r="O1530">
            <v>1</v>
          </cell>
          <cell r="P1530">
            <v>0</v>
          </cell>
          <cell r="Q1530">
            <v>0</v>
          </cell>
          <cell r="R1530">
            <v>1</v>
          </cell>
          <cell r="S1530">
            <v>1</v>
          </cell>
          <cell r="T1530">
            <v>0</v>
          </cell>
          <cell r="U1530">
            <v>1</v>
          </cell>
          <cell r="V1530">
            <v>0</v>
          </cell>
          <cell r="W1530">
            <v>0</v>
          </cell>
        </row>
        <row r="1531">
          <cell r="B1531">
            <v>6</v>
          </cell>
          <cell r="C1531" t="str">
            <v>RESTRIÇÃO SISTEMA</v>
          </cell>
          <cell r="D1531" t="str">
            <v>071 Idade inferior a 18 anos</v>
          </cell>
          <cell r="E1531" t="str">
            <v>TELEVISÃO</v>
          </cell>
          <cell r="F1531" t="str">
            <v>0001 TELEVISÃO</v>
          </cell>
          <cell r="G1531" t="str">
            <v>0006 GLOBO</v>
          </cell>
          <cell r="H1531" t="str">
            <v>3825 NÃO INFORMADO</v>
          </cell>
          <cell r="I1531">
            <v>3</v>
          </cell>
          <cell r="J1531">
            <v>0</v>
          </cell>
          <cell r="K1531">
            <v>0</v>
          </cell>
          <cell r="L1531">
            <v>3</v>
          </cell>
          <cell r="M1531">
            <v>3</v>
          </cell>
          <cell r="N1531">
            <v>0</v>
          </cell>
          <cell r="O1531">
            <v>3</v>
          </cell>
          <cell r="P1531">
            <v>0</v>
          </cell>
          <cell r="Q1531">
            <v>0</v>
          </cell>
          <cell r="R1531">
            <v>3</v>
          </cell>
          <cell r="S1531">
            <v>3</v>
          </cell>
          <cell r="T1531">
            <v>0</v>
          </cell>
          <cell r="U1531">
            <v>3</v>
          </cell>
          <cell r="V1531">
            <v>0</v>
          </cell>
          <cell r="W1531">
            <v>0</v>
          </cell>
        </row>
        <row r="1532">
          <cell r="B1532">
            <v>6</v>
          </cell>
          <cell r="C1532" t="str">
            <v>RESTRIÇÃO SISTEMA</v>
          </cell>
          <cell r="D1532" t="str">
            <v>071 Idade inferior a 18 anos</v>
          </cell>
          <cell r="E1532" t="str">
            <v>TELEVISÃO</v>
          </cell>
          <cell r="F1532" t="str">
            <v>0001 TELEVISÃO</v>
          </cell>
          <cell r="G1532" t="str">
            <v>0062 NÃO INFORMOU</v>
          </cell>
          <cell r="I1532">
            <v>15</v>
          </cell>
          <cell r="J1532">
            <v>0</v>
          </cell>
          <cell r="K1532">
            <v>0</v>
          </cell>
          <cell r="L1532">
            <v>15</v>
          </cell>
          <cell r="M1532">
            <v>15</v>
          </cell>
          <cell r="N1532">
            <v>0</v>
          </cell>
          <cell r="O1532">
            <v>15</v>
          </cell>
          <cell r="P1532">
            <v>0</v>
          </cell>
          <cell r="Q1532">
            <v>0</v>
          </cell>
          <cell r="R1532">
            <v>15</v>
          </cell>
          <cell r="S1532">
            <v>15</v>
          </cell>
          <cell r="T1532">
            <v>0</v>
          </cell>
          <cell r="U1532">
            <v>15</v>
          </cell>
          <cell r="V1532">
            <v>0</v>
          </cell>
          <cell r="W1532">
            <v>0</v>
          </cell>
        </row>
        <row r="1533">
          <cell r="B1533">
            <v>6</v>
          </cell>
          <cell r="C1533" t="str">
            <v>RESTRIÇÃO SISTEMA</v>
          </cell>
          <cell r="D1533" t="str">
            <v>407 Não Informou nº linha</v>
          </cell>
          <cell r="E1533" t="str">
            <v>MALA DIRETA</v>
          </cell>
          <cell r="F1533" t="str">
            <v>0009 MALA DIRETA</v>
          </cell>
          <cell r="G1533" t="str">
            <v>0173 CA0103</v>
          </cell>
          <cell r="I1533">
            <v>1</v>
          </cell>
          <cell r="J1533">
            <v>0</v>
          </cell>
          <cell r="K1533">
            <v>0</v>
          </cell>
          <cell r="L1533">
            <v>1</v>
          </cell>
          <cell r="M1533">
            <v>1</v>
          </cell>
          <cell r="N1533">
            <v>0</v>
          </cell>
          <cell r="O1533">
            <v>1</v>
          </cell>
          <cell r="P1533">
            <v>0</v>
          </cell>
          <cell r="Q1533">
            <v>0</v>
          </cell>
          <cell r="R1533">
            <v>1</v>
          </cell>
          <cell r="S1533">
            <v>1</v>
          </cell>
          <cell r="T1533">
            <v>0</v>
          </cell>
          <cell r="U1533">
            <v>1</v>
          </cell>
          <cell r="V1533">
            <v>0</v>
          </cell>
          <cell r="W1533">
            <v>0</v>
          </cell>
        </row>
        <row r="1534">
          <cell r="B1534">
            <v>6</v>
          </cell>
          <cell r="C1534" t="str">
            <v>RESTRIÇÃO SISTEMA</v>
          </cell>
          <cell r="D1534" t="str">
            <v>407 Não Informou nº linha</v>
          </cell>
          <cell r="E1534" t="str">
            <v>NÃO INFORMADO</v>
          </cell>
          <cell r="F1534" t="str">
            <v>0016 NÃO INFORMADO</v>
          </cell>
          <cell r="I1534">
            <v>2</v>
          </cell>
          <cell r="J1534">
            <v>0</v>
          </cell>
          <cell r="K1534">
            <v>0</v>
          </cell>
          <cell r="L1534">
            <v>2</v>
          </cell>
          <cell r="M1534">
            <v>2</v>
          </cell>
          <cell r="N1534">
            <v>0</v>
          </cell>
          <cell r="O1534">
            <v>2</v>
          </cell>
          <cell r="P1534">
            <v>0</v>
          </cell>
          <cell r="Q1534">
            <v>0</v>
          </cell>
          <cell r="R1534">
            <v>2</v>
          </cell>
          <cell r="S1534">
            <v>2</v>
          </cell>
          <cell r="T1534">
            <v>0</v>
          </cell>
          <cell r="U1534">
            <v>2</v>
          </cell>
          <cell r="V1534">
            <v>0</v>
          </cell>
          <cell r="W1534">
            <v>0</v>
          </cell>
        </row>
        <row r="1535">
          <cell r="B1535">
            <v>6</v>
          </cell>
          <cell r="C1535" t="str">
            <v>RESTRIÇÃO SISTEMA</v>
          </cell>
          <cell r="D1535" t="str">
            <v>407 Não Informou nº linha</v>
          </cell>
          <cell r="E1535" t="str">
            <v>OUTRAS MÍDIAS</v>
          </cell>
          <cell r="F1535" t="str">
            <v>0002 INDICAÇÃO DE AMIGOS</v>
          </cell>
          <cell r="I1535">
            <v>1</v>
          </cell>
          <cell r="J1535">
            <v>0</v>
          </cell>
          <cell r="K1535">
            <v>0</v>
          </cell>
          <cell r="L1535">
            <v>1</v>
          </cell>
          <cell r="M1535">
            <v>1</v>
          </cell>
          <cell r="N1535">
            <v>0</v>
          </cell>
          <cell r="O1535">
            <v>1</v>
          </cell>
          <cell r="P1535">
            <v>0</v>
          </cell>
          <cell r="Q1535">
            <v>0</v>
          </cell>
          <cell r="R1535">
            <v>1</v>
          </cell>
          <cell r="S1535">
            <v>1</v>
          </cell>
          <cell r="T1535">
            <v>0</v>
          </cell>
          <cell r="U1535">
            <v>1</v>
          </cell>
          <cell r="V1535">
            <v>0</v>
          </cell>
          <cell r="W1535">
            <v>0</v>
          </cell>
        </row>
        <row r="1536">
          <cell r="B1536">
            <v>6</v>
          </cell>
          <cell r="C1536" t="str">
            <v>RESTRIÇÃO SISTEMA</v>
          </cell>
          <cell r="D1536" t="str">
            <v>407 Não Informou nº linha</v>
          </cell>
          <cell r="E1536" t="str">
            <v>OUTRAS MÍDIAS</v>
          </cell>
          <cell r="F1536" t="str">
            <v>0018 CONTATADO PELO TLMKT</v>
          </cell>
          <cell r="I1536">
            <v>1</v>
          </cell>
          <cell r="J1536">
            <v>0</v>
          </cell>
          <cell r="K1536">
            <v>0</v>
          </cell>
          <cell r="L1536">
            <v>1</v>
          </cell>
          <cell r="M1536">
            <v>1</v>
          </cell>
          <cell r="N1536">
            <v>0</v>
          </cell>
          <cell r="O1536">
            <v>1</v>
          </cell>
          <cell r="P1536">
            <v>0</v>
          </cell>
          <cell r="Q1536">
            <v>0</v>
          </cell>
          <cell r="R1536">
            <v>1</v>
          </cell>
          <cell r="S1536">
            <v>1</v>
          </cell>
          <cell r="T1536">
            <v>0</v>
          </cell>
          <cell r="U1536">
            <v>1</v>
          </cell>
          <cell r="V1536">
            <v>0</v>
          </cell>
          <cell r="W1536">
            <v>0</v>
          </cell>
        </row>
        <row r="1537">
          <cell r="B1537">
            <v>6</v>
          </cell>
          <cell r="C1537" t="str">
            <v>RESTRIÇÃO SISTEMA</v>
          </cell>
          <cell r="D1537" t="str">
            <v>407 Não Informou nº linha</v>
          </cell>
          <cell r="E1537" t="str">
            <v>OUTRAS MÍDIAS</v>
          </cell>
          <cell r="F1537" t="str">
            <v>0020 JÁ POSSUI</v>
          </cell>
          <cell r="I1537">
            <v>1</v>
          </cell>
          <cell r="J1537">
            <v>0</v>
          </cell>
          <cell r="K1537">
            <v>0</v>
          </cell>
          <cell r="L1537">
            <v>1</v>
          </cell>
          <cell r="M1537">
            <v>1</v>
          </cell>
          <cell r="N1537">
            <v>0</v>
          </cell>
          <cell r="O1537">
            <v>1</v>
          </cell>
          <cell r="P1537">
            <v>0</v>
          </cell>
          <cell r="Q1537">
            <v>0</v>
          </cell>
          <cell r="R1537">
            <v>1</v>
          </cell>
          <cell r="S1537">
            <v>1</v>
          </cell>
          <cell r="T1537">
            <v>0</v>
          </cell>
          <cell r="U1537">
            <v>1</v>
          </cell>
          <cell r="V1537">
            <v>0</v>
          </cell>
          <cell r="W1537">
            <v>0</v>
          </cell>
        </row>
        <row r="1538">
          <cell r="B1538">
            <v>6</v>
          </cell>
          <cell r="C1538" t="str">
            <v>RESTRIÇÃO SISTEMA</v>
          </cell>
          <cell r="D1538" t="str">
            <v>407 Não Informou nº linha</v>
          </cell>
          <cell r="E1538" t="str">
            <v>TELEVISÃO</v>
          </cell>
          <cell r="F1538" t="str">
            <v>0001 TELEVISÃO</v>
          </cell>
          <cell r="G1538" t="str">
            <v>0006 GLOBO</v>
          </cell>
          <cell r="H1538" t="str">
            <v>0015 BOM DIA PRAÇA</v>
          </cell>
          <cell r="I1538">
            <v>1</v>
          </cell>
          <cell r="J1538">
            <v>0</v>
          </cell>
          <cell r="K1538">
            <v>0</v>
          </cell>
          <cell r="L1538">
            <v>1</v>
          </cell>
          <cell r="M1538">
            <v>1</v>
          </cell>
          <cell r="N1538">
            <v>0</v>
          </cell>
          <cell r="O1538">
            <v>1</v>
          </cell>
          <cell r="P1538">
            <v>0</v>
          </cell>
          <cell r="Q1538">
            <v>0</v>
          </cell>
          <cell r="R1538">
            <v>1</v>
          </cell>
          <cell r="S1538">
            <v>1</v>
          </cell>
          <cell r="T1538">
            <v>0</v>
          </cell>
          <cell r="U1538">
            <v>1</v>
          </cell>
          <cell r="V1538">
            <v>0</v>
          </cell>
          <cell r="W1538">
            <v>0</v>
          </cell>
        </row>
        <row r="1539">
          <cell r="B1539">
            <v>6</v>
          </cell>
          <cell r="C1539" t="str">
            <v>RESTRIÇÃO SISTEMA</v>
          </cell>
          <cell r="D1539" t="str">
            <v>407 Não Informou nº linha</v>
          </cell>
          <cell r="E1539" t="str">
            <v>TELEVISÃO</v>
          </cell>
          <cell r="F1539" t="str">
            <v>0001 TELEVISÃO</v>
          </cell>
          <cell r="G1539" t="str">
            <v>0006 GLOBO</v>
          </cell>
          <cell r="H1539" t="str">
            <v>0023 JORNAL HOJE</v>
          </cell>
          <cell r="I1539">
            <v>2</v>
          </cell>
          <cell r="J1539">
            <v>0</v>
          </cell>
          <cell r="K1539">
            <v>0</v>
          </cell>
          <cell r="L1539">
            <v>2</v>
          </cell>
          <cell r="M1539">
            <v>2</v>
          </cell>
          <cell r="N1539">
            <v>0</v>
          </cell>
          <cell r="O1539">
            <v>2</v>
          </cell>
          <cell r="P1539">
            <v>0</v>
          </cell>
          <cell r="Q1539">
            <v>0</v>
          </cell>
          <cell r="R1539">
            <v>2</v>
          </cell>
          <cell r="S1539">
            <v>2</v>
          </cell>
          <cell r="T1539">
            <v>0</v>
          </cell>
          <cell r="U1539">
            <v>2</v>
          </cell>
          <cell r="V1539">
            <v>0</v>
          </cell>
          <cell r="W1539">
            <v>0</v>
          </cell>
        </row>
        <row r="1540">
          <cell r="B1540">
            <v>6</v>
          </cell>
          <cell r="C1540" t="str">
            <v>RESTRIÇÃO SISTEMA</v>
          </cell>
          <cell r="D1540" t="str">
            <v>407 Não Informou nº linha</v>
          </cell>
          <cell r="E1540" t="str">
            <v>TELEVISÃO</v>
          </cell>
          <cell r="F1540" t="str">
            <v>0001 TELEVISÃO</v>
          </cell>
          <cell r="G1540" t="str">
            <v>0062 NÃO INFORMOU</v>
          </cell>
          <cell r="I1540">
            <v>2</v>
          </cell>
          <cell r="J1540">
            <v>0</v>
          </cell>
          <cell r="K1540">
            <v>0</v>
          </cell>
          <cell r="L1540">
            <v>2</v>
          </cell>
          <cell r="M1540">
            <v>2</v>
          </cell>
          <cell r="N1540">
            <v>0</v>
          </cell>
          <cell r="O1540">
            <v>2</v>
          </cell>
          <cell r="P1540">
            <v>0</v>
          </cell>
          <cell r="Q1540">
            <v>0</v>
          </cell>
          <cell r="R1540">
            <v>2</v>
          </cell>
          <cell r="S1540">
            <v>2</v>
          </cell>
          <cell r="T1540">
            <v>0</v>
          </cell>
          <cell r="U1540">
            <v>2</v>
          </cell>
          <cell r="V1540">
            <v>0</v>
          </cell>
          <cell r="W1540">
            <v>0</v>
          </cell>
        </row>
        <row r="1541">
          <cell r="B1541">
            <v>6</v>
          </cell>
          <cell r="C1541" t="str">
            <v>RESTRIÇÃO SISTEMA</v>
          </cell>
          <cell r="D1541" t="str">
            <v>408 Não possui linha instalada</v>
          </cell>
          <cell r="F1541" t="str">
            <v>0031 JÁ TEVE O PRODUTO</v>
          </cell>
          <cell r="I1541">
            <v>1</v>
          </cell>
          <cell r="J1541">
            <v>0</v>
          </cell>
          <cell r="K1541">
            <v>0</v>
          </cell>
          <cell r="L1541">
            <v>1</v>
          </cell>
          <cell r="M1541">
            <v>1</v>
          </cell>
          <cell r="N1541">
            <v>0</v>
          </cell>
          <cell r="O1541">
            <v>1</v>
          </cell>
          <cell r="P1541">
            <v>0</v>
          </cell>
          <cell r="Q1541">
            <v>0</v>
          </cell>
          <cell r="R1541">
            <v>1</v>
          </cell>
          <cell r="S1541">
            <v>1</v>
          </cell>
          <cell r="T1541">
            <v>0</v>
          </cell>
          <cell r="U1541">
            <v>1</v>
          </cell>
          <cell r="V1541">
            <v>0</v>
          </cell>
          <cell r="W1541">
            <v>0</v>
          </cell>
        </row>
        <row r="1542">
          <cell r="B1542">
            <v>6</v>
          </cell>
          <cell r="C1542" t="str">
            <v>RESTRIÇÃO SISTEMA</v>
          </cell>
          <cell r="D1542" t="str">
            <v>408 Não possui linha instalada</v>
          </cell>
          <cell r="E1542" t="str">
            <v>MALA DIRETA</v>
          </cell>
          <cell r="F1542" t="str">
            <v>0009 MALA DIRETA</v>
          </cell>
          <cell r="G1542" t="str">
            <v>0173 CA0103</v>
          </cell>
          <cell r="I1542">
            <v>1</v>
          </cell>
          <cell r="J1542">
            <v>0</v>
          </cell>
          <cell r="K1542">
            <v>0</v>
          </cell>
          <cell r="L1542">
            <v>1</v>
          </cell>
          <cell r="M1542">
            <v>1</v>
          </cell>
          <cell r="N1542">
            <v>0</v>
          </cell>
          <cell r="O1542">
            <v>1</v>
          </cell>
          <cell r="P1542">
            <v>0</v>
          </cell>
          <cell r="Q1542">
            <v>0</v>
          </cell>
          <cell r="R1542">
            <v>1</v>
          </cell>
          <cell r="S1542">
            <v>1</v>
          </cell>
          <cell r="T1542">
            <v>0</v>
          </cell>
          <cell r="U1542">
            <v>1</v>
          </cell>
          <cell r="V1542">
            <v>0</v>
          </cell>
          <cell r="W1542">
            <v>0</v>
          </cell>
        </row>
        <row r="1543">
          <cell r="B1543">
            <v>6</v>
          </cell>
          <cell r="C1543" t="str">
            <v>RESTRIÇÃO SISTEMA</v>
          </cell>
          <cell r="D1543" t="str">
            <v>408 Não possui linha instalada</v>
          </cell>
          <cell r="E1543" t="str">
            <v>MALA DIRETA</v>
          </cell>
          <cell r="F1543" t="str">
            <v>0010 ENCARTE EM FATURA</v>
          </cell>
          <cell r="I1543">
            <v>1</v>
          </cell>
          <cell r="J1543">
            <v>0</v>
          </cell>
          <cell r="K1543">
            <v>0</v>
          </cell>
          <cell r="L1543">
            <v>1</v>
          </cell>
          <cell r="M1543">
            <v>1</v>
          </cell>
          <cell r="N1543">
            <v>0</v>
          </cell>
          <cell r="O1543">
            <v>1</v>
          </cell>
          <cell r="P1543">
            <v>0</v>
          </cell>
          <cell r="Q1543">
            <v>0</v>
          </cell>
          <cell r="R1543">
            <v>1</v>
          </cell>
          <cell r="S1543">
            <v>1</v>
          </cell>
          <cell r="T1543">
            <v>0</v>
          </cell>
          <cell r="U1543">
            <v>1</v>
          </cell>
          <cell r="V1543">
            <v>0</v>
          </cell>
          <cell r="W1543">
            <v>0</v>
          </cell>
        </row>
        <row r="1544">
          <cell r="B1544">
            <v>6</v>
          </cell>
          <cell r="C1544" t="str">
            <v>RESTRIÇÃO SISTEMA</v>
          </cell>
          <cell r="D1544" t="str">
            <v>408 Não possui linha instalada</v>
          </cell>
          <cell r="E1544" t="str">
            <v>NÃO INFORMADO</v>
          </cell>
          <cell r="F1544" t="str">
            <v>0016 NÃO INFORMADO</v>
          </cell>
          <cell r="I1544">
            <v>2</v>
          </cell>
          <cell r="J1544">
            <v>0</v>
          </cell>
          <cell r="K1544">
            <v>0</v>
          </cell>
          <cell r="L1544">
            <v>2</v>
          </cell>
          <cell r="M1544">
            <v>2</v>
          </cell>
          <cell r="N1544">
            <v>0</v>
          </cell>
          <cell r="O1544">
            <v>2</v>
          </cell>
          <cell r="P1544">
            <v>0</v>
          </cell>
          <cell r="Q1544">
            <v>0</v>
          </cell>
          <cell r="R1544">
            <v>2</v>
          </cell>
          <cell r="S1544">
            <v>2</v>
          </cell>
          <cell r="T1544">
            <v>0</v>
          </cell>
          <cell r="U1544">
            <v>2</v>
          </cell>
          <cell r="V1544">
            <v>0</v>
          </cell>
          <cell r="W1544">
            <v>0</v>
          </cell>
        </row>
        <row r="1545">
          <cell r="B1545">
            <v>6</v>
          </cell>
          <cell r="C1545" t="str">
            <v>RESTRIÇÃO SISTEMA</v>
          </cell>
          <cell r="D1545" t="str">
            <v>408 Não possui linha instalada</v>
          </cell>
          <cell r="E1545" t="str">
            <v>OUTRAS MÍDIAS</v>
          </cell>
          <cell r="F1545" t="str">
            <v>0002 INDICAÇÃO DE AMIGOS</v>
          </cell>
          <cell r="I1545">
            <v>8</v>
          </cell>
          <cell r="J1545">
            <v>0</v>
          </cell>
          <cell r="K1545">
            <v>0</v>
          </cell>
          <cell r="L1545">
            <v>8</v>
          </cell>
          <cell r="M1545">
            <v>8</v>
          </cell>
          <cell r="N1545">
            <v>0</v>
          </cell>
          <cell r="O1545">
            <v>8</v>
          </cell>
          <cell r="P1545">
            <v>0</v>
          </cell>
          <cell r="Q1545">
            <v>0</v>
          </cell>
          <cell r="R1545">
            <v>8</v>
          </cell>
          <cell r="S1545">
            <v>8</v>
          </cell>
          <cell r="T1545">
            <v>0</v>
          </cell>
          <cell r="U1545">
            <v>8</v>
          </cell>
          <cell r="V1545">
            <v>0</v>
          </cell>
          <cell r="W1545">
            <v>0</v>
          </cell>
        </row>
        <row r="1546">
          <cell r="B1546">
            <v>6</v>
          </cell>
          <cell r="C1546" t="str">
            <v>RESTRIÇÃO SISTEMA</v>
          </cell>
          <cell r="D1546" t="str">
            <v>408 Não possui linha instalada</v>
          </cell>
          <cell r="E1546" t="str">
            <v>OUTRAS MÍDIAS</v>
          </cell>
          <cell r="F1546" t="str">
            <v>0003 104</v>
          </cell>
          <cell r="I1546">
            <v>1</v>
          </cell>
          <cell r="J1546">
            <v>0</v>
          </cell>
          <cell r="K1546">
            <v>0</v>
          </cell>
          <cell r="L1546">
            <v>1</v>
          </cell>
          <cell r="M1546">
            <v>1</v>
          </cell>
          <cell r="N1546">
            <v>0</v>
          </cell>
          <cell r="O1546">
            <v>1</v>
          </cell>
          <cell r="P1546">
            <v>0</v>
          </cell>
          <cell r="Q1546">
            <v>0</v>
          </cell>
          <cell r="R1546">
            <v>1</v>
          </cell>
          <cell r="S1546">
            <v>1</v>
          </cell>
          <cell r="T1546">
            <v>0</v>
          </cell>
          <cell r="U1546">
            <v>1</v>
          </cell>
          <cell r="V1546">
            <v>0</v>
          </cell>
          <cell r="W1546">
            <v>0</v>
          </cell>
        </row>
        <row r="1547">
          <cell r="B1547">
            <v>6</v>
          </cell>
          <cell r="C1547" t="str">
            <v>RESTRIÇÃO SISTEMA</v>
          </cell>
          <cell r="D1547" t="str">
            <v>408 Não possui linha instalada</v>
          </cell>
          <cell r="E1547" t="str">
            <v>OUTRAS MÍDIAS</v>
          </cell>
          <cell r="F1547" t="str">
            <v>0018 CONTATADO PELO TLMKT</v>
          </cell>
          <cell r="I1547">
            <v>1</v>
          </cell>
          <cell r="J1547">
            <v>0</v>
          </cell>
          <cell r="K1547">
            <v>0</v>
          </cell>
          <cell r="L1547">
            <v>1</v>
          </cell>
          <cell r="M1547">
            <v>1</v>
          </cell>
          <cell r="N1547">
            <v>0</v>
          </cell>
          <cell r="O1547">
            <v>1</v>
          </cell>
          <cell r="P1547">
            <v>0</v>
          </cell>
          <cell r="Q1547">
            <v>0</v>
          </cell>
          <cell r="R1547">
            <v>1</v>
          </cell>
          <cell r="S1547">
            <v>1</v>
          </cell>
          <cell r="T1547">
            <v>0</v>
          </cell>
          <cell r="U1547">
            <v>1</v>
          </cell>
          <cell r="V1547">
            <v>0</v>
          </cell>
          <cell r="W1547">
            <v>0</v>
          </cell>
        </row>
        <row r="1548">
          <cell r="B1548">
            <v>6</v>
          </cell>
          <cell r="C1548" t="str">
            <v>RESTRIÇÃO SISTEMA</v>
          </cell>
          <cell r="D1548" t="str">
            <v>408 Não possui linha instalada</v>
          </cell>
          <cell r="E1548" t="str">
            <v>OUTRAS MÍDIAS</v>
          </cell>
          <cell r="F1548" t="str">
            <v>0019 INDICAÇÃO DO PROVEDOR</v>
          </cell>
          <cell r="I1548">
            <v>1</v>
          </cell>
          <cell r="J1548">
            <v>0</v>
          </cell>
          <cell r="K1548">
            <v>0</v>
          </cell>
          <cell r="L1548">
            <v>1</v>
          </cell>
          <cell r="M1548">
            <v>1</v>
          </cell>
          <cell r="N1548">
            <v>0</v>
          </cell>
          <cell r="O1548">
            <v>1</v>
          </cell>
          <cell r="P1548">
            <v>0</v>
          </cell>
          <cell r="Q1548">
            <v>0</v>
          </cell>
          <cell r="R1548">
            <v>1</v>
          </cell>
          <cell r="S1548">
            <v>1</v>
          </cell>
          <cell r="T1548">
            <v>0</v>
          </cell>
          <cell r="U1548">
            <v>1</v>
          </cell>
          <cell r="V1548">
            <v>0</v>
          </cell>
          <cell r="W1548">
            <v>0</v>
          </cell>
        </row>
        <row r="1549">
          <cell r="B1549">
            <v>6</v>
          </cell>
          <cell r="C1549" t="str">
            <v>RESTRIÇÃO SISTEMA</v>
          </cell>
          <cell r="D1549" t="str">
            <v>408 Não possui linha instalada</v>
          </cell>
          <cell r="E1549" t="str">
            <v>OUTRAS MÍDIAS</v>
          </cell>
          <cell r="F1549" t="str">
            <v>0020 JÁ POSSUI</v>
          </cell>
          <cell r="I1549">
            <v>1</v>
          </cell>
          <cell r="J1549">
            <v>0</v>
          </cell>
          <cell r="K1549">
            <v>0</v>
          </cell>
          <cell r="L1549">
            <v>1</v>
          </cell>
          <cell r="M1549">
            <v>1</v>
          </cell>
          <cell r="N1549">
            <v>0</v>
          </cell>
          <cell r="O1549">
            <v>1</v>
          </cell>
          <cell r="P1549">
            <v>0</v>
          </cell>
          <cell r="Q1549">
            <v>0</v>
          </cell>
          <cell r="R1549">
            <v>1</v>
          </cell>
          <cell r="S1549">
            <v>1</v>
          </cell>
          <cell r="T1549">
            <v>0</v>
          </cell>
          <cell r="U1549">
            <v>1</v>
          </cell>
          <cell r="V1549">
            <v>0</v>
          </cell>
          <cell r="W1549">
            <v>0</v>
          </cell>
        </row>
        <row r="1550">
          <cell r="B1550">
            <v>6</v>
          </cell>
          <cell r="C1550" t="str">
            <v>RESTRIÇÃO SISTEMA</v>
          </cell>
          <cell r="D1550" t="str">
            <v>408 Não possui linha instalada</v>
          </cell>
          <cell r="E1550" t="str">
            <v>TELEVISÃO</v>
          </cell>
          <cell r="F1550" t="str">
            <v>0001 TELEVISÃO</v>
          </cell>
          <cell r="G1550" t="str">
            <v>0062 NÃO INFORMOU</v>
          </cell>
          <cell r="I1550">
            <v>4</v>
          </cell>
          <cell r="J1550">
            <v>0</v>
          </cell>
          <cell r="K1550">
            <v>0</v>
          </cell>
          <cell r="L1550">
            <v>4</v>
          </cell>
          <cell r="M1550">
            <v>4</v>
          </cell>
          <cell r="N1550">
            <v>0</v>
          </cell>
          <cell r="O1550">
            <v>4</v>
          </cell>
          <cell r="P1550">
            <v>0</v>
          </cell>
          <cell r="Q1550">
            <v>0</v>
          </cell>
          <cell r="R1550">
            <v>4</v>
          </cell>
          <cell r="S1550">
            <v>4</v>
          </cell>
          <cell r="T1550">
            <v>0</v>
          </cell>
          <cell r="U1550">
            <v>4</v>
          </cell>
          <cell r="V1550">
            <v>0</v>
          </cell>
          <cell r="W1550">
            <v>0</v>
          </cell>
        </row>
        <row r="1551">
          <cell r="B1551">
            <v>6</v>
          </cell>
          <cell r="C1551" t="str">
            <v>VENDA</v>
          </cell>
          <cell r="D1551" t="str">
            <v>001 *** Vendas OS Emitidas</v>
          </cell>
          <cell r="F1551" t="str">
            <v>0024 STAND</v>
          </cell>
          <cell r="I1551">
            <v>1</v>
          </cell>
          <cell r="J1551">
            <v>1</v>
          </cell>
          <cell r="K1551">
            <v>0</v>
          </cell>
          <cell r="L1551">
            <v>1</v>
          </cell>
          <cell r="M1551">
            <v>0</v>
          </cell>
          <cell r="N1551">
            <v>0</v>
          </cell>
          <cell r="O1551">
            <v>1</v>
          </cell>
          <cell r="P1551">
            <v>1</v>
          </cell>
          <cell r="Q1551">
            <v>0</v>
          </cell>
          <cell r="R1551">
            <v>1</v>
          </cell>
          <cell r="S1551">
            <v>0</v>
          </cell>
          <cell r="T1551">
            <v>0</v>
          </cell>
          <cell r="U1551">
            <v>0</v>
          </cell>
          <cell r="V1551">
            <v>1</v>
          </cell>
          <cell r="W1551">
            <v>0</v>
          </cell>
        </row>
        <row r="1552">
          <cell r="B1552">
            <v>6</v>
          </cell>
          <cell r="C1552" t="str">
            <v>VENDA</v>
          </cell>
          <cell r="D1552" t="str">
            <v>001 *** Vendas OS Emitidas</v>
          </cell>
          <cell r="F1552" t="str">
            <v>0031 JÁ TEVE O PRODUTO</v>
          </cell>
          <cell r="I1552">
            <v>11</v>
          </cell>
          <cell r="J1552">
            <v>11</v>
          </cell>
          <cell r="K1552">
            <v>0</v>
          </cell>
          <cell r="L1552">
            <v>11</v>
          </cell>
          <cell r="M1552">
            <v>0</v>
          </cell>
          <cell r="N1552">
            <v>0</v>
          </cell>
          <cell r="O1552">
            <v>11</v>
          </cell>
          <cell r="P1552">
            <v>11</v>
          </cell>
          <cell r="Q1552">
            <v>0</v>
          </cell>
          <cell r="R1552">
            <v>11</v>
          </cell>
          <cell r="S1552">
            <v>0</v>
          </cell>
          <cell r="T1552">
            <v>0</v>
          </cell>
          <cell r="U1552">
            <v>0</v>
          </cell>
          <cell r="V1552">
            <v>11</v>
          </cell>
          <cell r="W1552">
            <v>0</v>
          </cell>
        </row>
        <row r="1553">
          <cell r="B1553">
            <v>6</v>
          </cell>
          <cell r="C1553" t="str">
            <v>VENDA</v>
          </cell>
          <cell r="D1553" t="str">
            <v>001 *** Vendas OS Emitidas</v>
          </cell>
          <cell r="E1553" t="str">
            <v>MALA DIRETA</v>
          </cell>
          <cell r="F1553" t="str">
            <v>0009 MALA DIRETA</v>
          </cell>
          <cell r="G1553" t="str">
            <v>0008 Não Identificado</v>
          </cell>
          <cell r="I1553">
            <v>4</v>
          </cell>
          <cell r="J1553">
            <v>4</v>
          </cell>
          <cell r="K1553">
            <v>0</v>
          </cell>
          <cell r="L1553">
            <v>4</v>
          </cell>
          <cell r="M1553">
            <v>0</v>
          </cell>
          <cell r="N1553">
            <v>0</v>
          </cell>
          <cell r="O1553">
            <v>4</v>
          </cell>
          <cell r="P1553">
            <v>4</v>
          </cell>
          <cell r="Q1553">
            <v>0</v>
          </cell>
          <cell r="R1553">
            <v>4</v>
          </cell>
          <cell r="S1553">
            <v>0</v>
          </cell>
          <cell r="T1553">
            <v>0</v>
          </cell>
          <cell r="U1553">
            <v>0</v>
          </cell>
          <cell r="V1553">
            <v>4</v>
          </cell>
          <cell r="W1553">
            <v>0</v>
          </cell>
        </row>
        <row r="1554">
          <cell r="B1554">
            <v>6</v>
          </cell>
          <cell r="C1554" t="str">
            <v>VENDA</v>
          </cell>
          <cell r="D1554" t="str">
            <v>001 *** Vendas OS Emitidas</v>
          </cell>
          <cell r="E1554" t="str">
            <v>MALA DIRETA</v>
          </cell>
          <cell r="F1554" t="str">
            <v>0009 MALA DIRETA</v>
          </cell>
          <cell r="G1554" t="str">
            <v>0572 MD-05</v>
          </cell>
          <cell r="I1554">
            <v>5</v>
          </cell>
          <cell r="J1554">
            <v>5</v>
          </cell>
          <cell r="K1554">
            <v>0</v>
          </cell>
          <cell r="L1554">
            <v>5</v>
          </cell>
          <cell r="M1554">
            <v>0</v>
          </cell>
          <cell r="N1554">
            <v>0</v>
          </cell>
          <cell r="O1554">
            <v>5</v>
          </cell>
          <cell r="P1554">
            <v>5</v>
          </cell>
          <cell r="Q1554">
            <v>0</v>
          </cell>
          <cell r="R1554">
            <v>5</v>
          </cell>
          <cell r="S1554">
            <v>0</v>
          </cell>
          <cell r="T1554">
            <v>0</v>
          </cell>
          <cell r="U1554">
            <v>0</v>
          </cell>
          <cell r="V1554">
            <v>5</v>
          </cell>
          <cell r="W1554">
            <v>0</v>
          </cell>
        </row>
        <row r="1555">
          <cell r="B1555">
            <v>6</v>
          </cell>
          <cell r="C1555" t="str">
            <v>VENDA</v>
          </cell>
          <cell r="D1555" t="str">
            <v>001 *** Vendas OS Emitidas</v>
          </cell>
          <cell r="E1555" t="str">
            <v>MALA DIRETA</v>
          </cell>
          <cell r="F1555" t="str">
            <v>0010 ENCARTE EM FATURA</v>
          </cell>
          <cell r="I1555">
            <v>1</v>
          </cell>
          <cell r="J1555">
            <v>1</v>
          </cell>
          <cell r="K1555">
            <v>0</v>
          </cell>
          <cell r="L1555">
            <v>1</v>
          </cell>
          <cell r="M1555">
            <v>0</v>
          </cell>
          <cell r="N1555">
            <v>0</v>
          </cell>
          <cell r="O1555">
            <v>1</v>
          </cell>
          <cell r="P1555">
            <v>1</v>
          </cell>
          <cell r="Q1555">
            <v>0</v>
          </cell>
          <cell r="R1555">
            <v>1</v>
          </cell>
          <cell r="S1555">
            <v>0</v>
          </cell>
          <cell r="T1555">
            <v>0</v>
          </cell>
          <cell r="U1555">
            <v>0</v>
          </cell>
          <cell r="V1555">
            <v>1</v>
          </cell>
          <cell r="W1555">
            <v>0</v>
          </cell>
        </row>
        <row r="1556">
          <cell r="B1556">
            <v>6</v>
          </cell>
          <cell r="C1556" t="str">
            <v>VENDA</v>
          </cell>
          <cell r="D1556" t="str">
            <v>001 *** Vendas OS Emitidas</v>
          </cell>
          <cell r="E1556" t="str">
            <v>NÃO INFORMADO</v>
          </cell>
          <cell r="F1556" t="str">
            <v>0016 NÃO INFORMADO</v>
          </cell>
          <cell r="I1556">
            <v>10</v>
          </cell>
          <cell r="J1556">
            <v>10</v>
          </cell>
          <cell r="K1556">
            <v>0</v>
          </cell>
          <cell r="L1556">
            <v>10</v>
          </cell>
          <cell r="M1556">
            <v>0</v>
          </cell>
          <cell r="N1556">
            <v>0</v>
          </cell>
          <cell r="O1556">
            <v>10</v>
          </cell>
          <cell r="P1556">
            <v>10</v>
          </cell>
          <cell r="Q1556">
            <v>0</v>
          </cell>
          <cell r="R1556">
            <v>10</v>
          </cell>
          <cell r="S1556">
            <v>0</v>
          </cell>
          <cell r="T1556">
            <v>0</v>
          </cell>
          <cell r="U1556">
            <v>0</v>
          </cell>
          <cell r="V1556">
            <v>10</v>
          </cell>
          <cell r="W1556">
            <v>0</v>
          </cell>
        </row>
        <row r="1557">
          <cell r="B1557">
            <v>6</v>
          </cell>
          <cell r="C1557" t="str">
            <v>VENDA</v>
          </cell>
          <cell r="D1557" t="str">
            <v>001 *** Vendas OS Emitidas</v>
          </cell>
          <cell r="E1557" t="str">
            <v>OUTRAS MÍDIAS</v>
          </cell>
          <cell r="F1557" t="str">
            <v>0002 INDICAÇÃO DE AMIGOS</v>
          </cell>
          <cell r="I1557">
            <v>76</v>
          </cell>
          <cell r="J1557">
            <v>76</v>
          </cell>
          <cell r="K1557">
            <v>0</v>
          </cell>
          <cell r="L1557">
            <v>76</v>
          </cell>
          <cell r="M1557">
            <v>0</v>
          </cell>
          <cell r="N1557">
            <v>0</v>
          </cell>
          <cell r="O1557">
            <v>76</v>
          </cell>
          <cell r="P1557">
            <v>76</v>
          </cell>
          <cell r="Q1557">
            <v>0</v>
          </cell>
          <cell r="R1557">
            <v>76</v>
          </cell>
          <cell r="S1557">
            <v>0</v>
          </cell>
          <cell r="T1557">
            <v>0</v>
          </cell>
          <cell r="U1557">
            <v>0</v>
          </cell>
          <cell r="V1557">
            <v>76</v>
          </cell>
          <cell r="W1557">
            <v>0</v>
          </cell>
        </row>
        <row r="1558">
          <cell r="B1558">
            <v>6</v>
          </cell>
          <cell r="C1558" t="str">
            <v>VENDA</v>
          </cell>
          <cell r="D1558" t="str">
            <v>001 *** Vendas OS Emitidas</v>
          </cell>
          <cell r="E1558" t="str">
            <v>OUTRAS MÍDIAS</v>
          </cell>
          <cell r="F1558" t="str">
            <v>0003 104</v>
          </cell>
          <cell r="I1558">
            <v>2</v>
          </cell>
          <cell r="J1558">
            <v>2</v>
          </cell>
          <cell r="K1558">
            <v>0</v>
          </cell>
          <cell r="L1558">
            <v>2</v>
          </cell>
          <cell r="M1558">
            <v>0</v>
          </cell>
          <cell r="N1558">
            <v>0</v>
          </cell>
          <cell r="O1558">
            <v>2</v>
          </cell>
          <cell r="P1558">
            <v>2</v>
          </cell>
          <cell r="Q1558">
            <v>0</v>
          </cell>
          <cell r="R1558">
            <v>2</v>
          </cell>
          <cell r="S1558">
            <v>0</v>
          </cell>
          <cell r="T1558">
            <v>0</v>
          </cell>
          <cell r="U1558">
            <v>0</v>
          </cell>
          <cell r="V1558">
            <v>2</v>
          </cell>
          <cell r="W1558">
            <v>0</v>
          </cell>
        </row>
        <row r="1559">
          <cell r="B1559">
            <v>6</v>
          </cell>
          <cell r="C1559" t="str">
            <v>VENDA</v>
          </cell>
          <cell r="D1559" t="str">
            <v>001 *** Vendas OS Emitidas</v>
          </cell>
          <cell r="E1559" t="str">
            <v>OUTRAS MÍDIAS</v>
          </cell>
          <cell r="F1559" t="str">
            <v>0013 INTERNET</v>
          </cell>
          <cell r="G1559" t="str">
            <v>0056 OUTROS</v>
          </cell>
          <cell r="I1559">
            <v>3</v>
          </cell>
          <cell r="J1559">
            <v>3</v>
          </cell>
          <cell r="K1559">
            <v>0</v>
          </cell>
          <cell r="L1559">
            <v>3</v>
          </cell>
          <cell r="M1559">
            <v>0</v>
          </cell>
          <cell r="N1559">
            <v>0</v>
          </cell>
          <cell r="O1559">
            <v>3</v>
          </cell>
          <cell r="P1559">
            <v>3</v>
          </cell>
          <cell r="Q1559">
            <v>0</v>
          </cell>
          <cell r="R1559">
            <v>3</v>
          </cell>
          <cell r="S1559">
            <v>0</v>
          </cell>
          <cell r="T1559">
            <v>0</v>
          </cell>
          <cell r="U1559">
            <v>0</v>
          </cell>
          <cell r="V1559">
            <v>3</v>
          </cell>
          <cell r="W1559">
            <v>0</v>
          </cell>
        </row>
        <row r="1560">
          <cell r="B1560">
            <v>6</v>
          </cell>
          <cell r="C1560" t="str">
            <v>VENDA</v>
          </cell>
          <cell r="D1560" t="str">
            <v>001 *** Vendas OS Emitidas</v>
          </cell>
          <cell r="E1560" t="str">
            <v>OUTRAS MÍDIAS</v>
          </cell>
          <cell r="F1560" t="str">
            <v>0013 INTERNET</v>
          </cell>
          <cell r="G1560" t="str">
            <v>0170 SITE SPEEDY</v>
          </cell>
          <cell r="I1560">
            <v>4</v>
          </cell>
          <cell r="J1560">
            <v>4</v>
          </cell>
          <cell r="K1560">
            <v>0</v>
          </cell>
          <cell r="L1560">
            <v>4</v>
          </cell>
          <cell r="M1560">
            <v>0</v>
          </cell>
          <cell r="N1560">
            <v>0</v>
          </cell>
          <cell r="O1560">
            <v>4</v>
          </cell>
          <cell r="P1560">
            <v>4</v>
          </cell>
          <cell r="Q1560">
            <v>0</v>
          </cell>
          <cell r="R1560">
            <v>4</v>
          </cell>
          <cell r="S1560">
            <v>0</v>
          </cell>
          <cell r="T1560">
            <v>0</v>
          </cell>
          <cell r="U1560">
            <v>0</v>
          </cell>
          <cell r="V1560">
            <v>4</v>
          </cell>
          <cell r="W1560">
            <v>0</v>
          </cell>
        </row>
        <row r="1561">
          <cell r="B1561">
            <v>6</v>
          </cell>
          <cell r="C1561" t="str">
            <v>VENDA</v>
          </cell>
          <cell r="D1561" t="str">
            <v>001 *** Vendas OS Emitidas</v>
          </cell>
          <cell r="E1561" t="str">
            <v>OUTRAS MÍDIAS</v>
          </cell>
          <cell r="F1561" t="str">
            <v>0018 CONTATADO PELO TLMKT</v>
          </cell>
          <cell r="I1561">
            <v>15</v>
          </cell>
          <cell r="J1561">
            <v>15</v>
          </cell>
          <cell r="K1561">
            <v>0</v>
          </cell>
          <cell r="L1561">
            <v>15</v>
          </cell>
          <cell r="M1561">
            <v>0</v>
          </cell>
          <cell r="N1561">
            <v>0</v>
          </cell>
          <cell r="O1561">
            <v>15</v>
          </cell>
          <cell r="P1561">
            <v>15</v>
          </cell>
          <cell r="Q1561">
            <v>0</v>
          </cell>
          <cell r="R1561">
            <v>15</v>
          </cell>
          <cell r="S1561">
            <v>0</v>
          </cell>
          <cell r="T1561">
            <v>0</v>
          </cell>
          <cell r="U1561">
            <v>0</v>
          </cell>
          <cell r="V1561">
            <v>15</v>
          </cell>
          <cell r="W1561">
            <v>0</v>
          </cell>
        </row>
        <row r="1562">
          <cell r="B1562">
            <v>6</v>
          </cell>
          <cell r="C1562" t="str">
            <v>VENDA</v>
          </cell>
          <cell r="D1562" t="str">
            <v>001 *** Vendas OS Emitidas</v>
          </cell>
          <cell r="E1562" t="str">
            <v>OUTRAS MÍDIAS</v>
          </cell>
          <cell r="F1562" t="str">
            <v>0019 INDICAÇÃO DO PROVEDOR</v>
          </cell>
          <cell r="I1562">
            <v>5</v>
          </cell>
          <cell r="J1562">
            <v>5</v>
          </cell>
          <cell r="K1562">
            <v>0</v>
          </cell>
          <cell r="L1562">
            <v>5</v>
          </cell>
          <cell r="M1562">
            <v>0</v>
          </cell>
          <cell r="N1562">
            <v>0</v>
          </cell>
          <cell r="O1562">
            <v>5</v>
          </cell>
          <cell r="P1562">
            <v>5</v>
          </cell>
          <cell r="Q1562">
            <v>0</v>
          </cell>
          <cell r="R1562">
            <v>5</v>
          </cell>
          <cell r="S1562">
            <v>0</v>
          </cell>
          <cell r="T1562">
            <v>0</v>
          </cell>
          <cell r="U1562">
            <v>0</v>
          </cell>
          <cell r="V1562">
            <v>5</v>
          </cell>
          <cell r="W1562">
            <v>0</v>
          </cell>
        </row>
        <row r="1563">
          <cell r="B1563">
            <v>6</v>
          </cell>
          <cell r="C1563" t="str">
            <v>VENDA</v>
          </cell>
          <cell r="D1563" t="str">
            <v>001 *** Vendas OS Emitidas</v>
          </cell>
          <cell r="E1563" t="str">
            <v>OUTRAS MÍDIAS</v>
          </cell>
          <cell r="F1563" t="str">
            <v>0020 JÁ POSSUI</v>
          </cell>
          <cell r="I1563">
            <v>25</v>
          </cell>
          <cell r="J1563">
            <v>25</v>
          </cell>
          <cell r="K1563">
            <v>0</v>
          </cell>
          <cell r="L1563">
            <v>25</v>
          </cell>
          <cell r="M1563">
            <v>0</v>
          </cell>
          <cell r="N1563">
            <v>0</v>
          </cell>
          <cell r="O1563">
            <v>23</v>
          </cell>
          <cell r="P1563">
            <v>23</v>
          </cell>
          <cell r="Q1563">
            <v>0</v>
          </cell>
          <cell r="R1563">
            <v>23</v>
          </cell>
          <cell r="S1563">
            <v>0</v>
          </cell>
          <cell r="T1563">
            <v>0</v>
          </cell>
          <cell r="U1563">
            <v>0</v>
          </cell>
          <cell r="V1563">
            <v>25</v>
          </cell>
          <cell r="W1563">
            <v>0</v>
          </cell>
        </row>
        <row r="1564">
          <cell r="B1564">
            <v>6</v>
          </cell>
          <cell r="C1564" t="str">
            <v>VENDA</v>
          </cell>
          <cell r="D1564" t="str">
            <v>001 *** Vendas OS Emitidas</v>
          </cell>
          <cell r="E1564" t="str">
            <v>TELEVISÃO</v>
          </cell>
          <cell r="F1564" t="str">
            <v>0001 TELEVISÃO</v>
          </cell>
          <cell r="G1564" t="str">
            <v>0006 GLOBO</v>
          </cell>
          <cell r="H1564" t="str">
            <v>0014 BOM DIA BRASIL</v>
          </cell>
          <cell r="I1564">
            <v>1</v>
          </cell>
          <cell r="J1564">
            <v>1</v>
          </cell>
          <cell r="K1564">
            <v>0</v>
          </cell>
          <cell r="L1564">
            <v>1</v>
          </cell>
          <cell r="M1564">
            <v>0</v>
          </cell>
          <cell r="N1564">
            <v>0</v>
          </cell>
          <cell r="O1564">
            <v>1</v>
          </cell>
          <cell r="P1564">
            <v>1</v>
          </cell>
          <cell r="Q1564">
            <v>0</v>
          </cell>
          <cell r="R1564">
            <v>1</v>
          </cell>
          <cell r="S1564">
            <v>0</v>
          </cell>
          <cell r="T1564">
            <v>0</v>
          </cell>
          <cell r="U1564">
            <v>0</v>
          </cell>
          <cell r="V1564">
            <v>1</v>
          </cell>
          <cell r="W1564">
            <v>0</v>
          </cell>
        </row>
        <row r="1565">
          <cell r="B1565">
            <v>6</v>
          </cell>
          <cell r="C1565" t="str">
            <v>VENDA</v>
          </cell>
          <cell r="D1565" t="str">
            <v>001 *** Vendas OS Emitidas</v>
          </cell>
          <cell r="E1565" t="str">
            <v>TELEVISÃO</v>
          </cell>
          <cell r="F1565" t="str">
            <v>0001 TELEVISÃO</v>
          </cell>
          <cell r="G1565" t="str">
            <v>0006 GLOBO</v>
          </cell>
          <cell r="H1565" t="str">
            <v>0021 GLOBO REPÓRTER</v>
          </cell>
          <cell r="I1565">
            <v>1</v>
          </cell>
          <cell r="J1565">
            <v>1</v>
          </cell>
          <cell r="K1565">
            <v>0</v>
          </cell>
          <cell r="L1565">
            <v>1</v>
          </cell>
          <cell r="M1565">
            <v>0</v>
          </cell>
          <cell r="N1565">
            <v>0</v>
          </cell>
          <cell r="O1565">
            <v>1</v>
          </cell>
          <cell r="P1565">
            <v>1</v>
          </cell>
          <cell r="Q1565">
            <v>0</v>
          </cell>
          <cell r="R1565">
            <v>1</v>
          </cell>
          <cell r="S1565">
            <v>0</v>
          </cell>
          <cell r="T1565">
            <v>0</v>
          </cell>
          <cell r="U1565">
            <v>0</v>
          </cell>
          <cell r="V1565">
            <v>1</v>
          </cell>
          <cell r="W1565">
            <v>0</v>
          </cell>
        </row>
        <row r="1566">
          <cell r="B1566">
            <v>6</v>
          </cell>
          <cell r="C1566" t="str">
            <v>VENDA</v>
          </cell>
          <cell r="D1566" t="str">
            <v>001 *** Vendas OS Emitidas</v>
          </cell>
          <cell r="E1566" t="str">
            <v>TELEVISÃO</v>
          </cell>
          <cell r="F1566" t="str">
            <v>0001 TELEVISÃO</v>
          </cell>
          <cell r="G1566" t="str">
            <v>0006 GLOBO</v>
          </cell>
          <cell r="H1566" t="str">
            <v>0023 JORNAL HOJE</v>
          </cell>
          <cell r="I1566">
            <v>4</v>
          </cell>
          <cell r="J1566">
            <v>4</v>
          </cell>
          <cell r="K1566">
            <v>0</v>
          </cell>
          <cell r="L1566">
            <v>4</v>
          </cell>
          <cell r="M1566">
            <v>0</v>
          </cell>
          <cell r="N1566">
            <v>0</v>
          </cell>
          <cell r="O1566">
            <v>4</v>
          </cell>
          <cell r="P1566">
            <v>4</v>
          </cell>
          <cell r="Q1566">
            <v>0</v>
          </cell>
          <cell r="R1566">
            <v>4</v>
          </cell>
          <cell r="S1566">
            <v>0</v>
          </cell>
          <cell r="T1566">
            <v>0</v>
          </cell>
          <cell r="U1566">
            <v>0</v>
          </cell>
          <cell r="V1566">
            <v>4</v>
          </cell>
          <cell r="W1566">
            <v>0</v>
          </cell>
        </row>
        <row r="1567">
          <cell r="B1567">
            <v>6</v>
          </cell>
          <cell r="C1567" t="str">
            <v>VENDA</v>
          </cell>
          <cell r="D1567" t="str">
            <v>001 *** Vendas OS Emitidas</v>
          </cell>
          <cell r="E1567" t="str">
            <v>TELEVISÃO</v>
          </cell>
          <cell r="F1567" t="str">
            <v>0001 TELEVISÃO</v>
          </cell>
          <cell r="G1567" t="str">
            <v>0006 GLOBO</v>
          </cell>
          <cell r="H1567" t="str">
            <v>0026 NOVELA I</v>
          </cell>
          <cell r="I1567">
            <v>5</v>
          </cell>
          <cell r="J1567">
            <v>5</v>
          </cell>
          <cell r="K1567">
            <v>0</v>
          </cell>
          <cell r="L1567">
            <v>5</v>
          </cell>
          <cell r="M1567">
            <v>0</v>
          </cell>
          <cell r="N1567">
            <v>0</v>
          </cell>
          <cell r="O1567">
            <v>5</v>
          </cell>
          <cell r="P1567">
            <v>5</v>
          </cell>
          <cell r="Q1567">
            <v>0</v>
          </cell>
          <cell r="R1567">
            <v>5</v>
          </cell>
          <cell r="S1567">
            <v>0</v>
          </cell>
          <cell r="T1567">
            <v>0</v>
          </cell>
          <cell r="U1567">
            <v>0</v>
          </cell>
          <cell r="V1567">
            <v>5</v>
          </cell>
          <cell r="W1567">
            <v>0</v>
          </cell>
        </row>
        <row r="1568">
          <cell r="B1568">
            <v>6</v>
          </cell>
          <cell r="C1568" t="str">
            <v>VENDA</v>
          </cell>
          <cell r="D1568" t="str">
            <v>001 *** Vendas OS Emitidas</v>
          </cell>
          <cell r="E1568" t="str">
            <v>TELEVISÃO</v>
          </cell>
          <cell r="F1568" t="str">
            <v>0001 TELEVISÃO</v>
          </cell>
          <cell r="G1568" t="str">
            <v>0006 GLOBO</v>
          </cell>
          <cell r="H1568" t="str">
            <v>0027 NOVELA II</v>
          </cell>
          <cell r="I1568">
            <v>1</v>
          </cell>
          <cell r="J1568">
            <v>1</v>
          </cell>
          <cell r="K1568">
            <v>0</v>
          </cell>
          <cell r="L1568">
            <v>1</v>
          </cell>
          <cell r="M1568">
            <v>0</v>
          </cell>
          <cell r="N1568">
            <v>0</v>
          </cell>
          <cell r="O1568">
            <v>1</v>
          </cell>
          <cell r="P1568">
            <v>1</v>
          </cell>
          <cell r="Q1568">
            <v>0</v>
          </cell>
          <cell r="R1568">
            <v>1</v>
          </cell>
          <cell r="S1568">
            <v>0</v>
          </cell>
          <cell r="T1568">
            <v>0</v>
          </cell>
          <cell r="U1568">
            <v>0</v>
          </cell>
          <cell r="V1568">
            <v>1</v>
          </cell>
          <cell r="W1568">
            <v>0</v>
          </cell>
        </row>
        <row r="1569">
          <cell r="B1569">
            <v>6</v>
          </cell>
          <cell r="C1569" t="str">
            <v>VENDA</v>
          </cell>
          <cell r="D1569" t="str">
            <v>001 *** Vendas OS Emitidas</v>
          </cell>
          <cell r="E1569" t="str">
            <v>TELEVISÃO</v>
          </cell>
          <cell r="F1569" t="str">
            <v>0001 TELEVISÃO</v>
          </cell>
          <cell r="G1569" t="str">
            <v>0006 GLOBO</v>
          </cell>
          <cell r="H1569" t="str">
            <v>3825 NÃO INFORMADO</v>
          </cell>
          <cell r="I1569">
            <v>4</v>
          </cell>
          <cell r="J1569">
            <v>4</v>
          </cell>
          <cell r="K1569">
            <v>0</v>
          </cell>
          <cell r="L1569">
            <v>4</v>
          </cell>
          <cell r="M1569">
            <v>0</v>
          </cell>
          <cell r="N1569">
            <v>0</v>
          </cell>
          <cell r="O1569">
            <v>4</v>
          </cell>
          <cell r="P1569">
            <v>4</v>
          </cell>
          <cell r="Q1569">
            <v>0</v>
          </cell>
          <cell r="R1569">
            <v>4</v>
          </cell>
          <cell r="S1569">
            <v>0</v>
          </cell>
          <cell r="T1569">
            <v>0</v>
          </cell>
          <cell r="U1569">
            <v>0</v>
          </cell>
          <cell r="V1569">
            <v>4</v>
          </cell>
          <cell r="W1569">
            <v>0</v>
          </cell>
        </row>
        <row r="1570">
          <cell r="B1570">
            <v>6</v>
          </cell>
          <cell r="C1570" t="str">
            <v>VENDA</v>
          </cell>
          <cell r="D1570" t="str">
            <v>001 *** Vendas OS Emitidas</v>
          </cell>
          <cell r="E1570" t="str">
            <v>TELEVISÃO</v>
          </cell>
          <cell r="F1570" t="str">
            <v>0001 TELEVISÃO</v>
          </cell>
          <cell r="G1570" t="str">
            <v>0062 NÃO INFORMOU</v>
          </cell>
          <cell r="I1570">
            <v>23</v>
          </cell>
          <cell r="J1570">
            <v>23</v>
          </cell>
          <cell r="K1570">
            <v>0</v>
          </cell>
          <cell r="L1570">
            <v>23</v>
          </cell>
          <cell r="M1570">
            <v>0</v>
          </cell>
          <cell r="N1570">
            <v>0</v>
          </cell>
          <cell r="O1570">
            <v>23</v>
          </cell>
          <cell r="P1570">
            <v>23</v>
          </cell>
          <cell r="Q1570">
            <v>0</v>
          </cell>
          <cell r="R1570">
            <v>23</v>
          </cell>
          <cell r="S1570">
            <v>0</v>
          </cell>
          <cell r="T1570">
            <v>0</v>
          </cell>
          <cell r="U1570">
            <v>0</v>
          </cell>
          <cell r="V1570">
            <v>23</v>
          </cell>
          <cell r="W1570">
            <v>0</v>
          </cell>
        </row>
        <row r="1571">
          <cell r="B1571">
            <v>6</v>
          </cell>
          <cell r="C1571" t="str">
            <v>VENDA</v>
          </cell>
          <cell r="D1571" t="str">
            <v>001 *** Vendas OS Emitidas</v>
          </cell>
          <cell r="E1571" t="str">
            <v>TELEVISÃO</v>
          </cell>
          <cell r="F1571" t="str">
            <v>0001 TELEVISÃO</v>
          </cell>
          <cell r="G1571" t="str">
            <v>0128 ASS - GLOBO NEWS</v>
          </cell>
          <cell r="H1571" t="str">
            <v>5599 ARQUIVO N</v>
          </cell>
          <cell r="I1571">
            <v>1</v>
          </cell>
          <cell r="J1571">
            <v>1</v>
          </cell>
          <cell r="K1571">
            <v>0</v>
          </cell>
          <cell r="L1571">
            <v>1</v>
          </cell>
          <cell r="M1571">
            <v>0</v>
          </cell>
          <cell r="N1571">
            <v>0</v>
          </cell>
          <cell r="O1571">
            <v>1</v>
          </cell>
          <cell r="P1571">
            <v>1</v>
          </cell>
          <cell r="Q1571">
            <v>0</v>
          </cell>
          <cell r="R1571">
            <v>1</v>
          </cell>
          <cell r="S1571">
            <v>0</v>
          </cell>
          <cell r="T1571">
            <v>0</v>
          </cell>
          <cell r="U1571">
            <v>0</v>
          </cell>
          <cell r="V1571">
            <v>1</v>
          </cell>
          <cell r="W1571">
            <v>0</v>
          </cell>
        </row>
        <row r="1572">
          <cell r="B1572">
            <v>6</v>
          </cell>
          <cell r="C1572" t="str">
            <v>VENDA</v>
          </cell>
          <cell r="D1572" t="str">
            <v>022 Sem IP Dinâmico disponível na Área</v>
          </cell>
          <cell r="F1572" t="str">
            <v>0031 JÁ TEVE O PRODUTO</v>
          </cell>
          <cell r="I1572">
            <v>7</v>
          </cell>
          <cell r="J1572">
            <v>7</v>
          </cell>
          <cell r="K1572">
            <v>0</v>
          </cell>
          <cell r="L1572">
            <v>7</v>
          </cell>
          <cell r="M1572">
            <v>0</v>
          </cell>
          <cell r="N1572">
            <v>0</v>
          </cell>
          <cell r="O1572">
            <v>7</v>
          </cell>
          <cell r="P1572">
            <v>7</v>
          </cell>
          <cell r="Q1572">
            <v>0</v>
          </cell>
          <cell r="R1572">
            <v>7</v>
          </cell>
          <cell r="S1572">
            <v>0</v>
          </cell>
          <cell r="T1572">
            <v>0</v>
          </cell>
          <cell r="U1572">
            <v>0</v>
          </cell>
          <cell r="V1572">
            <v>7</v>
          </cell>
          <cell r="W1572">
            <v>0</v>
          </cell>
        </row>
        <row r="1573">
          <cell r="B1573">
            <v>6</v>
          </cell>
          <cell r="C1573" t="str">
            <v>VENDA</v>
          </cell>
          <cell r="D1573" t="str">
            <v>022 Sem IP Dinâmico disponível na Área</v>
          </cell>
          <cell r="E1573" t="str">
            <v>MALA DIRETA</v>
          </cell>
          <cell r="F1573" t="str">
            <v>0009 MALA DIRETA</v>
          </cell>
          <cell r="G1573" t="str">
            <v>0173 CA0103</v>
          </cell>
          <cell r="I1573">
            <v>1</v>
          </cell>
          <cell r="J1573">
            <v>1</v>
          </cell>
          <cell r="K1573">
            <v>0</v>
          </cell>
          <cell r="L1573">
            <v>1</v>
          </cell>
          <cell r="M1573">
            <v>0</v>
          </cell>
          <cell r="N1573">
            <v>0</v>
          </cell>
          <cell r="O1573">
            <v>1</v>
          </cell>
          <cell r="P1573">
            <v>1</v>
          </cell>
          <cell r="Q1573">
            <v>0</v>
          </cell>
          <cell r="R1573">
            <v>1</v>
          </cell>
          <cell r="S1573">
            <v>0</v>
          </cell>
          <cell r="T1573">
            <v>0</v>
          </cell>
          <cell r="U1573">
            <v>0</v>
          </cell>
          <cell r="V1573">
            <v>1</v>
          </cell>
          <cell r="W1573">
            <v>0</v>
          </cell>
        </row>
        <row r="1574">
          <cell r="B1574">
            <v>6</v>
          </cell>
          <cell r="C1574" t="str">
            <v>VENDA</v>
          </cell>
          <cell r="D1574" t="str">
            <v>022 Sem IP Dinâmico disponível na Área</v>
          </cell>
          <cell r="E1574" t="str">
            <v>MALA DIRETA</v>
          </cell>
          <cell r="F1574" t="str">
            <v>0010 ENCARTE EM FATURA</v>
          </cell>
          <cell r="I1574">
            <v>1</v>
          </cell>
          <cell r="J1574">
            <v>1</v>
          </cell>
          <cell r="K1574">
            <v>0</v>
          </cell>
          <cell r="L1574">
            <v>1</v>
          </cell>
          <cell r="M1574">
            <v>0</v>
          </cell>
          <cell r="N1574">
            <v>0</v>
          </cell>
          <cell r="O1574">
            <v>1</v>
          </cell>
          <cell r="P1574">
            <v>1</v>
          </cell>
          <cell r="Q1574">
            <v>0</v>
          </cell>
          <cell r="R1574">
            <v>1</v>
          </cell>
          <cell r="S1574">
            <v>0</v>
          </cell>
          <cell r="T1574">
            <v>0</v>
          </cell>
          <cell r="U1574">
            <v>0</v>
          </cell>
          <cell r="V1574">
            <v>1</v>
          </cell>
          <cell r="W1574">
            <v>0</v>
          </cell>
        </row>
        <row r="1575">
          <cell r="B1575">
            <v>6</v>
          </cell>
          <cell r="C1575" t="str">
            <v>VENDA</v>
          </cell>
          <cell r="D1575" t="str">
            <v>022 Sem IP Dinâmico disponível na Área</v>
          </cell>
          <cell r="E1575" t="str">
            <v>NÃO INFORMADO</v>
          </cell>
          <cell r="F1575" t="str">
            <v>0016 NÃO INFORMADO</v>
          </cell>
          <cell r="I1575">
            <v>13</v>
          </cell>
          <cell r="J1575">
            <v>13</v>
          </cell>
          <cell r="K1575">
            <v>0</v>
          </cell>
          <cell r="L1575">
            <v>13</v>
          </cell>
          <cell r="M1575">
            <v>0</v>
          </cell>
          <cell r="N1575">
            <v>0</v>
          </cell>
          <cell r="O1575">
            <v>13</v>
          </cell>
          <cell r="P1575">
            <v>13</v>
          </cell>
          <cell r="Q1575">
            <v>0</v>
          </cell>
          <cell r="R1575">
            <v>13</v>
          </cell>
          <cell r="S1575">
            <v>0</v>
          </cell>
          <cell r="T1575">
            <v>0</v>
          </cell>
          <cell r="U1575">
            <v>0</v>
          </cell>
          <cell r="V1575">
            <v>13</v>
          </cell>
          <cell r="W1575">
            <v>0</v>
          </cell>
        </row>
        <row r="1576">
          <cell r="B1576">
            <v>6</v>
          </cell>
          <cell r="C1576" t="str">
            <v>VENDA</v>
          </cell>
          <cell r="D1576" t="str">
            <v>022 Sem IP Dinâmico disponível na Área</v>
          </cell>
          <cell r="E1576" t="str">
            <v>OUTRAS MÍDIAS</v>
          </cell>
          <cell r="F1576" t="str">
            <v>0002 INDICAÇÃO DE AMIGOS</v>
          </cell>
          <cell r="I1576">
            <v>52</v>
          </cell>
          <cell r="J1576">
            <v>52</v>
          </cell>
          <cell r="K1576">
            <v>0</v>
          </cell>
          <cell r="L1576">
            <v>52</v>
          </cell>
          <cell r="M1576">
            <v>0</v>
          </cell>
          <cell r="N1576">
            <v>0</v>
          </cell>
          <cell r="O1576">
            <v>52</v>
          </cell>
          <cell r="P1576">
            <v>52</v>
          </cell>
          <cell r="Q1576">
            <v>0</v>
          </cell>
          <cell r="R1576">
            <v>52</v>
          </cell>
          <cell r="S1576">
            <v>0</v>
          </cell>
          <cell r="T1576">
            <v>0</v>
          </cell>
          <cell r="U1576">
            <v>0</v>
          </cell>
          <cell r="V1576">
            <v>52</v>
          </cell>
          <cell r="W1576">
            <v>0</v>
          </cell>
        </row>
        <row r="1577">
          <cell r="B1577">
            <v>6</v>
          </cell>
          <cell r="C1577" t="str">
            <v>VENDA</v>
          </cell>
          <cell r="D1577" t="str">
            <v>022 Sem IP Dinâmico disponível na Área</v>
          </cell>
          <cell r="E1577" t="str">
            <v>OUTRAS MÍDIAS</v>
          </cell>
          <cell r="F1577" t="str">
            <v>0003 104</v>
          </cell>
          <cell r="I1577">
            <v>9</v>
          </cell>
          <cell r="J1577">
            <v>9</v>
          </cell>
          <cell r="K1577">
            <v>0</v>
          </cell>
          <cell r="L1577">
            <v>9</v>
          </cell>
          <cell r="M1577">
            <v>0</v>
          </cell>
          <cell r="N1577">
            <v>0</v>
          </cell>
          <cell r="O1577">
            <v>9</v>
          </cell>
          <cell r="P1577">
            <v>9</v>
          </cell>
          <cell r="Q1577">
            <v>0</v>
          </cell>
          <cell r="R1577">
            <v>9</v>
          </cell>
          <cell r="S1577">
            <v>0</v>
          </cell>
          <cell r="T1577">
            <v>0</v>
          </cell>
          <cell r="U1577">
            <v>0</v>
          </cell>
          <cell r="V1577">
            <v>9</v>
          </cell>
          <cell r="W1577">
            <v>0</v>
          </cell>
        </row>
        <row r="1578">
          <cell r="B1578">
            <v>6</v>
          </cell>
          <cell r="C1578" t="str">
            <v>VENDA</v>
          </cell>
          <cell r="D1578" t="str">
            <v>022 Sem IP Dinâmico disponível na Área</v>
          </cell>
          <cell r="E1578" t="str">
            <v>OUTRAS MÍDIAS</v>
          </cell>
          <cell r="F1578" t="str">
            <v>0007 JORNAIS/REVISTAS</v>
          </cell>
          <cell r="G1578" t="str">
            <v>0125 NÃO INFORMADO</v>
          </cell>
          <cell r="I1578">
            <v>1</v>
          </cell>
          <cell r="J1578">
            <v>1</v>
          </cell>
          <cell r="K1578">
            <v>0</v>
          </cell>
          <cell r="L1578">
            <v>1</v>
          </cell>
          <cell r="M1578">
            <v>0</v>
          </cell>
          <cell r="N1578">
            <v>0</v>
          </cell>
          <cell r="O1578">
            <v>1</v>
          </cell>
          <cell r="P1578">
            <v>1</v>
          </cell>
          <cell r="Q1578">
            <v>0</v>
          </cell>
          <cell r="R1578">
            <v>1</v>
          </cell>
          <cell r="S1578">
            <v>0</v>
          </cell>
          <cell r="T1578">
            <v>0</v>
          </cell>
          <cell r="U1578">
            <v>0</v>
          </cell>
          <cell r="V1578">
            <v>1</v>
          </cell>
          <cell r="W1578">
            <v>0</v>
          </cell>
        </row>
        <row r="1579">
          <cell r="B1579">
            <v>6</v>
          </cell>
          <cell r="C1579" t="str">
            <v>VENDA</v>
          </cell>
          <cell r="D1579" t="str">
            <v>022 Sem IP Dinâmico disponível na Área</v>
          </cell>
          <cell r="E1579" t="str">
            <v>OUTRAS MÍDIAS</v>
          </cell>
          <cell r="F1579" t="str">
            <v>0013 INTERNET</v>
          </cell>
          <cell r="G1579" t="str">
            <v>0056 OUTROS</v>
          </cell>
          <cell r="I1579">
            <v>2</v>
          </cell>
          <cell r="J1579">
            <v>2</v>
          </cell>
          <cell r="K1579">
            <v>0</v>
          </cell>
          <cell r="L1579">
            <v>2</v>
          </cell>
          <cell r="M1579">
            <v>0</v>
          </cell>
          <cell r="N1579">
            <v>0</v>
          </cell>
          <cell r="O1579">
            <v>2</v>
          </cell>
          <cell r="P1579">
            <v>2</v>
          </cell>
          <cell r="Q1579">
            <v>0</v>
          </cell>
          <cell r="R1579">
            <v>2</v>
          </cell>
          <cell r="S1579">
            <v>0</v>
          </cell>
          <cell r="T1579">
            <v>0</v>
          </cell>
          <cell r="U1579">
            <v>0</v>
          </cell>
          <cell r="V1579">
            <v>2</v>
          </cell>
          <cell r="W1579">
            <v>0</v>
          </cell>
        </row>
        <row r="1580">
          <cell r="B1580">
            <v>6</v>
          </cell>
          <cell r="C1580" t="str">
            <v>VENDA</v>
          </cell>
          <cell r="D1580" t="str">
            <v>022 Sem IP Dinâmico disponível na Área</v>
          </cell>
          <cell r="E1580" t="str">
            <v>OUTRAS MÍDIAS</v>
          </cell>
          <cell r="F1580" t="str">
            <v>0018 CONTATADO PELO TLMKT</v>
          </cell>
          <cell r="I1580">
            <v>3</v>
          </cell>
          <cell r="J1580">
            <v>3</v>
          </cell>
          <cell r="K1580">
            <v>0</v>
          </cell>
          <cell r="L1580">
            <v>3</v>
          </cell>
          <cell r="M1580">
            <v>0</v>
          </cell>
          <cell r="N1580">
            <v>0</v>
          </cell>
          <cell r="O1580">
            <v>3</v>
          </cell>
          <cell r="P1580">
            <v>3</v>
          </cell>
          <cell r="Q1580">
            <v>0</v>
          </cell>
          <cell r="R1580">
            <v>3</v>
          </cell>
          <cell r="S1580">
            <v>0</v>
          </cell>
          <cell r="T1580">
            <v>0</v>
          </cell>
          <cell r="U1580">
            <v>0</v>
          </cell>
          <cell r="V1580">
            <v>3</v>
          </cell>
          <cell r="W1580">
            <v>0</v>
          </cell>
        </row>
        <row r="1581">
          <cell r="B1581">
            <v>6</v>
          </cell>
          <cell r="C1581" t="str">
            <v>VENDA</v>
          </cell>
          <cell r="D1581" t="str">
            <v>022 Sem IP Dinâmico disponível na Área</v>
          </cell>
          <cell r="E1581" t="str">
            <v>OUTRAS MÍDIAS</v>
          </cell>
          <cell r="F1581" t="str">
            <v>0019 INDICAÇÃO DO PROVEDOR</v>
          </cell>
          <cell r="I1581">
            <v>2</v>
          </cell>
          <cell r="J1581">
            <v>2</v>
          </cell>
          <cell r="K1581">
            <v>0</v>
          </cell>
          <cell r="L1581">
            <v>2</v>
          </cell>
          <cell r="M1581">
            <v>0</v>
          </cell>
          <cell r="N1581">
            <v>0</v>
          </cell>
          <cell r="O1581">
            <v>2</v>
          </cell>
          <cell r="P1581">
            <v>2</v>
          </cell>
          <cell r="Q1581">
            <v>0</v>
          </cell>
          <cell r="R1581">
            <v>2</v>
          </cell>
          <cell r="S1581">
            <v>0</v>
          </cell>
          <cell r="T1581">
            <v>0</v>
          </cell>
          <cell r="U1581">
            <v>0</v>
          </cell>
          <cell r="V1581">
            <v>2</v>
          </cell>
          <cell r="W1581">
            <v>0</v>
          </cell>
        </row>
        <row r="1582">
          <cell r="B1582">
            <v>6</v>
          </cell>
          <cell r="C1582" t="str">
            <v>VENDA</v>
          </cell>
          <cell r="D1582" t="str">
            <v>022 Sem IP Dinâmico disponível na Área</v>
          </cell>
          <cell r="E1582" t="str">
            <v>OUTRAS MÍDIAS</v>
          </cell>
          <cell r="F1582" t="str">
            <v>0020 JÁ POSSUI</v>
          </cell>
          <cell r="I1582">
            <v>8</v>
          </cell>
          <cell r="J1582">
            <v>8</v>
          </cell>
          <cell r="K1582">
            <v>0</v>
          </cell>
          <cell r="L1582">
            <v>8</v>
          </cell>
          <cell r="M1582">
            <v>0</v>
          </cell>
          <cell r="N1582">
            <v>0</v>
          </cell>
          <cell r="O1582">
            <v>8</v>
          </cell>
          <cell r="P1582">
            <v>8</v>
          </cell>
          <cell r="Q1582">
            <v>0</v>
          </cell>
          <cell r="R1582">
            <v>8</v>
          </cell>
          <cell r="S1582">
            <v>0</v>
          </cell>
          <cell r="T1582">
            <v>0</v>
          </cell>
          <cell r="U1582">
            <v>0</v>
          </cell>
          <cell r="V1582">
            <v>8</v>
          </cell>
          <cell r="W1582">
            <v>0</v>
          </cell>
        </row>
        <row r="1583">
          <cell r="B1583">
            <v>6</v>
          </cell>
          <cell r="C1583" t="str">
            <v>VENDA</v>
          </cell>
          <cell r="D1583" t="str">
            <v>022 Sem IP Dinâmico disponível na Área</v>
          </cell>
          <cell r="E1583" t="str">
            <v>TELEVISÃO</v>
          </cell>
          <cell r="F1583" t="str">
            <v>0001 TELEVISÃO</v>
          </cell>
          <cell r="G1583" t="str">
            <v>0006 GLOBO</v>
          </cell>
          <cell r="H1583" t="str">
            <v>3825 NÃO INFORMADO</v>
          </cell>
          <cell r="I1583">
            <v>1</v>
          </cell>
          <cell r="J1583">
            <v>1</v>
          </cell>
          <cell r="K1583">
            <v>0</v>
          </cell>
          <cell r="L1583">
            <v>1</v>
          </cell>
          <cell r="M1583">
            <v>0</v>
          </cell>
          <cell r="N1583">
            <v>0</v>
          </cell>
          <cell r="O1583">
            <v>1</v>
          </cell>
          <cell r="P1583">
            <v>1</v>
          </cell>
          <cell r="Q1583">
            <v>0</v>
          </cell>
          <cell r="R1583">
            <v>1</v>
          </cell>
          <cell r="S1583">
            <v>0</v>
          </cell>
          <cell r="T1583">
            <v>0</v>
          </cell>
          <cell r="U1583">
            <v>0</v>
          </cell>
          <cell r="V1583">
            <v>1</v>
          </cell>
          <cell r="W1583">
            <v>0</v>
          </cell>
        </row>
        <row r="1584">
          <cell r="B1584">
            <v>6</v>
          </cell>
          <cell r="C1584" t="str">
            <v>VENDA</v>
          </cell>
          <cell r="D1584" t="str">
            <v>022 Sem IP Dinâmico disponível na Área</v>
          </cell>
          <cell r="E1584" t="str">
            <v>TELEVISÃO</v>
          </cell>
          <cell r="F1584" t="str">
            <v>0001 TELEVISÃO</v>
          </cell>
          <cell r="G1584" t="str">
            <v>0062 NÃO INFORMOU</v>
          </cell>
          <cell r="I1584">
            <v>11</v>
          </cell>
          <cell r="J1584">
            <v>11</v>
          </cell>
          <cell r="K1584">
            <v>0</v>
          </cell>
          <cell r="L1584">
            <v>11</v>
          </cell>
          <cell r="M1584">
            <v>0</v>
          </cell>
          <cell r="N1584">
            <v>0</v>
          </cell>
          <cell r="O1584">
            <v>11</v>
          </cell>
          <cell r="P1584">
            <v>11</v>
          </cell>
          <cell r="Q1584">
            <v>0</v>
          </cell>
          <cell r="R1584">
            <v>11</v>
          </cell>
          <cell r="S1584">
            <v>0</v>
          </cell>
          <cell r="T1584">
            <v>0</v>
          </cell>
          <cell r="U1584">
            <v>0</v>
          </cell>
          <cell r="V1584">
            <v>11</v>
          </cell>
          <cell r="W1584">
            <v>0</v>
          </cell>
        </row>
        <row r="1585">
          <cell r="B1585">
            <v>6</v>
          </cell>
          <cell r="C1585" t="str">
            <v>VENDA</v>
          </cell>
          <cell r="D1585" t="str">
            <v>035 Conta Pendente menor que 30 dias</v>
          </cell>
          <cell r="F1585" t="str">
            <v>0031 JÁ TEVE O PRODUTO</v>
          </cell>
          <cell r="I1585">
            <v>2</v>
          </cell>
          <cell r="J1585">
            <v>2</v>
          </cell>
          <cell r="K1585">
            <v>0</v>
          </cell>
          <cell r="L1585">
            <v>2</v>
          </cell>
          <cell r="M1585">
            <v>0</v>
          </cell>
          <cell r="N1585">
            <v>0</v>
          </cell>
          <cell r="O1585">
            <v>2</v>
          </cell>
          <cell r="P1585">
            <v>2</v>
          </cell>
          <cell r="Q1585">
            <v>0</v>
          </cell>
          <cell r="R1585">
            <v>2</v>
          </cell>
          <cell r="S1585">
            <v>0</v>
          </cell>
          <cell r="T1585">
            <v>0</v>
          </cell>
          <cell r="U1585">
            <v>0</v>
          </cell>
          <cell r="V1585">
            <v>2</v>
          </cell>
          <cell r="W1585">
            <v>0</v>
          </cell>
        </row>
        <row r="1586">
          <cell r="B1586">
            <v>6</v>
          </cell>
          <cell r="C1586" t="str">
            <v>VENDA</v>
          </cell>
          <cell r="D1586" t="str">
            <v>035 Conta Pendente menor que 30 dias</v>
          </cell>
          <cell r="E1586" t="str">
            <v>OUTRAS MÍDIAS</v>
          </cell>
          <cell r="F1586" t="str">
            <v>0002 INDICAÇÃO DE AMIGOS</v>
          </cell>
          <cell r="I1586">
            <v>11</v>
          </cell>
          <cell r="J1586">
            <v>11</v>
          </cell>
          <cell r="K1586">
            <v>0</v>
          </cell>
          <cell r="L1586">
            <v>11</v>
          </cell>
          <cell r="M1586">
            <v>0</v>
          </cell>
          <cell r="N1586">
            <v>0</v>
          </cell>
          <cell r="O1586">
            <v>11</v>
          </cell>
          <cell r="P1586">
            <v>11</v>
          </cell>
          <cell r="Q1586">
            <v>0</v>
          </cell>
          <cell r="R1586">
            <v>11</v>
          </cell>
          <cell r="S1586">
            <v>0</v>
          </cell>
          <cell r="T1586">
            <v>0</v>
          </cell>
          <cell r="U1586">
            <v>0</v>
          </cell>
          <cell r="V1586">
            <v>11</v>
          </cell>
          <cell r="W1586">
            <v>0</v>
          </cell>
        </row>
        <row r="1587">
          <cell r="B1587">
            <v>6</v>
          </cell>
          <cell r="C1587" t="str">
            <v>VENDA</v>
          </cell>
          <cell r="D1587" t="str">
            <v>035 Conta Pendente menor que 30 dias</v>
          </cell>
          <cell r="E1587" t="str">
            <v>OUTRAS MÍDIAS</v>
          </cell>
          <cell r="F1587" t="str">
            <v>0003 104</v>
          </cell>
          <cell r="I1587">
            <v>4</v>
          </cell>
          <cell r="J1587">
            <v>4</v>
          </cell>
          <cell r="K1587">
            <v>0</v>
          </cell>
          <cell r="L1587">
            <v>4</v>
          </cell>
          <cell r="M1587">
            <v>0</v>
          </cell>
          <cell r="N1587">
            <v>0</v>
          </cell>
          <cell r="O1587">
            <v>1</v>
          </cell>
          <cell r="P1587">
            <v>1</v>
          </cell>
          <cell r="Q1587">
            <v>0</v>
          </cell>
          <cell r="R1587">
            <v>1</v>
          </cell>
          <cell r="S1587">
            <v>0</v>
          </cell>
          <cell r="T1587">
            <v>0</v>
          </cell>
          <cell r="U1587">
            <v>0</v>
          </cell>
          <cell r="V1587">
            <v>4</v>
          </cell>
          <cell r="W1587">
            <v>0</v>
          </cell>
        </row>
        <row r="1588">
          <cell r="B1588">
            <v>6</v>
          </cell>
          <cell r="C1588" t="str">
            <v>VENDA</v>
          </cell>
          <cell r="D1588" t="str">
            <v>035 Conta Pendente menor que 30 dias</v>
          </cell>
          <cell r="E1588" t="str">
            <v>OUTRAS MÍDIAS</v>
          </cell>
          <cell r="F1588" t="str">
            <v>0020 JÁ POSSUI</v>
          </cell>
          <cell r="I1588">
            <v>1</v>
          </cell>
          <cell r="J1588">
            <v>1</v>
          </cell>
          <cell r="K1588">
            <v>0</v>
          </cell>
          <cell r="L1588">
            <v>1</v>
          </cell>
          <cell r="M1588">
            <v>0</v>
          </cell>
          <cell r="N1588">
            <v>0</v>
          </cell>
          <cell r="O1588">
            <v>1</v>
          </cell>
          <cell r="P1588">
            <v>1</v>
          </cell>
          <cell r="Q1588">
            <v>0</v>
          </cell>
          <cell r="R1588">
            <v>1</v>
          </cell>
          <cell r="S1588">
            <v>0</v>
          </cell>
          <cell r="T1588">
            <v>0</v>
          </cell>
          <cell r="U1588">
            <v>0</v>
          </cell>
          <cell r="V1588">
            <v>1</v>
          </cell>
          <cell r="W1588">
            <v>0</v>
          </cell>
        </row>
        <row r="1589">
          <cell r="B1589">
            <v>6</v>
          </cell>
          <cell r="C1589" t="str">
            <v>VENDA</v>
          </cell>
          <cell r="D1589" t="str">
            <v>035 Conta Pendente menor que 30 dias</v>
          </cell>
          <cell r="E1589" t="str">
            <v>TELEVISÃO</v>
          </cell>
          <cell r="F1589" t="str">
            <v>0001 TELEVISÃO</v>
          </cell>
          <cell r="G1589" t="str">
            <v>0062 NÃO INFORMOU</v>
          </cell>
          <cell r="I1589">
            <v>1</v>
          </cell>
          <cell r="J1589">
            <v>1</v>
          </cell>
          <cell r="K1589">
            <v>0</v>
          </cell>
          <cell r="L1589">
            <v>1</v>
          </cell>
          <cell r="M1589">
            <v>0</v>
          </cell>
          <cell r="N1589">
            <v>0</v>
          </cell>
          <cell r="O1589">
            <v>1</v>
          </cell>
          <cell r="P1589">
            <v>1</v>
          </cell>
          <cell r="Q1589">
            <v>0</v>
          </cell>
          <cell r="R1589">
            <v>1</v>
          </cell>
          <cell r="S1589">
            <v>0</v>
          </cell>
          <cell r="T1589">
            <v>0</v>
          </cell>
          <cell r="U1589">
            <v>0</v>
          </cell>
          <cell r="V1589">
            <v>1</v>
          </cell>
          <cell r="W1589">
            <v>0</v>
          </cell>
        </row>
        <row r="1590">
          <cell r="B1590">
            <v>6</v>
          </cell>
          <cell r="C1590" t="str">
            <v>VENDA</v>
          </cell>
          <cell r="D1590" t="str">
            <v>038 Sem disponibilidade de agenda</v>
          </cell>
          <cell r="F1590" t="str">
            <v>0031 JÁ TEVE O PRODUTO</v>
          </cell>
          <cell r="I1590">
            <v>3</v>
          </cell>
          <cell r="J1590">
            <v>3</v>
          </cell>
          <cell r="K1590">
            <v>0</v>
          </cell>
          <cell r="L1590">
            <v>3</v>
          </cell>
          <cell r="M1590">
            <v>0</v>
          </cell>
          <cell r="N1590">
            <v>0</v>
          </cell>
          <cell r="O1590">
            <v>3</v>
          </cell>
          <cell r="P1590">
            <v>3</v>
          </cell>
          <cell r="Q1590">
            <v>0</v>
          </cell>
          <cell r="R1590">
            <v>3</v>
          </cell>
          <cell r="S1590">
            <v>0</v>
          </cell>
          <cell r="T1590">
            <v>0</v>
          </cell>
          <cell r="U1590">
            <v>0</v>
          </cell>
          <cell r="V1590">
            <v>3</v>
          </cell>
          <cell r="W1590">
            <v>0</v>
          </cell>
        </row>
        <row r="1591">
          <cell r="B1591">
            <v>6</v>
          </cell>
          <cell r="C1591" t="str">
            <v>VENDA</v>
          </cell>
          <cell r="D1591" t="str">
            <v>038 Sem disponibilidade de agenda</v>
          </cell>
          <cell r="E1591" t="str">
            <v>MALA DIRETA</v>
          </cell>
          <cell r="F1591" t="str">
            <v>0009 MALA DIRETA</v>
          </cell>
          <cell r="G1591" t="str">
            <v>0008 Não Identificado</v>
          </cell>
          <cell r="I1591">
            <v>3</v>
          </cell>
          <cell r="J1591">
            <v>3</v>
          </cell>
          <cell r="K1591">
            <v>0</v>
          </cell>
          <cell r="L1591">
            <v>3</v>
          </cell>
          <cell r="M1591">
            <v>0</v>
          </cell>
          <cell r="N1591">
            <v>0</v>
          </cell>
          <cell r="O1591">
            <v>3</v>
          </cell>
          <cell r="P1591">
            <v>3</v>
          </cell>
          <cell r="Q1591">
            <v>0</v>
          </cell>
          <cell r="R1591">
            <v>3</v>
          </cell>
          <cell r="S1591">
            <v>0</v>
          </cell>
          <cell r="T1591">
            <v>0</v>
          </cell>
          <cell r="U1591">
            <v>0</v>
          </cell>
          <cell r="V1591">
            <v>3</v>
          </cell>
          <cell r="W1591">
            <v>0</v>
          </cell>
        </row>
        <row r="1592">
          <cell r="B1592">
            <v>6</v>
          </cell>
          <cell r="C1592" t="str">
            <v>VENDA</v>
          </cell>
          <cell r="D1592" t="str">
            <v>038 Sem disponibilidade de agenda</v>
          </cell>
          <cell r="E1592" t="str">
            <v>MALA DIRETA</v>
          </cell>
          <cell r="F1592" t="str">
            <v>0009 MALA DIRETA</v>
          </cell>
          <cell r="G1592" t="str">
            <v>0572 MD-05</v>
          </cell>
          <cell r="I1592">
            <v>2</v>
          </cell>
          <cell r="J1592">
            <v>2</v>
          </cell>
          <cell r="K1592">
            <v>0</v>
          </cell>
          <cell r="L1592">
            <v>2</v>
          </cell>
          <cell r="M1592">
            <v>0</v>
          </cell>
          <cell r="N1592">
            <v>0</v>
          </cell>
          <cell r="O1592">
            <v>2</v>
          </cell>
          <cell r="P1592">
            <v>2</v>
          </cell>
          <cell r="Q1592">
            <v>0</v>
          </cell>
          <cell r="R1592">
            <v>2</v>
          </cell>
          <cell r="S1592">
            <v>0</v>
          </cell>
          <cell r="T1592">
            <v>0</v>
          </cell>
          <cell r="U1592">
            <v>0</v>
          </cell>
          <cell r="V1592">
            <v>2</v>
          </cell>
          <cell r="W1592">
            <v>0</v>
          </cell>
        </row>
        <row r="1593">
          <cell r="B1593">
            <v>6</v>
          </cell>
          <cell r="C1593" t="str">
            <v>VENDA</v>
          </cell>
          <cell r="D1593" t="str">
            <v>038 Sem disponibilidade de agenda</v>
          </cell>
          <cell r="E1593" t="str">
            <v>MALA DIRETA</v>
          </cell>
          <cell r="F1593" t="str">
            <v>0010 ENCARTE EM FATURA</v>
          </cell>
          <cell r="I1593">
            <v>1</v>
          </cell>
          <cell r="J1593">
            <v>1</v>
          </cell>
          <cell r="K1593">
            <v>0</v>
          </cell>
          <cell r="L1593">
            <v>1</v>
          </cell>
          <cell r="M1593">
            <v>0</v>
          </cell>
          <cell r="N1593">
            <v>0</v>
          </cell>
          <cell r="O1593">
            <v>1</v>
          </cell>
          <cell r="P1593">
            <v>1</v>
          </cell>
          <cell r="Q1593">
            <v>0</v>
          </cell>
          <cell r="R1593">
            <v>1</v>
          </cell>
          <cell r="S1593">
            <v>0</v>
          </cell>
          <cell r="T1593">
            <v>0</v>
          </cell>
          <cell r="U1593">
            <v>0</v>
          </cell>
          <cell r="V1593">
            <v>1</v>
          </cell>
          <cell r="W1593">
            <v>0</v>
          </cell>
        </row>
        <row r="1594">
          <cell r="B1594">
            <v>6</v>
          </cell>
          <cell r="C1594" t="str">
            <v>VENDA</v>
          </cell>
          <cell r="D1594" t="str">
            <v>038 Sem disponibilidade de agenda</v>
          </cell>
          <cell r="E1594" t="str">
            <v>NÃO INFORMADO</v>
          </cell>
          <cell r="F1594" t="str">
            <v>0016 NÃO INFORMADO</v>
          </cell>
          <cell r="I1594">
            <v>5</v>
          </cell>
          <cell r="J1594">
            <v>5</v>
          </cell>
          <cell r="K1594">
            <v>0</v>
          </cell>
          <cell r="L1594">
            <v>5</v>
          </cell>
          <cell r="M1594">
            <v>0</v>
          </cell>
          <cell r="N1594">
            <v>0</v>
          </cell>
          <cell r="O1594">
            <v>5</v>
          </cell>
          <cell r="P1594">
            <v>5</v>
          </cell>
          <cell r="Q1594">
            <v>0</v>
          </cell>
          <cell r="R1594">
            <v>5</v>
          </cell>
          <cell r="S1594">
            <v>0</v>
          </cell>
          <cell r="T1594">
            <v>0</v>
          </cell>
          <cell r="U1594">
            <v>0</v>
          </cell>
          <cell r="V1594">
            <v>5</v>
          </cell>
          <cell r="W1594">
            <v>0</v>
          </cell>
        </row>
        <row r="1595">
          <cell r="B1595">
            <v>6</v>
          </cell>
          <cell r="C1595" t="str">
            <v>VENDA</v>
          </cell>
          <cell r="D1595" t="str">
            <v>038 Sem disponibilidade de agenda</v>
          </cell>
          <cell r="E1595" t="str">
            <v>OUTRAS MÍDIAS</v>
          </cell>
          <cell r="F1595" t="str">
            <v>0002 INDICAÇÃO DE AMIGOS</v>
          </cell>
          <cell r="I1595">
            <v>74</v>
          </cell>
          <cell r="J1595">
            <v>74</v>
          </cell>
          <cell r="K1595">
            <v>0</v>
          </cell>
          <cell r="L1595">
            <v>74</v>
          </cell>
          <cell r="M1595">
            <v>0</v>
          </cell>
          <cell r="N1595">
            <v>0</v>
          </cell>
          <cell r="O1595">
            <v>74</v>
          </cell>
          <cell r="P1595">
            <v>74</v>
          </cell>
          <cell r="Q1595">
            <v>0</v>
          </cell>
          <cell r="R1595">
            <v>74</v>
          </cell>
          <cell r="S1595">
            <v>0</v>
          </cell>
          <cell r="T1595">
            <v>0</v>
          </cell>
          <cell r="U1595">
            <v>0</v>
          </cell>
          <cell r="V1595">
            <v>74</v>
          </cell>
          <cell r="W1595">
            <v>0</v>
          </cell>
        </row>
        <row r="1596">
          <cell r="B1596">
            <v>6</v>
          </cell>
          <cell r="C1596" t="str">
            <v>VENDA</v>
          </cell>
          <cell r="D1596" t="str">
            <v>038 Sem disponibilidade de agenda</v>
          </cell>
          <cell r="E1596" t="str">
            <v>OUTRAS MÍDIAS</v>
          </cell>
          <cell r="F1596" t="str">
            <v>0003 104</v>
          </cell>
          <cell r="I1596">
            <v>5</v>
          </cell>
          <cell r="J1596">
            <v>5</v>
          </cell>
          <cell r="K1596">
            <v>0</v>
          </cell>
          <cell r="L1596">
            <v>5</v>
          </cell>
          <cell r="M1596">
            <v>0</v>
          </cell>
          <cell r="N1596">
            <v>0</v>
          </cell>
          <cell r="O1596">
            <v>5</v>
          </cell>
          <cell r="P1596">
            <v>5</v>
          </cell>
          <cell r="Q1596">
            <v>0</v>
          </cell>
          <cell r="R1596">
            <v>5</v>
          </cell>
          <cell r="S1596">
            <v>0</v>
          </cell>
          <cell r="T1596">
            <v>0</v>
          </cell>
          <cell r="U1596">
            <v>0</v>
          </cell>
          <cell r="V1596">
            <v>5</v>
          </cell>
          <cell r="W1596">
            <v>0</v>
          </cell>
        </row>
        <row r="1597">
          <cell r="B1597">
            <v>6</v>
          </cell>
          <cell r="C1597" t="str">
            <v>VENDA</v>
          </cell>
          <cell r="D1597" t="str">
            <v>038 Sem disponibilidade de agenda</v>
          </cell>
          <cell r="E1597" t="str">
            <v>OUTRAS MÍDIAS</v>
          </cell>
          <cell r="F1597" t="str">
            <v>0013 INTERNET</v>
          </cell>
          <cell r="G1597" t="str">
            <v>0056 OUTROS</v>
          </cell>
          <cell r="I1597">
            <v>1</v>
          </cell>
          <cell r="J1597">
            <v>1</v>
          </cell>
          <cell r="K1597">
            <v>0</v>
          </cell>
          <cell r="L1597">
            <v>1</v>
          </cell>
          <cell r="M1597">
            <v>0</v>
          </cell>
          <cell r="N1597">
            <v>0</v>
          </cell>
          <cell r="O1597">
            <v>1</v>
          </cell>
          <cell r="P1597">
            <v>1</v>
          </cell>
          <cell r="Q1597">
            <v>0</v>
          </cell>
          <cell r="R1597">
            <v>1</v>
          </cell>
          <cell r="S1597">
            <v>0</v>
          </cell>
          <cell r="T1597">
            <v>0</v>
          </cell>
          <cell r="U1597">
            <v>0</v>
          </cell>
          <cell r="V1597">
            <v>1</v>
          </cell>
          <cell r="W1597">
            <v>0</v>
          </cell>
        </row>
        <row r="1598">
          <cell r="B1598">
            <v>6</v>
          </cell>
          <cell r="C1598" t="str">
            <v>VENDA</v>
          </cell>
          <cell r="D1598" t="str">
            <v>038 Sem disponibilidade de agenda</v>
          </cell>
          <cell r="E1598" t="str">
            <v>OUTRAS MÍDIAS</v>
          </cell>
          <cell r="F1598" t="str">
            <v>0013 INTERNET</v>
          </cell>
          <cell r="G1598" t="str">
            <v>0170 SITE SPEEDY</v>
          </cell>
          <cell r="I1598">
            <v>2</v>
          </cell>
          <cell r="J1598">
            <v>2</v>
          </cell>
          <cell r="K1598">
            <v>0</v>
          </cell>
          <cell r="L1598">
            <v>2</v>
          </cell>
          <cell r="M1598">
            <v>0</v>
          </cell>
          <cell r="N1598">
            <v>0</v>
          </cell>
          <cell r="O1598">
            <v>2</v>
          </cell>
          <cell r="P1598">
            <v>2</v>
          </cell>
          <cell r="Q1598">
            <v>0</v>
          </cell>
          <cell r="R1598">
            <v>2</v>
          </cell>
          <cell r="S1598">
            <v>0</v>
          </cell>
          <cell r="T1598">
            <v>0</v>
          </cell>
          <cell r="U1598">
            <v>0</v>
          </cell>
          <cell r="V1598">
            <v>2</v>
          </cell>
          <cell r="W1598">
            <v>0</v>
          </cell>
        </row>
        <row r="1599">
          <cell r="B1599">
            <v>6</v>
          </cell>
          <cell r="C1599" t="str">
            <v>VENDA</v>
          </cell>
          <cell r="D1599" t="str">
            <v>038 Sem disponibilidade de agenda</v>
          </cell>
          <cell r="E1599" t="str">
            <v>OUTRAS MÍDIAS</v>
          </cell>
          <cell r="F1599" t="str">
            <v>0018 CONTATADO PELO TLMKT</v>
          </cell>
          <cell r="I1599">
            <v>8</v>
          </cell>
          <cell r="J1599">
            <v>8</v>
          </cell>
          <cell r="K1599">
            <v>0</v>
          </cell>
          <cell r="L1599">
            <v>8</v>
          </cell>
          <cell r="M1599">
            <v>0</v>
          </cell>
          <cell r="N1599">
            <v>0</v>
          </cell>
          <cell r="O1599">
            <v>8</v>
          </cell>
          <cell r="P1599">
            <v>8</v>
          </cell>
          <cell r="Q1599">
            <v>0</v>
          </cell>
          <cell r="R1599">
            <v>8</v>
          </cell>
          <cell r="S1599">
            <v>0</v>
          </cell>
          <cell r="T1599">
            <v>0</v>
          </cell>
          <cell r="U1599">
            <v>0</v>
          </cell>
          <cell r="V1599">
            <v>8</v>
          </cell>
          <cell r="W1599">
            <v>0</v>
          </cell>
        </row>
        <row r="1600">
          <cell r="B1600">
            <v>6</v>
          </cell>
          <cell r="C1600" t="str">
            <v>VENDA</v>
          </cell>
          <cell r="D1600" t="str">
            <v>038 Sem disponibilidade de agenda</v>
          </cell>
          <cell r="E1600" t="str">
            <v>OUTRAS MÍDIAS</v>
          </cell>
          <cell r="F1600" t="str">
            <v>0019 INDICAÇÃO DO PROVEDOR</v>
          </cell>
          <cell r="I1600">
            <v>1</v>
          </cell>
          <cell r="J1600">
            <v>1</v>
          </cell>
          <cell r="K1600">
            <v>0</v>
          </cell>
          <cell r="L1600">
            <v>1</v>
          </cell>
          <cell r="M1600">
            <v>0</v>
          </cell>
          <cell r="N1600">
            <v>0</v>
          </cell>
          <cell r="O1600">
            <v>1</v>
          </cell>
          <cell r="P1600">
            <v>1</v>
          </cell>
          <cell r="Q1600">
            <v>0</v>
          </cell>
          <cell r="R1600">
            <v>1</v>
          </cell>
          <cell r="S1600">
            <v>0</v>
          </cell>
          <cell r="T1600">
            <v>0</v>
          </cell>
          <cell r="U1600">
            <v>0</v>
          </cell>
          <cell r="V1600">
            <v>1</v>
          </cell>
          <cell r="W1600">
            <v>0</v>
          </cell>
        </row>
        <row r="1601">
          <cell r="B1601">
            <v>6</v>
          </cell>
          <cell r="C1601" t="str">
            <v>VENDA</v>
          </cell>
          <cell r="D1601" t="str">
            <v>038 Sem disponibilidade de agenda</v>
          </cell>
          <cell r="E1601" t="str">
            <v>OUTRAS MÍDIAS</v>
          </cell>
          <cell r="F1601" t="str">
            <v>0020 JÁ POSSUI</v>
          </cell>
          <cell r="I1601">
            <v>12</v>
          </cell>
          <cell r="J1601">
            <v>12</v>
          </cell>
          <cell r="K1601">
            <v>0</v>
          </cell>
          <cell r="L1601">
            <v>12</v>
          </cell>
          <cell r="M1601">
            <v>0</v>
          </cell>
          <cell r="N1601">
            <v>0</v>
          </cell>
          <cell r="O1601">
            <v>10</v>
          </cell>
          <cell r="P1601">
            <v>10</v>
          </cell>
          <cell r="Q1601">
            <v>0</v>
          </cell>
          <cell r="R1601">
            <v>10</v>
          </cell>
          <cell r="S1601">
            <v>0</v>
          </cell>
          <cell r="T1601">
            <v>0</v>
          </cell>
          <cell r="U1601">
            <v>0</v>
          </cell>
          <cell r="V1601">
            <v>12</v>
          </cell>
          <cell r="W1601">
            <v>0</v>
          </cell>
        </row>
        <row r="1602">
          <cell r="B1602">
            <v>6</v>
          </cell>
          <cell r="C1602" t="str">
            <v>VENDA</v>
          </cell>
          <cell r="D1602" t="str">
            <v>038 Sem disponibilidade de agenda</v>
          </cell>
          <cell r="E1602" t="str">
            <v>TELEVISÃO</v>
          </cell>
          <cell r="F1602" t="str">
            <v>0001 TELEVISÃO</v>
          </cell>
          <cell r="G1602" t="str">
            <v>0006 GLOBO</v>
          </cell>
          <cell r="H1602" t="str">
            <v>0024 JORNAL NACIONAL</v>
          </cell>
          <cell r="I1602">
            <v>2</v>
          </cell>
          <cell r="J1602">
            <v>2</v>
          </cell>
          <cell r="K1602">
            <v>0</v>
          </cell>
          <cell r="L1602">
            <v>2</v>
          </cell>
          <cell r="M1602">
            <v>0</v>
          </cell>
          <cell r="N1602">
            <v>0</v>
          </cell>
          <cell r="O1602">
            <v>2</v>
          </cell>
          <cell r="P1602">
            <v>2</v>
          </cell>
          <cell r="Q1602">
            <v>0</v>
          </cell>
          <cell r="R1602">
            <v>2</v>
          </cell>
          <cell r="S1602">
            <v>0</v>
          </cell>
          <cell r="T1602">
            <v>0</v>
          </cell>
          <cell r="U1602">
            <v>0</v>
          </cell>
          <cell r="V1602">
            <v>2</v>
          </cell>
          <cell r="W1602">
            <v>0</v>
          </cell>
        </row>
        <row r="1603">
          <cell r="B1603">
            <v>6</v>
          </cell>
          <cell r="C1603" t="str">
            <v>VENDA</v>
          </cell>
          <cell r="D1603" t="str">
            <v>038 Sem disponibilidade de agenda</v>
          </cell>
          <cell r="E1603" t="str">
            <v>TELEVISÃO</v>
          </cell>
          <cell r="F1603" t="str">
            <v>0001 TELEVISÃO</v>
          </cell>
          <cell r="G1603" t="str">
            <v>0006 GLOBO</v>
          </cell>
          <cell r="H1603" t="str">
            <v>3825 NÃO INFORMADO</v>
          </cell>
          <cell r="I1603">
            <v>4</v>
          </cell>
          <cell r="J1603">
            <v>4</v>
          </cell>
          <cell r="K1603">
            <v>0</v>
          </cell>
          <cell r="L1603">
            <v>4</v>
          </cell>
          <cell r="M1603">
            <v>0</v>
          </cell>
          <cell r="N1603">
            <v>0</v>
          </cell>
          <cell r="O1603">
            <v>4</v>
          </cell>
          <cell r="P1603">
            <v>4</v>
          </cell>
          <cell r="Q1603">
            <v>0</v>
          </cell>
          <cell r="R1603">
            <v>4</v>
          </cell>
          <cell r="S1603">
            <v>0</v>
          </cell>
          <cell r="T1603">
            <v>0</v>
          </cell>
          <cell r="U1603">
            <v>0</v>
          </cell>
          <cell r="V1603">
            <v>4</v>
          </cell>
          <cell r="W1603">
            <v>0</v>
          </cell>
        </row>
        <row r="1604">
          <cell r="B1604">
            <v>6</v>
          </cell>
          <cell r="C1604" t="str">
            <v>VENDA</v>
          </cell>
          <cell r="D1604" t="str">
            <v>038 Sem disponibilidade de agenda</v>
          </cell>
          <cell r="E1604" t="str">
            <v>TELEVISÃO</v>
          </cell>
          <cell r="F1604" t="str">
            <v>0001 TELEVISÃO</v>
          </cell>
          <cell r="G1604" t="str">
            <v>0062 NÃO INFORMOU</v>
          </cell>
          <cell r="I1604">
            <v>10</v>
          </cell>
          <cell r="J1604">
            <v>10</v>
          </cell>
          <cell r="K1604">
            <v>0</v>
          </cell>
          <cell r="L1604">
            <v>10</v>
          </cell>
          <cell r="M1604">
            <v>0</v>
          </cell>
          <cell r="N1604">
            <v>0</v>
          </cell>
          <cell r="O1604">
            <v>10</v>
          </cell>
          <cell r="P1604">
            <v>10</v>
          </cell>
          <cell r="Q1604">
            <v>0</v>
          </cell>
          <cell r="R1604">
            <v>10</v>
          </cell>
          <cell r="S1604">
            <v>0</v>
          </cell>
          <cell r="T1604">
            <v>0</v>
          </cell>
          <cell r="U1604">
            <v>0</v>
          </cell>
          <cell r="V1604">
            <v>10</v>
          </cell>
          <cell r="W1604">
            <v>0</v>
          </cell>
        </row>
        <row r="1605">
          <cell r="B1605">
            <v>6</v>
          </cell>
          <cell r="C1605" t="str">
            <v>VENDA</v>
          </cell>
          <cell r="D1605" t="str">
            <v>055 Classe de serviço inválida</v>
          </cell>
          <cell r="E1605" t="str">
            <v>OUTRAS MÍDIAS</v>
          </cell>
          <cell r="F1605" t="str">
            <v>0002 INDICAÇÃO DE AMIGOS</v>
          </cell>
          <cell r="I1605">
            <v>3</v>
          </cell>
          <cell r="J1605">
            <v>3</v>
          </cell>
          <cell r="K1605">
            <v>0</v>
          </cell>
          <cell r="L1605">
            <v>3</v>
          </cell>
          <cell r="M1605">
            <v>0</v>
          </cell>
          <cell r="N1605">
            <v>0</v>
          </cell>
          <cell r="O1605">
            <v>3</v>
          </cell>
          <cell r="P1605">
            <v>3</v>
          </cell>
          <cell r="Q1605">
            <v>0</v>
          </cell>
          <cell r="R1605">
            <v>3</v>
          </cell>
          <cell r="S1605">
            <v>0</v>
          </cell>
          <cell r="T1605">
            <v>0</v>
          </cell>
          <cell r="U1605">
            <v>0</v>
          </cell>
          <cell r="V1605">
            <v>3</v>
          </cell>
          <cell r="W1605">
            <v>0</v>
          </cell>
        </row>
        <row r="1606">
          <cell r="B1606">
            <v>6</v>
          </cell>
          <cell r="C1606" t="str">
            <v>VENDA</v>
          </cell>
          <cell r="D1606" t="str">
            <v>055 Classe de serviço inválida</v>
          </cell>
          <cell r="E1606" t="str">
            <v>TELEVISÃO</v>
          </cell>
          <cell r="F1606" t="str">
            <v>0001 TELEVISÃO</v>
          </cell>
          <cell r="G1606" t="str">
            <v>0062 NÃO INFORMOU</v>
          </cell>
          <cell r="I1606">
            <v>1</v>
          </cell>
          <cell r="J1606">
            <v>1</v>
          </cell>
          <cell r="K1606">
            <v>0</v>
          </cell>
          <cell r="L1606">
            <v>1</v>
          </cell>
          <cell r="M1606">
            <v>0</v>
          </cell>
          <cell r="N1606">
            <v>0</v>
          </cell>
          <cell r="O1606">
            <v>1</v>
          </cell>
          <cell r="P1606">
            <v>1</v>
          </cell>
          <cell r="Q1606">
            <v>0</v>
          </cell>
          <cell r="R1606">
            <v>1</v>
          </cell>
          <cell r="S1606">
            <v>0</v>
          </cell>
          <cell r="T1606">
            <v>0</v>
          </cell>
          <cell r="U1606">
            <v>0</v>
          </cell>
          <cell r="V1606">
            <v>1</v>
          </cell>
          <cell r="W1606">
            <v>0</v>
          </cell>
        </row>
        <row r="1607">
          <cell r="B1607">
            <v>6</v>
          </cell>
          <cell r="C1607" t="str">
            <v>VENDA</v>
          </cell>
          <cell r="D1607" t="str">
            <v>057 Busca</v>
          </cell>
          <cell r="E1607" t="str">
            <v>TELEVISÃO</v>
          </cell>
          <cell r="F1607" t="str">
            <v>0001 TELEVISÃO</v>
          </cell>
          <cell r="G1607" t="str">
            <v>0006 GLOBO</v>
          </cell>
          <cell r="H1607" t="str">
            <v>5597 O JOGO</v>
          </cell>
          <cell r="I1607">
            <v>1</v>
          </cell>
          <cell r="J1607">
            <v>1</v>
          </cell>
          <cell r="K1607">
            <v>0</v>
          </cell>
          <cell r="L1607">
            <v>1</v>
          </cell>
          <cell r="M1607">
            <v>0</v>
          </cell>
          <cell r="N1607">
            <v>0</v>
          </cell>
          <cell r="O1607">
            <v>1</v>
          </cell>
          <cell r="P1607">
            <v>1</v>
          </cell>
          <cell r="Q1607">
            <v>0</v>
          </cell>
          <cell r="R1607">
            <v>1</v>
          </cell>
          <cell r="S1607">
            <v>0</v>
          </cell>
          <cell r="T1607">
            <v>0</v>
          </cell>
          <cell r="U1607">
            <v>0</v>
          </cell>
          <cell r="V1607">
            <v>1</v>
          </cell>
          <cell r="W1607">
            <v>0</v>
          </cell>
        </row>
        <row r="1608">
          <cell r="B1608">
            <v>6</v>
          </cell>
          <cell r="C1608" t="str">
            <v>VENDA</v>
          </cell>
          <cell r="D1608" t="str">
            <v>070 Endereço Divergente</v>
          </cell>
          <cell r="E1608" t="str">
            <v>OUTRAS MÍDIAS</v>
          </cell>
          <cell r="F1608" t="str">
            <v>0002 INDICAÇÃO DE AMIGOS</v>
          </cell>
          <cell r="I1608">
            <v>2</v>
          </cell>
          <cell r="J1608">
            <v>2</v>
          </cell>
          <cell r="K1608">
            <v>0</v>
          </cell>
          <cell r="L1608">
            <v>2</v>
          </cell>
          <cell r="M1608">
            <v>0</v>
          </cell>
          <cell r="N1608">
            <v>0</v>
          </cell>
          <cell r="O1608">
            <v>2</v>
          </cell>
          <cell r="P1608">
            <v>2</v>
          </cell>
          <cell r="Q1608">
            <v>0</v>
          </cell>
          <cell r="R1608">
            <v>2</v>
          </cell>
          <cell r="S1608">
            <v>0</v>
          </cell>
          <cell r="T1608">
            <v>0</v>
          </cell>
          <cell r="U1608">
            <v>0</v>
          </cell>
          <cell r="V1608">
            <v>2</v>
          </cell>
          <cell r="W1608">
            <v>0</v>
          </cell>
        </row>
        <row r="1609">
          <cell r="B1609">
            <v>6</v>
          </cell>
          <cell r="C1609" t="str">
            <v>VENDA</v>
          </cell>
          <cell r="D1609" t="str">
            <v>070 Endereço Divergente</v>
          </cell>
          <cell r="E1609" t="str">
            <v>TELEVISÃO</v>
          </cell>
          <cell r="F1609" t="str">
            <v>0001 TELEVISÃO</v>
          </cell>
          <cell r="G1609" t="str">
            <v>0062 NÃO INFORMOU</v>
          </cell>
          <cell r="I1609">
            <v>1</v>
          </cell>
          <cell r="J1609">
            <v>1</v>
          </cell>
          <cell r="K1609">
            <v>0</v>
          </cell>
          <cell r="L1609">
            <v>1</v>
          </cell>
          <cell r="M1609">
            <v>0</v>
          </cell>
          <cell r="N1609">
            <v>0</v>
          </cell>
          <cell r="O1609">
            <v>1</v>
          </cell>
          <cell r="P1609">
            <v>1</v>
          </cell>
          <cell r="Q1609">
            <v>0</v>
          </cell>
          <cell r="R1609">
            <v>1</v>
          </cell>
          <cell r="S1609">
            <v>0</v>
          </cell>
          <cell r="T1609">
            <v>0</v>
          </cell>
          <cell r="U1609">
            <v>0</v>
          </cell>
          <cell r="V1609">
            <v>1</v>
          </cell>
          <cell r="W1609">
            <v>0</v>
          </cell>
        </row>
        <row r="1610">
          <cell r="B1610">
            <v>6</v>
          </cell>
          <cell r="C1610" t="str">
            <v>VENDA</v>
          </cell>
          <cell r="D1610" t="str">
            <v>075 MultiLink</v>
          </cell>
          <cell r="E1610" t="str">
            <v>OUTRAS MÍDIAS</v>
          </cell>
          <cell r="F1610" t="str">
            <v>0013 INTERNET</v>
          </cell>
          <cell r="G1610" t="str">
            <v>0056 OUTROS</v>
          </cell>
          <cell r="I1610">
            <v>1</v>
          </cell>
          <cell r="J1610">
            <v>1</v>
          </cell>
          <cell r="K1610">
            <v>0</v>
          </cell>
          <cell r="L1610">
            <v>1</v>
          </cell>
          <cell r="M1610">
            <v>0</v>
          </cell>
          <cell r="N1610">
            <v>0</v>
          </cell>
          <cell r="O1610">
            <v>1</v>
          </cell>
          <cell r="P1610">
            <v>1</v>
          </cell>
          <cell r="Q1610">
            <v>0</v>
          </cell>
          <cell r="R1610">
            <v>1</v>
          </cell>
          <cell r="S1610">
            <v>0</v>
          </cell>
          <cell r="T1610">
            <v>0</v>
          </cell>
          <cell r="U1610">
            <v>0</v>
          </cell>
          <cell r="V1610">
            <v>1</v>
          </cell>
          <cell r="W1610">
            <v>0</v>
          </cell>
        </row>
        <row r="1611">
          <cell r="B1611">
            <v>7</v>
          </cell>
          <cell r="C1611" t="str">
            <v>INVALIDAS - ABANDONO</v>
          </cell>
          <cell r="D1611" t="str">
            <v>052 Ligações não completadas</v>
          </cell>
          <cell r="I1611">
            <v>19</v>
          </cell>
          <cell r="J1611">
            <v>0</v>
          </cell>
          <cell r="K1611">
            <v>19</v>
          </cell>
          <cell r="L1611">
            <v>0</v>
          </cell>
          <cell r="M1611">
            <v>0</v>
          </cell>
          <cell r="N1611">
            <v>0</v>
          </cell>
          <cell r="O1611">
            <v>19</v>
          </cell>
          <cell r="P1611">
            <v>0</v>
          </cell>
          <cell r="Q1611">
            <v>19</v>
          </cell>
          <cell r="R1611">
            <v>0</v>
          </cell>
          <cell r="S1611">
            <v>0</v>
          </cell>
          <cell r="T1611">
            <v>0</v>
          </cell>
          <cell r="U1611">
            <v>19</v>
          </cell>
          <cell r="V1611">
            <v>0</v>
          </cell>
          <cell r="W1611">
            <v>0</v>
          </cell>
        </row>
        <row r="1612">
          <cell r="B1612">
            <v>7</v>
          </cell>
          <cell r="C1612" t="str">
            <v>INVALIDAS - ABANDONO</v>
          </cell>
          <cell r="D1612" t="str">
            <v>052 Ligações não completadas</v>
          </cell>
          <cell r="F1612" t="str">
            <v>0031 JÁ TEVE O PRODUTO</v>
          </cell>
          <cell r="I1612">
            <v>1</v>
          </cell>
          <cell r="J1612">
            <v>0</v>
          </cell>
          <cell r="K1612">
            <v>1</v>
          </cell>
          <cell r="L1612">
            <v>0</v>
          </cell>
          <cell r="M1612">
            <v>0</v>
          </cell>
          <cell r="N1612">
            <v>0</v>
          </cell>
          <cell r="O1612">
            <v>1</v>
          </cell>
          <cell r="P1612">
            <v>0</v>
          </cell>
          <cell r="Q1612">
            <v>1</v>
          </cell>
          <cell r="R1612">
            <v>0</v>
          </cell>
          <cell r="S1612">
            <v>0</v>
          </cell>
          <cell r="T1612">
            <v>0</v>
          </cell>
          <cell r="U1612">
            <v>1</v>
          </cell>
          <cell r="V1612">
            <v>0</v>
          </cell>
          <cell r="W1612">
            <v>0</v>
          </cell>
        </row>
        <row r="1613">
          <cell r="B1613">
            <v>7</v>
          </cell>
          <cell r="C1613" t="str">
            <v>INVALIDAS - ABANDONO</v>
          </cell>
          <cell r="D1613" t="str">
            <v>224 Linha Muda</v>
          </cell>
          <cell r="I1613">
            <v>45</v>
          </cell>
          <cell r="J1613">
            <v>0</v>
          </cell>
          <cell r="K1613">
            <v>45</v>
          </cell>
          <cell r="L1613">
            <v>0</v>
          </cell>
          <cell r="M1613">
            <v>0</v>
          </cell>
          <cell r="N1613">
            <v>0</v>
          </cell>
          <cell r="O1613">
            <v>45</v>
          </cell>
          <cell r="P1613">
            <v>0</v>
          </cell>
          <cell r="Q1613">
            <v>45</v>
          </cell>
          <cell r="R1613">
            <v>0</v>
          </cell>
          <cell r="S1613">
            <v>0</v>
          </cell>
          <cell r="T1613">
            <v>0</v>
          </cell>
          <cell r="U1613">
            <v>45</v>
          </cell>
          <cell r="V1613">
            <v>0</v>
          </cell>
          <cell r="W1613">
            <v>0</v>
          </cell>
        </row>
        <row r="1614">
          <cell r="B1614">
            <v>7</v>
          </cell>
          <cell r="C1614" t="str">
            <v>INVALIDAS - ABANDONO</v>
          </cell>
          <cell r="D1614" t="str">
            <v>410 Ligação Caiu</v>
          </cell>
          <cell r="I1614">
            <v>11</v>
          </cell>
          <cell r="J1614">
            <v>0</v>
          </cell>
          <cell r="K1614">
            <v>11</v>
          </cell>
          <cell r="L1614">
            <v>0</v>
          </cell>
          <cell r="M1614">
            <v>0</v>
          </cell>
          <cell r="N1614">
            <v>0</v>
          </cell>
          <cell r="O1614">
            <v>11</v>
          </cell>
          <cell r="P1614">
            <v>0</v>
          </cell>
          <cell r="Q1614">
            <v>11</v>
          </cell>
          <cell r="R1614">
            <v>0</v>
          </cell>
          <cell r="S1614">
            <v>0</v>
          </cell>
          <cell r="T1614">
            <v>0</v>
          </cell>
          <cell r="U1614">
            <v>11</v>
          </cell>
          <cell r="V1614">
            <v>0</v>
          </cell>
          <cell r="W1614">
            <v>0</v>
          </cell>
        </row>
        <row r="1615">
          <cell r="B1615">
            <v>7</v>
          </cell>
          <cell r="C1615" t="str">
            <v>INVALIDAS - ABANDONO</v>
          </cell>
          <cell r="D1615" t="str">
            <v>410 Ligação Caiu</v>
          </cell>
          <cell r="E1615" t="str">
            <v>OUTRAS MÍDIAS</v>
          </cell>
          <cell r="F1615" t="str">
            <v>0002 INDICAÇÃO DE AMIGOS</v>
          </cell>
          <cell r="I1615">
            <v>2</v>
          </cell>
          <cell r="J1615">
            <v>0</v>
          </cell>
          <cell r="K1615">
            <v>2</v>
          </cell>
          <cell r="L1615">
            <v>0</v>
          </cell>
          <cell r="M1615">
            <v>0</v>
          </cell>
          <cell r="N1615">
            <v>0</v>
          </cell>
          <cell r="O1615">
            <v>2</v>
          </cell>
          <cell r="P1615">
            <v>0</v>
          </cell>
          <cell r="Q1615">
            <v>2</v>
          </cell>
          <cell r="R1615">
            <v>0</v>
          </cell>
          <cell r="S1615">
            <v>0</v>
          </cell>
          <cell r="T1615">
            <v>0</v>
          </cell>
          <cell r="U1615">
            <v>2</v>
          </cell>
          <cell r="V1615">
            <v>0</v>
          </cell>
          <cell r="W1615">
            <v>0</v>
          </cell>
        </row>
        <row r="1616">
          <cell r="B1616">
            <v>7</v>
          </cell>
          <cell r="C1616" t="str">
            <v>INVALIDAS - ABANDONO</v>
          </cell>
          <cell r="D1616" t="str">
            <v>410 Ligação Caiu</v>
          </cell>
          <cell r="E1616" t="str">
            <v>OUTRAS MÍDIAS</v>
          </cell>
          <cell r="F1616" t="str">
            <v>0013 INTERNET</v>
          </cell>
          <cell r="G1616" t="str">
            <v>0170 SITE SPEEDY</v>
          </cell>
          <cell r="I1616">
            <v>1</v>
          </cell>
          <cell r="J1616">
            <v>0</v>
          </cell>
          <cell r="K1616">
            <v>1</v>
          </cell>
          <cell r="L1616">
            <v>0</v>
          </cell>
          <cell r="M1616">
            <v>0</v>
          </cell>
          <cell r="N1616">
            <v>0</v>
          </cell>
          <cell r="O1616">
            <v>1</v>
          </cell>
          <cell r="P1616">
            <v>0</v>
          </cell>
          <cell r="Q1616">
            <v>1</v>
          </cell>
          <cell r="R1616">
            <v>0</v>
          </cell>
          <cell r="S1616">
            <v>0</v>
          </cell>
          <cell r="T1616">
            <v>0</v>
          </cell>
          <cell r="U1616">
            <v>1</v>
          </cell>
          <cell r="V1616">
            <v>0</v>
          </cell>
          <cell r="W1616">
            <v>0</v>
          </cell>
        </row>
        <row r="1617">
          <cell r="B1617">
            <v>7</v>
          </cell>
          <cell r="C1617" t="str">
            <v>INVALIDAS - INVÁLIDAS</v>
          </cell>
          <cell r="D1617" t="str">
            <v>016 Já Foi Contatado</v>
          </cell>
          <cell r="I1617">
            <v>3</v>
          </cell>
          <cell r="J1617">
            <v>0</v>
          </cell>
          <cell r="K1617">
            <v>3</v>
          </cell>
          <cell r="L1617">
            <v>0</v>
          </cell>
          <cell r="M1617">
            <v>0</v>
          </cell>
          <cell r="N1617">
            <v>0</v>
          </cell>
          <cell r="O1617">
            <v>3</v>
          </cell>
          <cell r="P1617">
            <v>0</v>
          </cell>
          <cell r="Q1617">
            <v>3</v>
          </cell>
          <cell r="R1617">
            <v>0</v>
          </cell>
          <cell r="S1617">
            <v>0</v>
          </cell>
          <cell r="T1617">
            <v>0</v>
          </cell>
          <cell r="U1617">
            <v>3</v>
          </cell>
          <cell r="V1617">
            <v>0</v>
          </cell>
          <cell r="W1617">
            <v>0</v>
          </cell>
        </row>
        <row r="1618">
          <cell r="B1618">
            <v>7</v>
          </cell>
          <cell r="C1618" t="str">
            <v>INVALIDAS - INVÁLIDAS</v>
          </cell>
          <cell r="D1618" t="str">
            <v>061 Sisitema Inoperante</v>
          </cell>
          <cell r="I1618">
            <v>31</v>
          </cell>
          <cell r="J1618">
            <v>0</v>
          </cell>
          <cell r="K1618">
            <v>31</v>
          </cell>
          <cell r="L1618">
            <v>0</v>
          </cell>
          <cell r="M1618">
            <v>0</v>
          </cell>
          <cell r="N1618">
            <v>0</v>
          </cell>
          <cell r="O1618">
            <v>31</v>
          </cell>
          <cell r="P1618">
            <v>0</v>
          </cell>
          <cell r="Q1618">
            <v>31</v>
          </cell>
          <cell r="R1618">
            <v>0</v>
          </cell>
          <cell r="S1618">
            <v>0</v>
          </cell>
          <cell r="T1618">
            <v>0</v>
          </cell>
          <cell r="U1618">
            <v>31</v>
          </cell>
          <cell r="V1618">
            <v>0</v>
          </cell>
          <cell r="W1618">
            <v>0</v>
          </cell>
        </row>
        <row r="1619">
          <cell r="B1619">
            <v>7</v>
          </cell>
          <cell r="C1619" t="str">
            <v>INVALIDAS - INVÁLIDAS</v>
          </cell>
          <cell r="D1619" t="str">
            <v>188 Fora do Estado</v>
          </cell>
          <cell r="I1619">
            <v>4</v>
          </cell>
          <cell r="J1619">
            <v>0</v>
          </cell>
          <cell r="K1619">
            <v>4</v>
          </cell>
          <cell r="L1619">
            <v>0</v>
          </cell>
          <cell r="M1619">
            <v>0</v>
          </cell>
          <cell r="N1619">
            <v>0</v>
          </cell>
          <cell r="O1619">
            <v>4</v>
          </cell>
          <cell r="P1619">
            <v>0</v>
          </cell>
          <cell r="Q1619">
            <v>4</v>
          </cell>
          <cell r="R1619">
            <v>0</v>
          </cell>
          <cell r="S1619">
            <v>0</v>
          </cell>
          <cell r="T1619">
            <v>0</v>
          </cell>
          <cell r="U1619">
            <v>4</v>
          </cell>
          <cell r="V1619">
            <v>0</v>
          </cell>
          <cell r="W1619">
            <v>0</v>
          </cell>
        </row>
        <row r="1620">
          <cell r="B1620">
            <v>7</v>
          </cell>
          <cell r="C1620" t="str">
            <v>INVALIDAS - INVÁLIDAS</v>
          </cell>
          <cell r="D1620" t="str">
            <v>219 Trote</v>
          </cell>
          <cell r="I1620">
            <v>32</v>
          </cell>
          <cell r="J1620">
            <v>0</v>
          </cell>
          <cell r="K1620">
            <v>32</v>
          </cell>
          <cell r="L1620">
            <v>0</v>
          </cell>
          <cell r="M1620">
            <v>0</v>
          </cell>
          <cell r="N1620">
            <v>0</v>
          </cell>
          <cell r="O1620">
            <v>32</v>
          </cell>
          <cell r="P1620">
            <v>0</v>
          </cell>
          <cell r="Q1620">
            <v>32</v>
          </cell>
          <cell r="R1620">
            <v>0</v>
          </cell>
          <cell r="S1620">
            <v>0</v>
          </cell>
          <cell r="T1620">
            <v>0</v>
          </cell>
          <cell r="U1620">
            <v>32</v>
          </cell>
          <cell r="V1620">
            <v>0</v>
          </cell>
          <cell r="W1620">
            <v>0</v>
          </cell>
        </row>
        <row r="1621">
          <cell r="B1621">
            <v>7</v>
          </cell>
          <cell r="C1621" t="str">
            <v>INVALIDAS - INVÁLIDAS</v>
          </cell>
          <cell r="D1621" t="str">
            <v>221 Engano</v>
          </cell>
          <cell r="I1621">
            <v>48</v>
          </cell>
          <cell r="J1621">
            <v>0</v>
          </cell>
          <cell r="K1621">
            <v>48</v>
          </cell>
          <cell r="L1621">
            <v>0</v>
          </cell>
          <cell r="M1621">
            <v>0</v>
          </cell>
          <cell r="N1621">
            <v>0</v>
          </cell>
          <cell r="O1621">
            <v>48</v>
          </cell>
          <cell r="P1621">
            <v>0</v>
          </cell>
          <cell r="Q1621">
            <v>48</v>
          </cell>
          <cell r="R1621">
            <v>0</v>
          </cell>
          <cell r="S1621">
            <v>0</v>
          </cell>
          <cell r="T1621">
            <v>0</v>
          </cell>
          <cell r="U1621">
            <v>48</v>
          </cell>
          <cell r="V1621">
            <v>0</v>
          </cell>
          <cell r="W1621">
            <v>0</v>
          </cell>
        </row>
        <row r="1622">
          <cell r="B1622">
            <v>7</v>
          </cell>
          <cell r="C1622" t="str">
            <v>INVALIDAS - INVÁLIDAS</v>
          </cell>
          <cell r="D1622" t="str">
            <v>221 Engano</v>
          </cell>
          <cell r="E1622" t="str">
            <v>OUTRAS MÍDIAS</v>
          </cell>
          <cell r="F1622" t="str">
            <v>0002 INDICAÇÃO DE AMIGOS</v>
          </cell>
          <cell r="I1622">
            <v>2</v>
          </cell>
          <cell r="J1622">
            <v>0</v>
          </cell>
          <cell r="K1622">
            <v>2</v>
          </cell>
          <cell r="L1622">
            <v>0</v>
          </cell>
          <cell r="M1622">
            <v>0</v>
          </cell>
          <cell r="N1622">
            <v>0</v>
          </cell>
          <cell r="O1622">
            <v>2</v>
          </cell>
          <cell r="P1622">
            <v>0</v>
          </cell>
          <cell r="Q1622">
            <v>2</v>
          </cell>
          <cell r="R1622">
            <v>0</v>
          </cell>
          <cell r="S1622">
            <v>0</v>
          </cell>
          <cell r="T1622">
            <v>0</v>
          </cell>
          <cell r="U1622">
            <v>2</v>
          </cell>
          <cell r="V1622">
            <v>0</v>
          </cell>
          <cell r="W1622">
            <v>0</v>
          </cell>
        </row>
        <row r="1623">
          <cell r="B1623">
            <v>7</v>
          </cell>
          <cell r="C1623" t="str">
            <v>INVALIDAS - INVÁLIDAS</v>
          </cell>
          <cell r="D1623" t="str">
            <v>221 Engano</v>
          </cell>
          <cell r="E1623" t="str">
            <v>OUTRAS MÍDIAS</v>
          </cell>
          <cell r="F1623" t="str">
            <v>0018 CONTATADO PELO TLMKT</v>
          </cell>
          <cell r="I1623">
            <v>1</v>
          </cell>
          <cell r="J1623">
            <v>0</v>
          </cell>
          <cell r="K1623">
            <v>1</v>
          </cell>
          <cell r="L1623">
            <v>0</v>
          </cell>
          <cell r="M1623">
            <v>0</v>
          </cell>
          <cell r="N1623">
            <v>0</v>
          </cell>
          <cell r="O1623">
            <v>1</v>
          </cell>
          <cell r="P1623">
            <v>0</v>
          </cell>
          <cell r="Q1623">
            <v>1</v>
          </cell>
          <cell r="R1623">
            <v>0</v>
          </cell>
          <cell r="S1623">
            <v>0</v>
          </cell>
          <cell r="T1623">
            <v>0</v>
          </cell>
          <cell r="U1623">
            <v>1</v>
          </cell>
          <cell r="V1623">
            <v>0</v>
          </cell>
          <cell r="W1623">
            <v>0</v>
          </cell>
        </row>
        <row r="1624">
          <cell r="B1624">
            <v>7</v>
          </cell>
          <cell r="C1624" t="str">
            <v>INVALIDAS - INVÁLIDAS</v>
          </cell>
          <cell r="D1624" t="str">
            <v>221 Engano</v>
          </cell>
          <cell r="E1624" t="str">
            <v>OUTRAS MÍDIAS</v>
          </cell>
          <cell r="F1624" t="str">
            <v>0020 JÁ POSSUI</v>
          </cell>
          <cell r="I1624">
            <v>1</v>
          </cell>
          <cell r="J1624">
            <v>0</v>
          </cell>
          <cell r="K1624">
            <v>1</v>
          </cell>
          <cell r="L1624">
            <v>0</v>
          </cell>
          <cell r="M1624">
            <v>0</v>
          </cell>
          <cell r="N1624">
            <v>0</v>
          </cell>
          <cell r="O1624">
            <v>1</v>
          </cell>
          <cell r="P1624">
            <v>0</v>
          </cell>
          <cell r="Q1624">
            <v>1</v>
          </cell>
          <cell r="R1624">
            <v>0</v>
          </cell>
          <cell r="S1624">
            <v>0</v>
          </cell>
          <cell r="T1624">
            <v>0</v>
          </cell>
          <cell r="U1624">
            <v>1</v>
          </cell>
          <cell r="V1624">
            <v>0</v>
          </cell>
          <cell r="W1624">
            <v>0</v>
          </cell>
        </row>
        <row r="1625">
          <cell r="B1625">
            <v>7</v>
          </cell>
          <cell r="C1625" t="str">
            <v>INVALIDAS - INVÁLIDAS</v>
          </cell>
          <cell r="D1625" t="str">
            <v>310 Retorno sem Sucesso</v>
          </cell>
          <cell r="I1625">
            <v>3</v>
          </cell>
          <cell r="J1625">
            <v>0</v>
          </cell>
          <cell r="K1625">
            <v>3</v>
          </cell>
          <cell r="L1625">
            <v>0</v>
          </cell>
          <cell r="M1625">
            <v>0</v>
          </cell>
          <cell r="N1625">
            <v>0</v>
          </cell>
          <cell r="O1625">
            <v>3</v>
          </cell>
          <cell r="P1625">
            <v>0</v>
          </cell>
          <cell r="Q1625">
            <v>3</v>
          </cell>
          <cell r="R1625">
            <v>0</v>
          </cell>
          <cell r="S1625">
            <v>0</v>
          </cell>
          <cell r="T1625">
            <v>0</v>
          </cell>
          <cell r="U1625">
            <v>3</v>
          </cell>
          <cell r="V1625">
            <v>0</v>
          </cell>
          <cell r="W1625">
            <v>0</v>
          </cell>
        </row>
        <row r="1626">
          <cell r="B1626">
            <v>7</v>
          </cell>
          <cell r="C1626" t="str">
            <v>INVALIDAS - INVÁLIDAS</v>
          </cell>
          <cell r="D1626" t="str">
            <v>405 Papa Fila</v>
          </cell>
          <cell r="I1626">
            <v>71</v>
          </cell>
          <cell r="J1626">
            <v>0</v>
          </cell>
          <cell r="K1626">
            <v>71</v>
          </cell>
          <cell r="L1626">
            <v>0</v>
          </cell>
          <cell r="M1626">
            <v>0</v>
          </cell>
          <cell r="N1626">
            <v>0</v>
          </cell>
          <cell r="O1626">
            <v>71</v>
          </cell>
          <cell r="P1626">
            <v>0</v>
          </cell>
          <cell r="Q1626">
            <v>71</v>
          </cell>
          <cell r="R1626">
            <v>0</v>
          </cell>
          <cell r="S1626">
            <v>0</v>
          </cell>
          <cell r="T1626">
            <v>0</v>
          </cell>
          <cell r="U1626">
            <v>71</v>
          </cell>
          <cell r="V1626">
            <v>0</v>
          </cell>
          <cell r="W1626">
            <v>0</v>
          </cell>
        </row>
        <row r="1627">
          <cell r="B1627">
            <v>7</v>
          </cell>
          <cell r="C1627" t="str">
            <v>INVALIDAS - INVÁLIDAS</v>
          </cell>
          <cell r="D1627" t="str">
            <v>405 Papa Fila</v>
          </cell>
          <cell r="E1627" t="str">
            <v>NÃO INFORMADO</v>
          </cell>
          <cell r="F1627" t="str">
            <v>0016 NÃO INFORMADO</v>
          </cell>
          <cell r="I1627">
            <v>1</v>
          </cell>
          <cell r="J1627">
            <v>0</v>
          </cell>
          <cell r="K1627">
            <v>1</v>
          </cell>
          <cell r="L1627">
            <v>0</v>
          </cell>
          <cell r="M1627">
            <v>0</v>
          </cell>
          <cell r="N1627">
            <v>0</v>
          </cell>
          <cell r="O1627">
            <v>1</v>
          </cell>
          <cell r="P1627">
            <v>0</v>
          </cell>
          <cell r="Q1627">
            <v>1</v>
          </cell>
          <cell r="R1627">
            <v>0</v>
          </cell>
          <cell r="S1627">
            <v>0</v>
          </cell>
          <cell r="T1627">
            <v>0</v>
          </cell>
          <cell r="U1627">
            <v>1</v>
          </cell>
          <cell r="V1627">
            <v>0</v>
          </cell>
          <cell r="W1627">
            <v>0</v>
          </cell>
        </row>
        <row r="1628">
          <cell r="B1628">
            <v>7</v>
          </cell>
          <cell r="C1628" t="str">
            <v>INVALIDAS - INVÁLIDAS</v>
          </cell>
          <cell r="D1628" t="str">
            <v>406 Transferência Auditoria</v>
          </cell>
          <cell r="I1628">
            <v>6</v>
          </cell>
          <cell r="J1628">
            <v>0</v>
          </cell>
          <cell r="K1628">
            <v>6</v>
          </cell>
          <cell r="L1628">
            <v>0</v>
          </cell>
          <cell r="M1628">
            <v>0</v>
          </cell>
          <cell r="N1628">
            <v>0</v>
          </cell>
          <cell r="O1628">
            <v>6</v>
          </cell>
          <cell r="P1628">
            <v>0</v>
          </cell>
          <cell r="Q1628">
            <v>6</v>
          </cell>
          <cell r="R1628">
            <v>0</v>
          </cell>
          <cell r="S1628">
            <v>0</v>
          </cell>
          <cell r="T1628">
            <v>0</v>
          </cell>
          <cell r="U1628">
            <v>6</v>
          </cell>
          <cell r="V1628">
            <v>0</v>
          </cell>
          <cell r="W1628">
            <v>0</v>
          </cell>
        </row>
        <row r="1629">
          <cell r="B1629">
            <v>7</v>
          </cell>
          <cell r="C1629" t="str">
            <v>INVALIDAS - INVÁLIDAS</v>
          </cell>
          <cell r="D1629" t="str">
            <v>409 Transferência Condomínio</v>
          </cell>
          <cell r="I1629">
            <v>1</v>
          </cell>
          <cell r="J1629">
            <v>0</v>
          </cell>
          <cell r="K1629">
            <v>1</v>
          </cell>
          <cell r="L1629">
            <v>0</v>
          </cell>
          <cell r="M1629">
            <v>0</v>
          </cell>
          <cell r="N1629">
            <v>0</v>
          </cell>
          <cell r="O1629">
            <v>1</v>
          </cell>
          <cell r="P1629">
            <v>0</v>
          </cell>
          <cell r="Q1629">
            <v>1</v>
          </cell>
          <cell r="R1629">
            <v>0</v>
          </cell>
          <cell r="S1629">
            <v>0</v>
          </cell>
          <cell r="T1629">
            <v>0</v>
          </cell>
          <cell r="U1629">
            <v>1</v>
          </cell>
          <cell r="V1629">
            <v>0</v>
          </cell>
          <cell r="W1629">
            <v>0</v>
          </cell>
        </row>
        <row r="1630">
          <cell r="B1630">
            <v>7</v>
          </cell>
          <cell r="C1630" t="str">
            <v>INVALIDAS - TRANSFERIDAS</v>
          </cell>
          <cell r="D1630" t="str">
            <v>073 Transferência Retenção</v>
          </cell>
          <cell r="I1630">
            <v>3</v>
          </cell>
          <cell r="J1630">
            <v>0</v>
          </cell>
          <cell r="K1630">
            <v>3</v>
          </cell>
          <cell r="L1630">
            <v>0</v>
          </cell>
          <cell r="M1630">
            <v>0</v>
          </cell>
          <cell r="N1630">
            <v>0</v>
          </cell>
          <cell r="O1630">
            <v>3</v>
          </cell>
          <cell r="P1630">
            <v>0</v>
          </cell>
          <cell r="Q1630">
            <v>3</v>
          </cell>
          <cell r="R1630">
            <v>0</v>
          </cell>
          <cell r="S1630">
            <v>0</v>
          </cell>
          <cell r="T1630">
            <v>0</v>
          </cell>
          <cell r="U1630">
            <v>3</v>
          </cell>
          <cell r="V1630">
            <v>0</v>
          </cell>
          <cell r="W1630">
            <v>0</v>
          </cell>
        </row>
        <row r="1631">
          <cell r="B1631">
            <v>7</v>
          </cell>
          <cell r="C1631" t="str">
            <v>INVALIDAS - TRANSFERIDAS</v>
          </cell>
          <cell r="D1631" t="str">
            <v>220 Transferência 70100 (104)</v>
          </cell>
          <cell r="I1631">
            <v>171</v>
          </cell>
          <cell r="J1631">
            <v>0</v>
          </cell>
          <cell r="K1631">
            <v>171</v>
          </cell>
          <cell r="L1631">
            <v>0</v>
          </cell>
          <cell r="M1631">
            <v>0</v>
          </cell>
          <cell r="N1631">
            <v>0</v>
          </cell>
          <cell r="O1631">
            <v>171</v>
          </cell>
          <cell r="P1631">
            <v>0</v>
          </cell>
          <cell r="Q1631">
            <v>171</v>
          </cell>
          <cell r="R1631">
            <v>0</v>
          </cell>
          <cell r="S1631">
            <v>0</v>
          </cell>
          <cell r="T1631">
            <v>0</v>
          </cell>
          <cell r="U1631">
            <v>171</v>
          </cell>
          <cell r="V1631">
            <v>0</v>
          </cell>
          <cell r="W1631">
            <v>0</v>
          </cell>
        </row>
        <row r="1632">
          <cell r="B1632">
            <v>7</v>
          </cell>
          <cell r="C1632" t="str">
            <v>INVALIDAS - TRANSFERIDAS</v>
          </cell>
          <cell r="D1632" t="str">
            <v>220 Transferência 70100 (104)</v>
          </cell>
          <cell r="F1632" t="str">
            <v>0031 JÁ TEVE O PRODUTO</v>
          </cell>
          <cell r="I1632">
            <v>1</v>
          </cell>
          <cell r="J1632">
            <v>0</v>
          </cell>
          <cell r="K1632">
            <v>1</v>
          </cell>
          <cell r="L1632">
            <v>0</v>
          </cell>
          <cell r="M1632">
            <v>0</v>
          </cell>
          <cell r="N1632">
            <v>0</v>
          </cell>
          <cell r="O1632">
            <v>1</v>
          </cell>
          <cell r="P1632">
            <v>0</v>
          </cell>
          <cell r="Q1632">
            <v>1</v>
          </cell>
          <cell r="R1632">
            <v>0</v>
          </cell>
          <cell r="S1632">
            <v>0</v>
          </cell>
          <cell r="T1632">
            <v>0</v>
          </cell>
          <cell r="U1632">
            <v>1</v>
          </cell>
          <cell r="V1632">
            <v>0</v>
          </cell>
          <cell r="W1632">
            <v>0</v>
          </cell>
        </row>
        <row r="1633">
          <cell r="B1633">
            <v>7</v>
          </cell>
          <cell r="C1633" t="str">
            <v>INVALIDAS - TRANSFERIDAS</v>
          </cell>
          <cell r="D1633" t="str">
            <v>220 Transferência 70100 (104)</v>
          </cell>
          <cell r="E1633" t="str">
            <v>MALA DIRETA</v>
          </cell>
          <cell r="F1633" t="str">
            <v>0009 MALA DIRETA</v>
          </cell>
          <cell r="G1633" t="str">
            <v>0572 MD-05</v>
          </cell>
          <cell r="I1633">
            <v>1</v>
          </cell>
          <cell r="J1633">
            <v>0</v>
          </cell>
          <cell r="K1633">
            <v>1</v>
          </cell>
          <cell r="L1633">
            <v>0</v>
          </cell>
          <cell r="M1633">
            <v>0</v>
          </cell>
          <cell r="N1633">
            <v>0</v>
          </cell>
          <cell r="O1633">
            <v>1</v>
          </cell>
          <cell r="P1633">
            <v>0</v>
          </cell>
          <cell r="Q1633">
            <v>1</v>
          </cell>
          <cell r="R1633">
            <v>0</v>
          </cell>
          <cell r="S1633">
            <v>0</v>
          </cell>
          <cell r="T1633">
            <v>0</v>
          </cell>
          <cell r="U1633">
            <v>1</v>
          </cell>
          <cell r="V1633">
            <v>0</v>
          </cell>
          <cell r="W1633">
            <v>0</v>
          </cell>
        </row>
        <row r="1634">
          <cell r="B1634">
            <v>7</v>
          </cell>
          <cell r="C1634" t="str">
            <v>INVALIDAS - TRANSFERIDAS</v>
          </cell>
          <cell r="D1634" t="str">
            <v>220 Transferência 70100 (104)</v>
          </cell>
          <cell r="E1634" t="str">
            <v>OUTRAS MÍDIAS</v>
          </cell>
          <cell r="F1634" t="str">
            <v>0019 INDICAÇÃO DO PROVEDOR</v>
          </cell>
          <cell r="I1634">
            <v>1</v>
          </cell>
          <cell r="J1634">
            <v>0</v>
          </cell>
          <cell r="K1634">
            <v>1</v>
          </cell>
          <cell r="L1634">
            <v>0</v>
          </cell>
          <cell r="M1634">
            <v>0</v>
          </cell>
          <cell r="N1634">
            <v>0</v>
          </cell>
          <cell r="O1634">
            <v>1</v>
          </cell>
          <cell r="P1634">
            <v>0</v>
          </cell>
          <cell r="Q1634">
            <v>1</v>
          </cell>
          <cell r="R1634">
            <v>0</v>
          </cell>
          <cell r="S1634">
            <v>0</v>
          </cell>
          <cell r="T1634">
            <v>0</v>
          </cell>
          <cell r="U1634">
            <v>1</v>
          </cell>
          <cell r="V1634">
            <v>0</v>
          </cell>
          <cell r="W1634">
            <v>0</v>
          </cell>
        </row>
        <row r="1635">
          <cell r="B1635">
            <v>7</v>
          </cell>
          <cell r="C1635" t="str">
            <v>INVALIDAS - TRANSFERIDAS</v>
          </cell>
          <cell r="D1635" t="str">
            <v>220 Transferência 70100 (104)</v>
          </cell>
          <cell r="E1635" t="str">
            <v>OUTRAS MÍDIAS</v>
          </cell>
          <cell r="F1635" t="str">
            <v>0020 JÁ POSSUI</v>
          </cell>
          <cell r="I1635">
            <v>1</v>
          </cell>
          <cell r="J1635">
            <v>0</v>
          </cell>
          <cell r="K1635">
            <v>1</v>
          </cell>
          <cell r="L1635">
            <v>0</v>
          </cell>
          <cell r="M1635">
            <v>0</v>
          </cell>
          <cell r="N1635">
            <v>0</v>
          </cell>
          <cell r="O1635">
            <v>1</v>
          </cell>
          <cell r="P1635">
            <v>0</v>
          </cell>
          <cell r="Q1635">
            <v>1</v>
          </cell>
          <cell r="R1635">
            <v>0</v>
          </cell>
          <cell r="S1635">
            <v>0</v>
          </cell>
          <cell r="T1635">
            <v>0</v>
          </cell>
          <cell r="U1635">
            <v>1</v>
          </cell>
          <cell r="V1635">
            <v>0</v>
          </cell>
          <cell r="W1635">
            <v>0</v>
          </cell>
        </row>
        <row r="1636">
          <cell r="B1636">
            <v>7</v>
          </cell>
          <cell r="C1636" t="str">
            <v>REST CLIENTE - INFORMAÇÕES</v>
          </cell>
          <cell r="D1636" t="str">
            <v>003 Não Informou</v>
          </cell>
          <cell r="E1636" t="str">
            <v>OUTRAS MÍDIAS</v>
          </cell>
          <cell r="F1636" t="str">
            <v>0002 INDICAÇÃO DE AMIGOS</v>
          </cell>
          <cell r="I1636">
            <v>1</v>
          </cell>
          <cell r="J1636">
            <v>1</v>
          </cell>
          <cell r="K1636">
            <v>0</v>
          </cell>
          <cell r="L1636">
            <v>1</v>
          </cell>
          <cell r="M1636">
            <v>0</v>
          </cell>
          <cell r="N1636">
            <v>1</v>
          </cell>
          <cell r="O1636">
            <v>1</v>
          </cell>
          <cell r="P1636">
            <v>1</v>
          </cell>
          <cell r="Q1636">
            <v>0</v>
          </cell>
          <cell r="R1636">
            <v>1</v>
          </cell>
          <cell r="S1636">
            <v>0</v>
          </cell>
          <cell r="T1636">
            <v>1</v>
          </cell>
          <cell r="U1636">
            <v>1</v>
          </cell>
          <cell r="V1636">
            <v>0</v>
          </cell>
          <cell r="W1636">
            <v>0</v>
          </cell>
        </row>
        <row r="1637">
          <cell r="B1637">
            <v>7</v>
          </cell>
          <cell r="C1637" t="str">
            <v>REST CLIENTE - INFORMAÇÕES</v>
          </cell>
          <cell r="D1637" t="str">
            <v>012 Informações</v>
          </cell>
          <cell r="F1637" t="str">
            <v>0031 JÁ TEVE O PRODUTO</v>
          </cell>
          <cell r="I1637">
            <v>2</v>
          </cell>
          <cell r="J1637">
            <v>2</v>
          </cell>
          <cell r="K1637">
            <v>0</v>
          </cell>
          <cell r="L1637">
            <v>2</v>
          </cell>
          <cell r="M1637">
            <v>0</v>
          </cell>
          <cell r="N1637">
            <v>2</v>
          </cell>
          <cell r="O1637">
            <v>2</v>
          </cell>
          <cell r="P1637">
            <v>2</v>
          </cell>
          <cell r="Q1637">
            <v>0</v>
          </cell>
          <cell r="R1637">
            <v>2</v>
          </cell>
          <cell r="S1637">
            <v>0</v>
          </cell>
          <cell r="T1637">
            <v>2</v>
          </cell>
          <cell r="U1637">
            <v>2</v>
          </cell>
          <cell r="V1637">
            <v>0</v>
          </cell>
          <cell r="W1637">
            <v>0</v>
          </cell>
        </row>
        <row r="1638">
          <cell r="B1638">
            <v>7</v>
          </cell>
          <cell r="C1638" t="str">
            <v>REST CLIENTE - INFORMAÇÕES</v>
          </cell>
          <cell r="D1638" t="str">
            <v>012 Informações</v>
          </cell>
          <cell r="E1638" t="str">
            <v>NÃO INFORMADO</v>
          </cell>
          <cell r="F1638" t="str">
            <v>0016 NÃO INFORMADO</v>
          </cell>
          <cell r="I1638">
            <v>3</v>
          </cell>
          <cell r="J1638">
            <v>3</v>
          </cell>
          <cell r="K1638">
            <v>0</v>
          </cell>
          <cell r="L1638">
            <v>3</v>
          </cell>
          <cell r="M1638">
            <v>0</v>
          </cell>
          <cell r="N1638">
            <v>3</v>
          </cell>
          <cell r="O1638">
            <v>3</v>
          </cell>
          <cell r="P1638">
            <v>3</v>
          </cell>
          <cell r="Q1638">
            <v>0</v>
          </cell>
          <cell r="R1638">
            <v>3</v>
          </cell>
          <cell r="S1638">
            <v>0</v>
          </cell>
          <cell r="T1638">
            <v>3</v>
          </cell>
          <cell r="U1638">
            <v>3</v>
          </cell>
          <cell r="V1638">
            <v>0</v>
          </cell>
          <cell r="W1638">
            <v>0</v>
          </cell>
        </row>
        <row r="1639">
          <cell r="B1639">
            <v>7</v>
          </cell>
          <cell r="C1639" t="str">
            <v>REST CLIENTE - INFORMAÇÕES</v>
          </cell>
          <cell r="D1639" t="str">
            <v>012 Informações</v>
          </cell>
          <cell r="E1639" t="str">
            <v>OUTRAS MÍDIAS</v>
          </cell>
          <cell r="F1639" t="str">
            <v>0002 INDICAÇÃO DE AMIGOS</v>
          </cell>
          <cell r="I1639">
            <v>7</v>
          </cell>
          <cell r="J1639">
            <v>7</v>
          </cell>
          <cell r="K1639">
            <v>0</v>
          </cell>
          <cell r="L1639">
            <v>7</v>
          </cell>
          <cell r="M1639">
            <v>0</v>
          </cell>
          <cell r="N1639">
            <v>7</v>
          </cell>
          <cell r="O1639">
            <v>7</v>
          </cell>
          <cell r="P1639">
            <v>7</v>
          </cell>
          <cell r="Q1639">
            <v>0</v>
          </cell>
          <cell r="R1639">
            <v>7</v>
          </cell>
          <cell r="S1639">
            <v>0</v>
          </cell>
          <cell r="T1639">
            <v>7</v>
          </cell>
          <cell r="U1639">
            <v>7</v>
          </cell>
          <cell r="V1639">
            <v>0</v>
          </cell>
          <cell r="W1639">
            <v>0</v>
          </cell>
        </row>
        <row r="1640">
          <cell r="B1640">
            <v>7</v>
          </cell>
          <cell r="C1640" t="str">
            <v>REST CLIENTE - INFORMAÇÕES</v>
          </cell>
          <cell r="D1640" t="str">
            <v>012 Informações</v>
          </cell>
          <cell r="E1640" t="str">
            <v>OUTRAS MÍDIAS</v>
          </cell>
          <cell r="F1640" t="str">
            <v>0013 INTERNET</v>
          </cell>
          <cell r="G1640" t="str">
            <v>0170 SITE SPEEDY</v>
          </cell>
          <cell r="I1640">
            <v>1</v>
          </cell>
          <cell r="J1640">
            <v>1</v>
          </cell>
          <cell r="K1640">
            <v>0</v>
          </cell>
          <cell r="L1640">
            <v>1</v>
          </cell>
          <cell r="M1640">
            <v>0</v>
          </cell>
          <cell r="N1640">
            <v>1</v>
          </cell>
          <cell r="O1640">
            <v>1</v>
          </cell>
          <cell r="P1640">
            <v>1</v>
          </cell>
          <cell r="Q1640">
            <v>0</v>
          </cell>
          <cell r="R1640">
            <v>1</v>
          </cell>
          <cell r="S1640">
            <v>0</v>
          </cell>
          <cell r="T1640">
            <v>1</v>
          </cell>
          <cell r="U1640">
            <v>1</v>
          </cell>
          <cell r="V1640">
            <v>0</v>
          </cell>
          <cell r="W1640">
            <v>0</v>
          </cell>
        </row>
        <row r="1641">
          <cell r="B1641">
            <v>7</v>
          </cell>
          <cell r="C1641" t="str">
            <v>REST CLIENTE - INFORMAÇÕES</v>
          </cell>
          <cell r="D1641" t="str">
            <v>012 Informações</v>
          </cell>
          <cell r="E1641" t="str">
            <v>TELEVISÃO</v>
          </cell>
          <cell r="F1641" t="str">
            <v>0001 TELEVISÃO</v>
          </cell>
          <cell r="G1641" t="str">
            <v>0062 NÃO INFORMOU</v>
          </cell>
          <cell r="I1641">
            <v>6</v>
          </cell>
          <cell r="J1641">
            <v>6</v>
          </cell>
          <cell r="K1641">
            <v>0</v>
          </cell>
          <cell r="L1641">
            <v>6</v>
          </cell>
          <cell r="M1641">
            <v>0</v>
          </cell>
          <cell r="N1641">
            <v>6</v>
          </cell>
          <cell r="O1641">
            <v>6</v>
          </cell>
          <cell r="P1641">
            <v>6</v>
          </cell>
          <cell r="Q1641">
            <v>0</v>
          </cell>
          <cell r="R1641">
            <v>6</v>
          </cell>
          <cell r="S1641">
            <v>0</v>
          </cell>
          <cell r="T1641">
            <v>6</v>
          </cell>
          <cell r="U1641">
            <v>6</v>
          </cell>
          <cell r="V1641">
            <v>0</v>
          </cell>
          <cell r="W1641">
            <v>0</v>
          </cell>
        </row>
        <row r="1642">
          <cell r="B1642">
            <v>7</v>
          </cell>
          <cell r="C1642" t="str">
            <v>REST CLIENTE - OUTRAS</v>
          </cell>
          <cell r="D1642" t="str">
            <v>005 Problemas Financeiros</v>
          </cell>
          <cell r="E1642" t="str">
            <v>TELEVISÃO</v>
          </cell>
          <cell r="F1642" t="str">
            <v>0001 TELEVISÃO</v>
          </cell>
          <cell r="G1642" t="str">
            <v>0062 NÃO INFORMOU</v>
          </cell>
          <cell r="I1642">
            <v>1</v>
          </cell>
          <cell r="J1642">
            <v>1</v>
          </cell>
          <cell r="K1642">
            <v>0</v>
          </cell>
          <cell r="L1642">
            <v>1</v>
          </cell>
          <cell r="M1642">
            <v>0</v>
          </cell>
          <cell r="N1642">
            <v>1</v>
          </cell>
          <cell r="O1642">
            <v>1</v>
          </cell>
          <cell r="P1642">
            <v>1</v>
          </cell>
          <cell r="Q1642">
            <v>0</v>
          </cell>
          <cell r="R1642">
            <v>1</v>
          </cell>
          <cell r="S1642">
            <v>0</v>
          </cell>
          <cell r="T1642">
            <v>1</v>
          </cell>
          <cell r="U1642">
            <v>1</v>
          </cell>
          <cell r="V1642">
            <v>0</v>
          </cell>
          <cell r="W1642">
            <v>0</v>
          </cell>
        </row>
        <row r="1643">
          <cell r="B1643">
            <v>7</v>
          </cell>
          <cell r="C1643" t="str">
            <v>REST CLIENTE - OUTRAS</v>
          </cell>
          <cell r="D1643" t="str">
            <v>006 Outros Motivos</v>
          </cell>
          <cell r="E1643" t="str">
            <v>MALA DIRETA</v>
          </cell>
          <cell r="F1643" t="str">
            <v>0010 ENCARTE EM FATURA</v>
          </cell>
          <cell r="I1643">
            <v>1</v>
          </cell>
          <cell r="J1643">
            <v>1</v>
          </cell>
          <cell r="K1643">
            <v>0</v>
          </cell>
          <cell r="L1643">
            <v>1</v>
          </cell>
          <cell r="M1643">
            <v>0</v>
          </cell>
          <cell r="N1643">
            <v>1</v>
          </cell>
          <cell r="O1643">
            <v>1</v>
          </cell>
          <cell r="P1643">
            <v>1</v>
          </cell>
          <cell r="Q1643">
            <v>0</v>
          </cell>
          <cell r="R1643">
            <v>1</v>
          </cell>
          <cell r="S1643">
            <v>0</v>
          </cell>
          <cell r="T1643">
            <v>1</v>
          </cell>
          <cell r="U1643">
            <v>1</v>
          </cell>
          <cell r="V1643">
            <v>0</v>
          </cell>
          <cell r="W1643">
            <v>0</v>
          </cell>
        </row>
        <row r="1644">
          <cell r="B1644">
            <v>7</v>
          </cell>
          <cell r="C1644" t="str">
            <v>REST CLIENTE - OUTRAS</v>
          </cell>
          <cell r="D1644" t="str">
            <v>006 Outros Motivos</v>
          </cell>
          <cell r="E1644" t="str">
            <v>OUTRAS MÍDIAS</v>
          </cell>
          <cell r="F1644" t="str">
            <v>0002 INDICAÇÃO DE AMIGOS</v>
          </cell>
          <cell r="I1644">
            <v>5</v>
          </cell>
          <cell r="J1644">
            <v>5</v>
          </cell>
          <cell r="K1644">
            <v>0</v>
          </cell>
          <cell r="L1644">
            <v>5</v>
          </cell>
          <cell r="M1644">
            <v>0</v>
          </cell>
          <cell r="N1644">
            <v>5</v>
          </cell>
          <cell r="O1644">
            <v>5</v>
          </cell>
          <cell r="P1644">
            <v>5</v>
          </cell>
          <cell r="Q1644">
            <v>0</v>
          </cell>
          <cell r="R1644">
            <v>5</v>
          </cell>
          <cell r="S1644">
            <v>0</v>
          </cell>
          <cell r="T1644">
            <v>5</v>
          </cell>
          <cell r="U1644">
            <v>5</v>
          </cell>
          <cell r="V1644">
            <v>0</v>
          </cell>
          <cell r="W1644">
            <v>0</v>
          </cell>
        </row>
        <row r="1645">
          <cell r="B1645">
            <v>7</v>
          </cell>
          <cell r="C1645" t="str">
            <v>REST CLIENTE - OUTRAS</v>
          </cell>
          <cell r="D1645" t="str">
            <v>006 Outros Motivos</v>
          </cell>
          <cell r="E1645" t="str">
            <v>OUTRAS MÍDIAS</v>
          </cell>
          <cell r="F1645" t="str">
            <v>0003 104</v>
          </cell>
          <cell r="I1645">
            <v>1</v>
          </cell>
          <cell r="J1645">
            <v>1</v>
          </cell>
          <cell r="K1645">
            <v>0</v>
          </cell>
          <cell r="L1645">
            <v>1</v>
          </cell>
          <cell r="M1645">
            <v>0</v>
          </cell>
          <cell r="N1645">
            <v>1</v>
          </cell>
          <cell r="O1645">
            <v>1</v>
          </cell>
          <cell r="P1645">
            <v>1</v>
          </cell>
          <cell r="Q1645">
            <v>0</v>
          </cell>
          <cell r="R1645">
            <v>1</v>
          </cell>
          <cell r="S1645">
            <v>0</v>
          </cell>
          <cell r="T1645">
            <v>1</v>
          </cell>
          <cell r="U1645">
            <v>1</v>
          </cell>
          <cell r="V1645">
            <v>0</v>
          </cell>
          <cell r="W1645">
            <v>0</v>
          </cell>
        </row>
        <row r="1646">
          <cell r="B1646">
            <v>7</v>
          </cell>
          <cell r="C1646" t="str">
            <v>REST CLIENTE - OUTRAS</v>
          </cell>
          <cell r="D1646" t="str">
            <v>006 Outros Motivos</v>
          </cell>
          <cell r="E1646" t="str">
            <v>OUTRAS MÍDIAS</v>
          </cell>
          <cell r="F1646" t="str">
            <v>0013 INTERNET</v>
          </cell>
          <cell r="G1646" t="str">
            <v>0056 OUTROS</v>
          </cell>
          <cell r="I1646">
            <v>1</v>
          </cell>
          <cell r="J1646">
            <v>1</v>
          </cell>
          <cell r="K1646">
            <v>0</v>
          </cell>
          <cell r="L1646">
            <v>1</v>
          </cell>
          <cell r="M1646">
            <v>0</v>
          </cell>
          <cell r="N1646">
            <v>1</v>
          </cell>
          <cell r="O1646">
            <v>1</v>
          </cell>
          <cell r="P1646">
            <v>1</v>
          </cell>
          <cell r="Q1646">
            <v>0</v>
          </cell>
          <cell r="R1646">
            <v>1</v>
          </cell>
          <cell r="S1646">
            <v>0</v>
          </cell>
          <cell r="T1646">
            <v>1</v>
          </cell>
          <cell r="U1646">
            <v>1</v>
          </cell>
          <cell r="V1646">
            <v>0</v>
          </cell>
          <cell r="W1646">
            <v>0</v>
          </cell>
        </row>
        <row r="1647">
          <cell r="B1647">
            <v>7</v>
          </cell>
          <cell r="C1647" t="str">
            <v>REST CLIENTE - OUTRAS</v>
          </cell>
          <cell r="D1647" t="str">
            <v>006 Outros Motivos</v>
          </cell>
          <cell r="E1647" t="str">
            <v>OUTRAS MÍDIAS</v>
          </cell>
          <cell r="F1647" t="str">
            <v>0020 JÁ POSSUI</v>
          </cell>
          <cell r="I1647">
            <v>1</v>
          </cell>
          <cell r="J1647">
            <v>1</v>
          </cell>
          <cell r="K1647">
            <v>0</v>
          </cell>
          <cell r="L1647">
            <v>1</v>
          </cell>
          <cell r="M1647">
            <v>0</v>
          </cell>
          <cell r="N1647">
            <v>1</v>
          </cell>
          <cell r="O1647">
            <v>1</v>
          </cell>
          <cell r="P1647">
            <v>1</v>
          </cell>
          <cell r="Q1647">
            <v>0</v>
          </cell>
          <cell r="R1647">
            <v>1</v>
          </cell>
          <cell r="S1647">
            <v>0</v>
          </cell>
          <cell r="T1647">
            <v>1</v>
          </cell>
          <cell r="U1647">
            <v>1</v>
          </cell>
          <cell r="V1647">
            <v>0</v>
          </cell>
          <cell r="W1647">
            <v>0</v>
          </cell>
        </row>
        <row r="1648">
          <cell r="B1648">
            <v>7</v>
          </cell>
          <cell r="C1648" t="str">
            <v>REST CLIENTE - OUTRAS</v>
          </cell>
          <cell r="D1648" t="str">
            <v>006 Outros Motivos</v>
          </cell>
          <cell r="E1648" t="str">
            <v>TELEVISÃO</v>
          </cell>
          <cell r="F1648" t="str">
            <v>0001 TELEVISÃO</v>
          </cell>
          <cell r="G1648" t="str">
            <v>0006 GLOBO</v>
          </cell>
          <cell r="H1648" t="str">
            <v>3825 NÃO INFORMADO</v>
          </cell>
          <cell r="I1648">
            <v>1</v>
          </cell>
          <cell r="J1648">
            <v>1</v>
          </cell>
          <cell r="K1648">
            <v>0</v>
          </cell>
          <cell r="L1648">
            <v>1</v>
          </cell>
          <cell r="M1648">
            <v>0</v>
          </cell>
          <cell r="N1648">
            <v>1</v>
          </cell>
          <cell r="O1648">
            <v>1</v>
          </cell>
          <cell r="P1648">
            <v>1</v>
          </cell>
          <cell r="Q1648">
            <v>0</v>
          </cell>
          <cell r="R1648">
            <v>1</v>
          </cell>
          <cell r="S1648">
            <v>0</v>
          </cell>
          <cell r="T1648">
            <v>1</v>
          </cell>
          <cell r="U1648">
            <v>1</v>
          </cell>
          <cell r="V1648">
            <v>0</v>
          </cell>
          <cell r="W1648">
            <v>0</v>
          </cell>
        </row>
        <row r="1649">
          <cell r="B1649">
            <v>7</v>
          </cell>
          <cell r="C1649" t="str">
            <v>REST CLIENTE - PREÇO</v>
          </cell>
          <cell r="D1649" t="str">
            <v>008 Preço Mensalidade</v>
          </cell>
          <cell r="F1649" t="str">
            <v>0031 JÁ TEVE O PRODUTO</v>
          </cell>
          <cell r="I1649">
            <v>1</v>
          </cell>
          <cell r="J1649">
            <v>1</v>
          </cell>
          <cell r="K1649">
            <v>0</v>
          </cell>
          <cell r="L1649">
            <v>1</v>
          </cell>
          <cell r="M1649">
            <v>0</v>
          </cell>
          <cell r="N1649">
            <v>1</v>
          </cell>
          <cell r="O1649">
            <v>1</v>
          </cell>
          <cell r="P1649">
            <v>1</v>
          </cell>
          <cell r="Q1649">
            <v>0</v>
          </cell>
          <cell r="R1649">
            <v>1</v>
          </cell>
          <cell r="S1649">
            <v>0</v>
          </cell>
          <cell r="T1649">
            <v>1</v>
          </cell>
          <cell r="U1649">
            <v>1</v>
          </cell>
          <cell r="V1649">
            <v>0</v>
          </cell>
          <cell r="W1649">
            <v>0</v>
          </cell>
        </row>
        <row r="1650">
          <cell r="B1650">
            <v>7</v>
          </cell>
          <cell r="C1650" t="str">
            <v>REST CLIENTE - PREÇO</v>
          </cell>
          <cell r="D1650" t="str">
            <v>008 Preço Mensalidade</v>
          </cell>
          <cell r="E1650" t="str">
            <v>NÃO INFORMADO</v>
          </cell>
          <cell r="F1650" t="str">
            <v>0016 NÃO INFORMADO</v>
          </cell>
          <cell r="I1650">
            <v>1</v>
          </cell>
          <cell r="J1650">
            <v>1</v>
          </cell>
          <cell r="K1650">
            <v>0</v>
          </cell>
          <cell r="L1650">
            <v>1</v>
          </cell>
          <cell r="M1650">
            <v>0</v>
          </cell>
          <cell r="N1650">
            <v>1</v>
          </cell>
          <cell r="O1650">
            <v>1</v>
          </cell>
          <cell r="P1650">
            <v>1</v>
          </cell>
          <cell r="Q1650">
            <v>0</v>
          </cell>
          <cell r="R1650">
            <v>1</v>
          </cell>
          <cell r="S1650">
            <v>0</v>
          </cell>
          <cell r="T1650">
            <v>1</v>
          </cell>
          <cell r="U1650">
            <v>1</v>
          </cell>
          <cell r="V1650">
            <v>0</v>
          </cell>
          <cell r="W1650">
            <v>0</v>
          </cell>
        </row>
        <row r="1651">
          <cell r="B1651">
            <v>7</v>
          </cell>
          <cell r="C1651" t="str">
            <v>REST CLIENTE - PREÇO</v>
          </cell>
          <cell r="D1651" t="str">
            <v>008 Preço Mensalidade</v>
          </cell>
          <cell r="E1651" t="str">
            <v>OUTRAS MÍDIAS</v>
          </cell>
          <cell r="F1651" t="str">
            <v>0002 INDICAÇÃO DE AMIGOS</v>
          </cell>
          <cell r="I1651">
            <v>3</v>
          </cell>
          <cell r="J1651">
            <v>3</v>
          </cell>
          <cell r="K1651">
            <v>0</v>
          </cell>
          <cell r="L1651">
            <v>3</v>
          </cell>
          <cell r="M1651">
            <v>0</v>
          </cell>
          <cell r="N1651">
            <v>3</v>
          </cell>
          <cell r="O1651">
            <v>3</v>
          </cell>
          <cell r="P1651">
            <v>3</v>
          </cell>
          <cell r="Q1651">
            <v>0</v>
          </cell>
          <cell r="R1651">
            <v>3</v>
          </cell>
          <cell r="S1651">
            <v>0</v>
          </cell>
          <cell r="T1651">
            <v>3</v>
          </cell>
          <cell r="U1651">
            <v>3</v>
          </cell>
          <cell r="V1651">
            <v>0</v>
          </cell>
          <cell r="W1651">
            <v>0</v>
          </cell>
        </row>
        <row r="1652">
          <cell r="B1652">
            <v>7</v>
          </cell>
          <cell r="C1652" t="str">
            <v>REST CLIENTE - PREÇO</v>
          </cell>
          <cell r="D1652" t="str">
            <v>008 Preço Mensalidade</v>
          </cell>
          <cell r="E1652" t="str">
            <v>OUTRAS MÍDIAS</v>
          </cell>
          <cell r="F1652" t="str">
            <v>0018 CONTATADO PELO TLMKT</v>
          </cell>
          <cell r="I1652">
            <v>1</v>
          </cell>
          <cell r="J1652">
            <v>1</v>
          </cell>
          <cell r="K1652">
            <v>0</v>
          </cell>
          <cell r="L1652">
            <v>1</v>
          </cell>
          <cell r="M1652">
            <v>0</v>
          </cell>
          <cell r="N1652">
            <v>1</v>
          </cell>
          <cell r="O1652">
            <v>1</v>
          </cell>
          <cell r="P1652">
            <v>1</v>
          </cell>
          <cell r="Q1652">
            <v>0</v>
          </cell>
          <cell r="R1652">
            <v>1</v>
          </cell>
          <cell r="S1652">
            <v>0</v>
          </cell>
          <cell r="T1652">
            <v>1</v>
          </cell>
          <cell r="U1652">
            <v>1</v>
          </cell>
          <cell r="V1652">
            <v>0</v>
          </cell>
          <cell r="W1652">
            <v>0</v>
          </cell>
        </row>
        <row r="1653">
          <cell r="B1653">
            <v>7</v>
          </cell>
          <cell r="C1653" t="str">
            <v>REST CLIENTE - PREÇO</v>
          </cell>
          <cell r="D1653" t="str">
            <v>008 Preço Mensalidade</v>
          </cell>
          <cell r="E1653" t="str">
            <v>OUTRAS MÍDIAS</v>
          </cell>
          <cell r="F1653" t="str">
            <v>0020 JÁ POSSUI</v>
          </cell>
          <cell r="I1653">
            <v>1</v>
          </cell>
          <cell r="J1653">
            <v>1</v>
          </cell>
          <cell r="K1653">
            <v>0</v>
          </cell>
          <cell r="L1653">
            <v>1</v>
          </cell>
          <cell r="M1653">
            <v>0</v>
          </cell>
          <cell r="N1653">
            <v>1</v>
          </cell>
          <cell r="O1653">
            <v>1</v>
          </cell>
          <cell r="P1653">
            <v>1</v>
          </cell>
          <cell r="Q1653">
            <v>0</v>
          </cell>
          <cell r="R1653">
            <v>1</v>
          </cell>
          <cell r="S1653">
            <v>0</v>
          </cell>
          <cell r="T1653">
            <v>1</v>
          </cell>
          <cell r="U1653">
            <v>1</v>
          </cell>
          <cell r="V1653">
            <v>0</v>
          </cell>
          <cell r="W1653">
            <v>0</v>
          </cell>
        </row>
        <row r="1654">
          <cell r="B1654">
            <v>7</v>
          </cell>
          <cell r="C1654" t="str">
            <v>REST CLIENTE - PREÇO</v>
          </cell>
          <cell r="D1654" t="str">
            <v>008 Preço Mensalidade</v>
          </cell>
          <cell r="E1654" t="str">
            <v>TELEVISÃO</v>
          </cell>
          <cell r="F1654" t="str">
            <v>0001 TELEVISÃO</v>
          </cell>
          <cell r="G1654" t="str">
            <v>0006 GLOBO</v>
          </cell>
          <cell r="H1654" t="str">
            <v>3825 NÃO INFORMADO</v>
          </cell>
          <cell r="I1654">
            <v>1</v>
          </cell>
          <cell r="J1654">
            <v>1</v>
          </cell>
          <cell r="K1654">
            <v>0</v>
          </cell>
          <cell r="L1654">
            <v>1</v>
          </cell>
          <cell r="M1654">
            <v>0</v>
          </cell>
          <cell r="N1654">
            <v>1</v>
          </cell>
          <cell r="O1654">
            <v>1</v>
          </cell>
          <cell r="P1654">
            <v>1</v>
          </cell>
          <cell r="Q1654">
            <v>0</v>
          </cell>
          <cell r="R1654">
            <v>1</v>
          </cell>
          <cell r="S1654">
            <v>0</v>
          </cell>
          <cell r="T1654">
            <v>1</v>
          </cell>
          <cell r="U1654">
            <v>1</v>
          </cell>
          <cell r="V1654">
            <v>0</v>
          </cell>
          <cell r="W1654">
            <v>0</v>
          </cell>
        </row>
        <row r="1655">
          <cell r="B1655">
            <v>7</v>
          </cell>
          <cell r="C1655" t="str">
            <v>REST CLIENTE - PREÇO</v>
          </cell>
          <cell r="D1655" t="str">
            <v>008 Preço Mensalidade</v>
          </cell>
          <cell r="E1655" t="str">
            <v>TELEVISÃO</v>
          </cell>
          <cell r="F1655" t="str">
            <v>0001 TELEVISÃO</v>
          </cell>
          <cell r="G1655" t="str">
            <v>0062 NÃO INFORMOU</v>
          </cell>
          <cell r="I1655">
            <v>6</v>
          </cell>
          <cell r="J1655">
            <v>6</v>
          </cell>
          <cell r="K1655">
            <v>0</v>
          </cell>
          <cell r="L1655">
            <v>6</v>
          </cell>
          <cell r="M1655">
            <v>0</v>
          </cell>
          <cell r="N1655">
            <v>6</v>
          </cell>
          <cell r="O1655">
            <v>6</v>
          </cell>
          <cell r="P1655">
            <v>6</v>
          </cell>
          <cell r="Q1655">
            <v>0</v>
          </cell>
          <cell r="R1655">
            <v>6</v>
          </cell>
          <cell r="S1655">
            <v>0</v>
          </cell>
          <cell r="T1655">
            <v>6</v>
          </cell>
          <cell r="U1655">
            <v>6</v>
          </cell>
          <cell r="V1655">
            <v>0</v>
          </cell>
          <cell r="W1655">
            <v>0</v>
          </cell>
        </row>
        <row r="1656">
          <cell r="B1656">
            <v>7</v>
          </cell>
          <cell r="C1656" t="str">
            <v>REST CLIENTE - PREÇO</v>
          </cell>
          <cell r="D1656" t="str">
            <v>009 Preço Provedor</v>
          </cell>
          <cell r="E1656" t="str">
            <v>NÃO INFORMADO</v>
          </cell>
          <cell r="F1656" t="str">
            <v>0016 NÃO INFORMADO</v>
          </cell>
          <cell r="I1656">
            <v>2</v>
          </cell>
          <cell r="J1656">
            <v>2</v>
          </cell>
          <cell r="K1656">
            <v>0</v>
          </cell>
          <cell r="L1656">
            <v>2</v>
          </cell>
          <cell r="M1656">
            <v>0</v>
          </cell>
          <cell r="N1656">
            <v>2</v>
          </cell>
          <cell r="O1656">
            <v>2</v>
          </cell>
          <cell r="P1656">
            <v>2</v>
          </cell>
          <cell r="Q1656">
            <v>0</v>
          </cell>
          <cell r="R1656">
            <v>2</v>
          </cell>
          <cell r="S1656">
            <v>0</v>
          </cell>
          <cell r="T1656">
            <v>2</v>
          </cell>
          <cell r="U1656">
            <v>2</v>
          </cell>
          <cell r="V1656">
            <v>0</v>
          </cell>
          <cell r="W1656">
            <v>0</v>
          </cell>
        </row>
        <row r="1657">
          <cell r="B1657">
            <v>7</v>
          </cell>
          <cell r="C1657" t="str">
            <v>REST CLIENTE - PREÇO</v>
          </cell>
          <cell r="D1657" t="str">
            <v>009 Preço Provedor</v>
          </cell>
          <cell r="E1657" t="str">
            <v>OUTRAS MÍDIAS</v>
          </cell>
          <cell r="F1657" t="str">
            <v>0002 INDICAÇÃO DE AMIGOS</v>
          </cell>
          <cell r="I1657">
            <v>8</v>
          </cell>
          <cell r="J1657">
            <v>8</v>
          </cell>
          <cell r="K1657">
            <v>0</v>
          </cell>
          <cell r="L1657">
            <v>8</v>
          </cell>
          <cell r="M1657">
            <v>0</v>
          </cell>
          <cell r="N1657">
            <v>8</v>
          </cell>
          <cell r="O1657">
            <v>8</v>
          </cell>
          <cell r="P1657">
            <v>8</v>
          </cell>
          <cell r="Q1657">
            <v>0</v>
          </cell>
          <cell r="R1657">
            <v>8</v>
          </cell>
          <cell r="S1657">
            <v>0</v>
          </cell>
          <cell r="T1657">
            <v>8</v>
          </cell>
          <cell r="U1657">
            <v>8</v>
          </cell>
          <cell r="V1657">
            <v>0</v>
          </cell>
          <cell r="W1657">
            <v>0</v>
          </cell>
        </row>
        <row r="1658">
          <cell r="B1658">
            <v>7</v>
          </cell>
          <cell r="C1658" t="str">
            <v>REST CLIENTE - PREÇO</v>
          </cell>
          <cell r="D1658" t="str">
            <v>009 Preço Provedor</v>
          </cell>
          <cell r="E1658" t="str">
            <v>OUTRAS MÍDIAS</v>
          </cell>
          <cell r="F1658" t="str">
            <v>0003 104</v>
          </cell>
          <cell r="I1658">
            <v>2</v>
          </cell>
          <cell r="J1658">
            <v>2</v>
          </cell>
          <cell r="K1658">
            <v>0</v>
          </cell>
          <cell r="L1658">
            <v>2</v>
          </cell>
          <cell r="M1658">
            <v>0</v>
          </cell>
          <cell r="N1658">
            <v>2</v>
          </cell>
          <cell r="O1658">
            <v>2</v>
          </cell>
          <cell r="P1658">
            <v>2</v>
          </cell>
          <cell r="Q1658">
            <v>0</v>
          </cell>
          <cell r="R1658">
            <v>2</v>
          </cell>
          <cell r="S1658">
            <v>0</v>
          </cell>
          <cell r="T1658">
            <v>2</v>
          </cell>
          <cell r="U1658">
            <v>2</v>
          </cell>
          <cell r="V1658">
            <v>0</v>
          </cell>
          <cell r="W1658">
            <v>0</v>
          </cell>
        </row>
        <row r="1659">
          <cell r="B1659">
            <v>7</v>
          </cell>
          <cell r="C1659" t="str">
            <v>REST CLIENTE - PREÇO</v>
          </cell>
          <cell r="D1659" t="str">
            <v>009 Preço Provedor</v>
          </cell>
          <cell r="E1659" t="str">
            <v>OUTRAS MÍDIAS</v>
          </cell>
          <cell r="F1659" t="str">
            <v>0018 CONTATADO PELO TLMKT</v>
          </cell>
          <cell r="I1659">
            <v>1</v>
          </cell>
          <cell r="J1659">
            <v>1</v>
          </cell>
          <cell r="K1659">
            <v>0</v>
          </cell>
          <cell r="L1659">
            <v>1</v>
          </cell>
          <cell r="M1659">
            <v>0</v>
          </cell>
          <cell r="N1659">
            <v>1</v>
          </cell>
          <cell r="O1659">
            <v>1</v>
          </cell>
          <cell r="P1659">
            <v>1</v>
          </cell>
          <cell r="Q1659">
            <v>0</v>
          </cell>
          <cell r="R1659">
            <v>1</v>
          </cell>
          <cell r="S1659">
            <v>0</v>
          </cell>
          <cell r="T1659">
            <v>1</v>
          </cell>
          <cell r="U1659">
            <v>1</v>
          </cell>
          <cell r="V1659">
            <v>0</v>
          </cell>
          <cell r="W1659">
            <v>0</v>
          </cell>
        </row>
        <row r="1660">
          <cell r="B1660">
            <v>7</v>
          </cell>
          <cell r="C1660" t="str">
            <v>REST CLIENTE - PREÇO</v>
          </cell>
          <cell r="D1660" t="str">
            <v>009 Preço Provedor</v>
          </cell>
          <cell r="E1660" t="str">
            <v>OUTRAS MÍDIAS</v>
          </cell>
          <cell r="F1660" t="str">
            <v>0019 INDICAÇÃO DO PROVEDOR</v>
          </cell>
          <cell r="I1660">
            <v>1</v>
          </cell>
          <cell r="J1660">
            <v>1</v>
          </cell>
          <cell r="K1660">
            <v>0</v>
          </cell>
          <cell r="L1660">
            <v>1</v>
          </cell>
          <cell r="M1660">
            <v>0</v>
          </cell>
          <cell r="N1660">
            <v>1</v>
          </cell>
          <cell r="O1660">
            <v>1</v>
          </cell>
          <cell r="P1660">
            <v>1</v>
          </cell>
          <cell r="Q1660">
            <v>0</v>
          </cell>
          <cell r="R1660">
            <v>1</v>
          </cell>
          <cell r="S1660">
            <v>0</v>
          </cell>
          <cell r="T1660">
            <v>1</v>
          </cell>
          <cell r="U1660">
            <v>1</v>
          </cell>
          <cell r="V1660">
            <v>0</v>
          </cell>
          <cell r="W1660">
            <v>0</v>
          </cell>
        </row>
        <row r="1661">
          <cell r="B1661">
            <v>7</v>
          </cell>
          <cell r="C1661" t="str">
            <v>REST CLIENTE - PREÇO</v>
          </cell>
          <cell r="D1661" t="str">
            <v>009 Preço Provedor</v>
          </cell>
          <cell r="E1661" t="str">
            <v>TELEVISÃO</v>
          </cell>
          <cell r="F1661" t="str">
            <v>0001 TELEVISÃO</v>
          </cell>
          <cell r="G1661" t="str">
            <v>0006 GLOBO</v>
          </cell>
          <cell r="H1661" t="str">
            <v>3825 NÃO INFORMADO</v>
          </cell>
          <cell r="I1661">
            <v>1</v>
          </cell>
          <cell r="J1661">
            <v>1</v>
          </cell>
          <cell r="K1661">
            <v>0</v>
          </cell>
          <cell r="L1661">
            <v>1</v>
          </cell>
          <cell r="M1661">
            <v>0</v>
          </cell>
          <cell r="N1661">
            <v>1</v>
          </cell>
          <cell r="O1661">
            <v>1</v>
          </cell>
          <cell r="P1661">
            <v>1</v>
          </cell>
          <cell r="Q1661">
            <v>0</v>
          </cell>
          <cell r="R1661">
            <v>1</v>
          </cell>
          <cell r="S1661">
            <v>0</v>
          </cell>
          <cell r="T1661">
            <v>1</v>
          </cell>
          <cell r="U1661">
            <v>1</v>
          </cell>
          <cell r="V1661">
            <v>0</v>
          </cell>
          <cell r="W1661">
            <v>0</v>
          </cell>
        </row>
        <row r="1662">
          <cell r="B1662">
            <v>7</v>
          </cell>
          <cell r="C1662" t="str">
            <v>REST CLIENTE - PREÇO</v>
          </cell>
          <cell r="D1662" t="str">
            <v>047 Preço Instalação</v>
          </cell>
          <cell r="F1662" t="str">
            <v>0031 JÁ TEVE O PRODUTO</v>
          </cell>
          <cell r="I1662">
            <v>1</v>
          </cell>
          <cell r="J1662">
            <v>1</v>
          </cell>
          <cell r="K1662">
            <v>0</v>
          </cell>
          <cell r="L1662">
            <v>1</v>
          </cell>
          <cell r="M1662">
            <v>0</v>
          </cell>
          <cell r="N1662">
            <v>1</v>
          </cell>
          <cell r="O1662">
            <v>1</v>
          </cell>
          <cell r="P1662">
            <v>1</v>
          </cell>
          <cell r="Q1662">
            <v>0</v>
          </cell>
          <cell r="R1662">
            <v>1</v>
          </cell>
          <cell r="S1662">
            <v>0</v>
          </cell>
          <cell r="T1662">
            <v>1</v>
          </cell>
          <cell r="U1662">
            <v>1</v>
          </cell>
          <cell r="V1662">
            <v>0</v>
          </cell>
          <cell r="W1662">
            <v>0</v>
          </cell>
        </row>
        <row r="1663">
          <cell r="B1663">
            <v>7</v>
          </cell>
          <cell r="C1663" t="str">
            <v>REST CLIENTE - PREÇO</v>
          </cell>
          <cell r="D1663" t="str">
            <v>047 Preço Instalação</v>
          </cell>
          <cell r="E1663" t="str">
            <v>MALA DIRETA</v>
          </cell>
          <cell r="F1663" t="str">
            <v>0009 MALA DIRETA</v>
          </cell>
          <cell r="G1663" t="str">
            <v>0173 CA0103</v>
          </cell>
          <cell r="I1663">
            <v>1</v>
          </cell>
          <cell r="J1663">
            <v>1</v>
          </cell>
          <cell r="K1663">
            <v>0</v>
          </cell>
          <cell r="L1663">
            <v>1</v>
          </cell>
          <cell r="M1663">
            <v>0</v>
          </cell>
          <cell r="N1663">
            <v>1</v>
          </cell>
          <cell r="O1663">
            <v>1</v>
          </cell>
          <cell r="P1663">
            <v>1</v>
          </cell>
          <cell r="Q1663">
            <v>0</v>
          </cell>
          <cell r="R1663">
            <v>1</v>
          </cell>
          <cell r="S1663">
            <v>0</v>
          </cell>
          <cell r="T1663">
            <v>1</v>
          </cell>
          <cell r="U1663">
            <v>1</v>
          </cell>
          <cell r="V1663">
            <v>0</v>
          </cell>
          <cell r="W1663">
            <v>0</v>
          </cell>
        </row>
        <row r="1664">
          <cell r="B1664">
            <v>7</v>
          </cell>
          <cell r="C1664" t="str">
            <v>REST CLIENTE - PREÇO</v>
          </cell>
          <cell r="D1664" t="str">
            <v>047 Preço Instalação</v>
          </cell>
          <cell r="E1664" t="str">
            <v>NÃO INFORMADO</v>
          </cell>
          <cell r="F1664" t="str">
            <v>0016 NÃO INFORMADO</v>
          </cell>
          <cell r="I1664">
            <v>1</v>
          </cell>
          <cell r="J1664">
            <v>1</v>
          </cell>
          <cell r="K1664">
            <v>0</v>
          </cell>
          <cell r="L1664">
            <v>1</v>
          </cell>
          <cell r="M1664">
            <v>0</v>
          </cell>
          <cell r="N1664">
            <v>1</v>
          </cell>
          <cell r="O1664">
            <v>1</v>
          </cell>
          <cell r="P1664">
            <v>1</v>
          </cell>
          <cell r="Q1664">
            <v>0</v>
          </cell>
          <cell r="R1664">
            <v>1</v>
          </cell>
          <cell r="S1664">
            <v>0</v>
          </cell>
          <cell r="T1664">
            <v>1</v>
          </cell>
          <cell r="U1664">
            <v>1</v>
          </cell>
          <cell r="V1664">
            <v>0</v>
          </cell>
          <cell r="W1664">
            <v>0</v>
          </cell>
        </row>
        <row r="1665">
          <cell r="B1665">
            <v>7</v>
          </cell>
          <cell r="C1665" t="str">
            <v>REST CLIENTE - PREÇO</v>
          </cell>
          <cell r="D1665" t="str">
            <v>047 Preço Instalação</v>
          </cell>
          <cell r="E1665" t="str">
            <v>OUTRAS MÍDIAS</v>
          </cell>
          <cell r="F1665" t="str">
            <v>0002 INDICAÇÃO DE AMIGOS</v>
          </cell>
          <cell r="I1665">
            <v>2</v>
          </cell>
          <cell r="J1665">
            <v>2</v>
          </cell>
          <cell r="K1665">
            <v>0</v>
          </cell>
          <cell r="L1665">
            <v>2</v>
          </cell>
          <cell r="M1665">
            <v>0</v>
          </cell>
          <cell r="N1665">
            <v>2</v>
          </cell>
          <cell r="O1665">
            <v>2</v>
          </cell>
          <cell r="P1665">
            <v>2</v>
          </cell>
          <cell r="Q1665">
            <v>0</v>
          </cell>
          <cell r="R1665">
            <v>2</v>
          </cell>
          <cell r="S1665">
            <v>0</v>
          </cell>
          <cell r="T1665">
            <v>2</v>
          </cell>
          <cell r="U1665">
            <v>2</v>
          </cell>
          <cell r="V1665">
            <v>0</v>
          </cell>
          <cell r="W1665">
            <v>0</v>
          </cell>
        </row>
        <row r="1666">
          <cell r="B1666">
            <v>7</v>
          </cell>
          <cell r="C1666" t="str">
            <v>REST CLIENTE - PREÇO</v>
          </cell>
          <cell r="D1666" t="str">
            <v>047 Preço Instalação</v>
          </cell>
          <cell r="E1666" t="str">
            <v>TELEVISÃO</v>
          </cell>
          <cell r="F1666" t="str">
            <v>0001 TELEVISÃO</v>
          </cell>
          <cell r="G1666" t="str">
            <v>0062 NÃO INFORMOU</v>
          </cell>
          <cell r="I1666">
            <v>1</v>
          </cell>
          <cell r="J1666">
            <v>1</v>
          </cell>
          <cell r="K1666">
            <v>0</v>
          </cell>
          <cell r="L1666">
            <v>1</v>
          </cell>
          <cell r="M1666">
            <v>0</v>
          </cell>
          <cell r="N1666">
            <v>1</v>
          </cell>
          <cell r="O1666">
            <v>1</v>
          </cell>
          <cell r="P1666">
            <v>1</v>
          </cell>
          <cell r="Q1666">
            <v>0</v>
          </cell>
          <cell r="R1666">
            <v>1</v>
          </cell>
          <cell r="S1666">
            <v>0</v>
          </cell>
          <cell r="T1666">
            <v>1</v>
          </cell>
          <cell r="U1666">
            <v>1</v>
          </cell>
          <cell r="V1666">
            <v>0</v>
          </cell>
          <cell r="W1666">
            <v>0</v>
          </cell>
        </row>
        <row r="1667">
          <cell r="B1667">
            <v>7</v>
          </cell>
          <cell r="C1667" t="str">
            <v>REST CLIENTE - RESTRIÇÃO EQUIPAMENTO</v>
          </cell>
          <cell r="D1667" t="str">
            <v>029 Restrição Equipamento</v>
          </cell>
          <cell r="E1667" t="str">
            <v>OUTRAS MÍDIAS</v>
          </cell>
          <cell r="F1667" t="str">
            <v>0002 INDICAÇÃO DE AMIGOS</v>
          </cell>
          <cell r="I1667">
            <v>3</v>
          </cell>
          <cell r="J1667">
            <v>3</v>
          </cell>
          <cell r="K1667">
            <v>0</v>
          </cell>
          <cell r="L1667">
            <v>3</v>
          </cell>
          <cell r="M1667">
            <v>0</v>
          </cell>
          <cell r="N1667">
            <v>3</v>
          </cell>
          <cell r="O1667">
            <v>3</v>
          </cell>
          <cell r="P1667">
            <v>3</v>
          </cell>
          <cell r="Q1667">
            <v>0</v>
          </cell>
          <cell r="R1667">
            <v>3</v>
          </cell>
          <cell r="S1667">
            <v>0</v>
          </cell>
          <cell r="T1667">
            <v>3</v>
          </cell>
          <cell r="U1667">
            <v>3</v>
          </cell>
          <cell r="V1667">
            <v>0</v>
          </cell>
          <cell r="W1667">
            <v>0</v>
          </cell>
        </row>
        <row r="1668">
          <cell r="B1668">
            <v>7</v>
          </cell>
          <cell r="C1668" t="str">
            <v>REST CLIENTE - RESTRIÇÃO EQUIPAMENTO</v>
          </cell>
          <cell r="D1668" t="str">
            <v>029 Restrição Equipamento</v>
          </cell>
          <cell r="E1668" t="str">
            <v>OUTRAS MÍDIAS</v>
          </cell>
          <cell r="F1668" t="str">
            <v>0003 104</v>
          </cell>
          <cell r="I1668">
            <v>1</v>
          </cell>
          <cell r="J1668">
            <v>1</v>
          </cell>
          <cell r="K1668">
            <v>0</v>
          </cell>
          <cell r="L1668">
            <v>1</v>
          </cell>
          <cell r="M1668">
            <v>0</v>
          </cell>
          <cell r="N1668">
            <v>1</v>
          </cell>
          <cell r="O1668">
            <v>1</v>
          </cell>
          <cell r="P1668">
            <v>1</v>
          </cell>
          <cell r="Q1668">
            <v>0</v>
          </cell>
          <cell r="R1668">
            <v>1</v>
          </cell>
          <cell r="S1668">
            <v>0</v>
          </cell>
          <cell r="T1668">
            <v>1</v>
          </cell>
          <cell r="U1668">
            <v>1</v>
          </cell>
          <cell r="V1668">
            <v>0</v>
          </cell>
          <cell r="W1668">
            <v>0</v>
          </cell>
        </row>
        <row r="1669">
          <cell r="B1669">
            <v>7</v>
          </cell>
          <cell r="C1669" t="str">
            <v>REST CLIENTE - RESTRIÇÃO EQUIPAMENTO</v>
          </cell>
          <cell r="D1669" t="str">
            <v>029 Restrição Equipamento</v>
          </cell>
          <cell r="E1669" t="str">
            <v>OUTRAS MÍDIAS</v>
          </cell>
          <cell r="F1669" t="str">
            <v>0018 CONTATADO PELO TLMKT</v>
          </cell>
          <cell r="I1669">
            <v>1</v>
          </cell>
          <cell r="J1669">
            <v>1</v>
          </cell>
          <cell r="K1669">
            <v>0</v>
          </cell>
          <cell r="L1669">
            <v>1</v>
          </cell>
          <cell r="M1669">
            <v>0</v>
          </cell>
          <cell r="N1669">
            <v>1</v>
          </cell>
          <cell r="O1669">
            <v>1</v>
          </cell>
          <cell r="P1669">
            <v>1</v>
          </cell>
          <cell r="Q1669">
            <v>0</v>
          </cell>
          <cell r="R1669">
            <v>1</v>
          </cell>
          <cell r="S1669">
            <v>0</v>
          </cell>
          <cell r="T1669">
            <v>1</v>
          </cell>
          <cell r="U1669">
            <v>1</v>
          </cell>
          <cell r="V1669">
            <v>0</v>
          </cell>
          <cell r="W1669">
            <v>0</v>
          </cell>
        </row>
        <row r="1670">
          <cell r="B1670">
            <v>7</v>
          </cell>
          <cell r="C1670" t="str">
            <v>REST CLIENTE - RESTRIÇÃO EQUIPAMENTO</v>
          </cell>
          <cell r="D1670" t="str">
            <v>029 Restrição Equipamento</v>
          </cell>
          <cell r="E1670" t="str">
            <v>TELEVISÃO</v>
          </cell>
          <cell r="F1670" t="str">
            <v>0001 TELEVISÃO</v>
          </cell>
          <cell r="G1670" t="str">
            <v>0006 GLOBO</v>
          </cell>
          <cell r="H1670" t="str">
            <v>0023 JORNAL HOJE</v>
          </cell>
          <cell r="I1670">
            <v>1</v>
          </cell>
          <cell r="J1670">
            <v>1</v>
          </cell>
          <cell r="K1670">
            <v>0</v>
          </cell>
          <cell r="L1670">
            <v>1</v>
          </cell>
          <cell r="M1670">
            <v>0</v>
          </cell>
          <cell r="N1670">
            <v>1</v>
          </cell>
          <cell r="O1670">
            <v>1</v>
          </cell>
          <cell r="P1670">
            <v>1</v>
          </cell>
          <cell r="Q1670">
            <v>0</v>
          </cell>
          <cell r="R1670">
            <v>1</v>
          </cell>
          <cell r="S1670">
            <v>0</v>
          </cell>
          <cell r="T1670">
            <v>1</v>
          </cell>
          <cell r="U1670">
            <v>1</v>
          </cell>
          <cell r="V1670">
            <v>0</v>
          </cell>
          <cell r="W1670">
            <v>0</v>
          </cell>
        </row>
        <row r="1671">
          <cell r="B1671">
            <v>7</v>
          </cell>
          <cell r="C1671" t="str">
            <v>REST CLIENTE - RESTRIÇÃO EQUIPAMENTO</v>
          </cell>
          <cell r="D1671" t="str">
            <v>029 Restrição Equipamento</v>
          </cell>
          <cell r="E1671" t="str">
            <v>TELEVISÃO</v>
          </cell>
          <cell r="F1671" t="str">
            <v>0001 TELEVISÃO</v>
          </cell>
          <cell r="G1671" t="str">
            <v>0006 GLOBO</v>
          </cell>
          <cell r="H1671" t="str">
            <v>3825 NÃO INFORMADO</v>
          </cell>
          <cell r="I1671">
            <v>1</v>
          </cell>
          <cell r="J1671">
            <v>1</v>
          </cell>
          <cell r="K1671">
            <v>0</v>
          </cell>
          <cell r="L1671">
            <v>1</v>
          </cell>
          <cell r="M1671">
            <v>0</v>
          </cell>
          <cell r="N1671">
            <v>1</v>
          </cell>
          <cell r="O1671">
            <v>1</v>
          </cell>
          <cell r="P1671">
            <v>1</v>
          </cell>
          <cell r="Q1671">
            <v>0</v>
          </cell>
          <cell r="R1671">
            <v>1</v>
          </cell>
          <cell r="S1671">
            <v>0</v>
          </cell>
          <cell r="T1671">
            <v>1</v>
          </cell>
          <cell r="U1671">
            <v>1</v>
          </cell>
          <cell r="V1671">
            <v>0</v>
          </cell>
          <cell r="W1671">
            <v>0</v>
          </cell>
        </row>
        <row r="1672">
          <cell r="B1672">
            <v>7</v>
          </cell>
          <cell r="C1672" t="str">
            <v>REST CLIENTE - RESTRIÇÃO PROVEDOR</v>
          </cell>
          <cell r="D1672" t="str">
            <v>072 Não Concorda com uso de Provedor</v>
          </cell>
          <cell r="E1672" t="str">
            <v>MALA DIRETA</v>
          </cell>
          <cell r="F1672" t="str">
            <v>0010 ENCARTE EM FATURA</v>
          </cell>
          <cell r="I1672">
            <v>1</v>
          </cell>
          <cell r="J1672">
            <v>1</v>
          </cell>
          <cell r="K1672">
            <v>0</v>
          </cell>
          <cell r="L1672">
            <v>1</v>
          </cell>
          <cell r="M1672">
            <v>0</v>
          </cell>
          <cell r="N1672">
            <v>1</v>
          </cell>
          <cell r="O1672">
            <v>1</v>
          </cell>
          <cell r="P1672">
            <v>1</v>
          </cell>
          <cell r="Q1672">
            <v>0</v>
          </cell>
          <cell r="R1672">
            <v>1</v>
          </cell>
          <cell r="S1672">
            <v>0</v>
          </cell>
          <cell r="T1672">
            <v>1</v>
          </cell>
          <cell r="U1672">
            <v>1</v>
          </cell>
          <cell r="V1672">
            <v>0</v>
          </cell>
          <cell r="W1672">
            <v>0</v>
          </cell>
        </row>
        <row r="1673">
          <cell r="B1673">
            <v>7</v>
          </cell>
          <cell r="C1673" t="str">
            <v>REST CLIENTE - RESTRIÇÃO PROVEDOR</v>
          </cell>
          <cell r="D1673" t="str">
            <v>072 Não Concorda com uso de Provedor</v>
          </cell>
          <cell r="E1673" t="str">
            <v>OUTRAS MÍDIAS</v>
          </cell>
          <cell r="F1673" t="str">
            <v>0018 CONTATADO PELO TLMKT</v>
          </cell>
          <cell r="I1673">
            <v>1</v>
          </cell>
          <cell r="J1673">
            <v>1</v>
          </cell>
          <cell r="K1673">
            <v>0</v>
          </cell>
          <cell r="L1673">
            <v>1</v>
          </cell>
          <cell r="M1673">
            <v>0</v>
          </cell>
          <cell r="N1673">
            <v>1</v>
          </cell>
          <cell r="O1673">
            <v>1</v>
          </cell>
          <cell r="P1673">
            <v>1</v>
          </cell>
          <cell r="Q1673">
            <v>0</v>
          </cell>
          <cell r="R1673">
            <v>1</v>
          </cell>
          <cell r="S1673">
            <v>0</v>
          </cell>
          <cell r="T1673">
            <v>1</v>
          </cell>
          <cell r="U1673">
            <v>1</v>
          </cell>
          <cell r="V1673">
            <v>0</v>
          </cell>
          <cell r="W1673">
            <v>0</v>
          </cell>
        </row>
        <row r="1674">
          <cell r="B1674">
            <v>7</v>
          </cell>
          <cell r="C1674" t="str">
            <v>REST CLIENTE - RESTRIÇÃO PROVEDOR</v>
          </cell>
          <cell r="D1674" t="str">
            <v>072 Não Concorda com uso de Provedor</v>
          </cell>
          <cell r="E1674" t="str">
            <v>TELEVISÃO</v>
          </cell>
          <cell r="F1674" t="str">
            <v>0001 TELEVISÃO</v>
          </cell>
          <cell r="G1674" t="str">
            <v>0062 NÃO INFORMOU</v>
          </cell>
          <cell r="I1674">
            <v>1</v>
          </cell>
          <cell r="J1674">
            <v>1</v>
          </cell>
          <cell r="K1674">
            <v>0</v>
          </cell>
          <cell r="L1674">
            <v>1</v>
          </cell>
          <cell r="M1674">
            <v>0</v>
          </cell>
          <cell r="N1674">
            <v>1</v>
          </cell>
          <cell r="O1674">
            <v>1</v>
          </cell>
          <cell r="P1674">
            <v>1</v>
          </cell>
          <cell r="Q1674">
            <v>0</v>
          </cell>
          <cell r="R1674">
            <v>1</v>
          </cell>
          <cell r="S1674">
            <v>0</v>
          </cell>
          <cell r="T1674">
            <v>1</v>
          </cell>
          <cell r="U1674">
            <v>1</v>
          </cell>
          <cell r="V1674">
            <v>0</v>
          </cell>
          <cell r="W1674">
            <v>0</v>
          </cell>
        </row>
        <row r="1675">
          <cell r="B1675">
            <v>7</v>
          </cell>
          <cell r="C1675" t="str">
            <v>REST CLIENTE - VAI PENSAR</v>
          </cell>
          <cell r="D1675" t="str">
            <v>007 Vai Pensar</v>
          </cell>
          <cell r="E1675" t="str">
            <v>MALA DIRETA</v>
          </cell>
          <cell r="F1675" t="str">
            <v>0009 MALA DIRETA</v>
          </cell>
          <cell r="G1675" t="str">
            <v>0572 MD-05</v>
          </cell>
          <cell r="I1675">
            <v>1</v>
          </cell>
          <cell r="J1675">
            <v>1</v>
          </cell>
          <cell r="K1675">
            <v>0</v>
          </cell>
          <cell r="L1675">
            <v>1</v>
          </cell>
          <cell r="M1675">
            <v>0</v>
          </cell>
          <cell r="N1675">
            <v>1</v>
          </cell>
          <cell r="O1675">
            <v>1</v>
          </cell>
          <cell r="P1675">
            <v>1</v>
          </cell>
          <cell r="Q1675">
            <v>0</v>
          </cell>
          <cell r="R1675">
            <v>1</v>
          </cell>
          <cell r="S1675">
            <v>0</v>
          </cell>
          <cell r="T1675">
            <v>1</v>
          </cell>
          <cell r="U1675">
            <v>1</v>
          </cell>
          <cell r="V1675">
            <v>0</v>
          </cell>
          <cell r="W1675">
            <v>0</v>
          </cell>
        </row>
        <row r="1676">
          <cell r="B1676">
            <v>7</v>
          </cell>
          <cell r="C1676" t="str">
            <v>REST CLIENTE - VAI PENSAR</v>
          </cell>
          <cell r="D1676" t="str">
            <v>007 Vai Pensar</v>
          </cell>
          <cell r="E1676" t="str">
            <v>OUTRAS MÍDIAS</v>
          </cell>
          <cell r="F1676" t="str">
            <v>0018 CONTATADO PELO TLMKT</v>
          </cell>
          <cell r="I1676">
            <v>1</v>
          </cell>
          <cell r="J1676">
            <v>1</v>
          </cell>
          <cell r="K1676">
            <v>0</v>
          </cell>
          <cell r="L1676">
            <v>1</v>
          </cell>
          <cell r="M1676">
            <v>0</v>
          </cell>
          <cell r="N1676">
            <v>1</v>
          </cell>
          <cell r="O1676">
            <v>1</v>
          </cell>
          <cell r="P1676">
            <v>1</v>
          </cell>
          <cell r="Q1676">
            <v>0</v>
          </cell>
          <cell r="R1676">
            <v>1</v>
          </cell>
          <cell r="S1676">
            <v>0</v>
          </cell>
          <cell r="T1676">
            <v>1</v>
          </cell>
          <cell r="U1676">
            <v>1</v>
          </cell>
          <cell r="V1676">
            <v>0</v>
          </cell>
          <cell r="W1676">
            <v>0</v>
          </cell>
        </row>
        <row r="1677">
          <cell r="B1677">
            <v>7</v>
          </cell>
          <cell r="C1677" t="str">
            <v>REST CLIENTE - VAI PENSAR</v>
          </cell>
          <cell r="D1677" t="str">
            <v>007 Vai Pensar</v>
          </cell>
          <cell r="E1677" t="str">
            <v>TELEVISÃO</v>
          </cell>
          <cell r="F1677" t="str">
            <v>0001 TELEVISÃO</v>
          </cell>
          <cell r="G1677" t="str">
            <v>0062 NÃO INFORMOU</v>
          </cell>
          <cell r="I1677">
            <v>1</v>
          </cell>
          <cell r="J1677">
            <v>1</v>
          </cell>
          <cell r="K1677">
            <v>0</v>
          </cell>
          <cell r="L1677">
            <v>1</v>
          </cell>
          <cell r="M1677">
            <v>0</v>
          </cell>
          <cell r="N1677">
            <v>1</v>
          </cell>
          <cell r="O1677">
            <v>1</v>
          </cell>
          <cell r="P1677">
            <v>1</v>
          </cell>
          <cell r="Q1677">
            <v>0</v>
          </cell>
          <cell r="R1677">
            <v>1</v>
          </cell>
          <cell r="S1677">
            <v>0</v>
          </cell>
          <cell r="T1677">
            <v>1</v>
          </cell>
          <cell r="U1677">
            <v>1</v>
          </cell>
          <cell r="V1677">
            <v>0</v>
          </cell>
          <cell r="W1677">
            <v>0</v>
          </cell>
        </row>
        <row r="1678">
          <cell r="B1678">
            <v>7</v>
          </cell>
          <cell r="C1678" t="str">
            <v>RESTRIÇÃO SISTEMA</v>
          </cell>
          <cell r="D1678" t="str">
            <v>034 Não tem internet</v>
          </cell>
          <cell r="E1678" t="str">
            <v>OUTRAS MÍDIAS</v>
          </cell>
          <cell r="F1678" t="str">
            <v>0018 CONTATADO PELO TLMKT</v>
          </cell>
          <cell r="I1678">
            <v>1</v>
          </cell>
          <cell r="J1678">
            <v>0</v>
          </cell>
          <cell r="K1678">
            <v>0</v>
          </cell>
          <cell r="L1678">
            <v>1</v>
          </cell>
          <cell r="M1678">
            <v>1</v>
          </cell>
          <cell r="N1678">
            <v>0</v>
          </cell>
          <cell r="O1678">
            <v>1</v>
          </cell>
          <cell r="P1678">
            <v>0</v>
          </cell>
          <cell r="Q1678">
            <v>0</v>
          </cell>
          <cell r="R1678">
            <v>1</v>
          </cell>
          <cell r="S1678">
            <v>1</v>
          </cell>
          <cell r="T1678">
            <v>0</v>
          </cell>
          <cell r="U1678">
            <v>1</v>
          </cell>
          <cell r="V1678">
            <v>0</v>
          </cell>
          <cell r="W1678">
            <v>0</v>
          </cell>
        </row>
        <row r="1679">
          <cell r="B1679">
            <v>7</v>
          </cell>
          <cell r="C1679" t="str">
            <v>RESTRIÇÃO SISTEMA</v>
          </cell>
          <cell r="D1679" t="str">
            <v>034 Não tem internet</v>
          </cell>
          <cell r="E1679" t="str">
            <v>OUTRAS MÍDIAS</v>
          </cell>
          <cell r="F1679" t="str">
            <v>0020 JÁ POSSUI</v>
          </cell>
          <cell r="I1679">
            <v>1</v>
          </cell>
          <cell r="J1679">
            <v>0</v>
          </cell>
          <cell r="K1679">
            <v>0</v>
          </cell>
          <cell r="L1679">
            <v>1</v>
          </cell>
          <cell r="M1679">
            <v>1</v>
          </cell>
          <cell r="N1679">
            <v>0</v>
          </cell>
          <cell r="O1679">
            <v>1</v>
          </cell>
          <cell r="P1679">
            <v>0</v>
          </cell>
          <cell r="Q1679">
            <v>0</v>
          </cell>
          <cell r="R1679">
            <v>1</v>
          </cell>
          <cell r="S1679">
            <v>1</v>
          </cell>
          <cell r="T1679">
            <v>0</v>
          </cell>
          <cell r="U1679">
            <v>1</v>
          </cell>
          <cell r="V1679">
            <v>0</v>
          </cell>
          <cell r="W1679">
            <v>0</v>
          </cell>
        </row>
        <row r="1680">
          <cell r="B1680">
            <v>7</v>
          </cell>
          <cell r="C1680" t="str">
            <v>RESTRIÇÃO SISTEMA</v>
          </cell>
          <cell r="D1680" t="str">
            <v>034 Não tem internet</v>
          </cell>
          <cell r="E1680" t="str">
            <v>TELEVISÃO</v>
          </cell>
          <cell r="F1680" t="str">
            <v>0001 TELEVISÃO</v>
          </cell>
          <cell r="G1680" t="str">
            <v>0062 NÃO INFORMOU</v>
          </cell>
          <cell r="I1680">
            <v>1</v>
          </cell>
          <cell r="J1680">
            <v>0</v>
          </cell>
          <cell r="K1680">
            <v>0</v>
          </cell>
          <cell r="L1680">
            <v>1</v>
          </cell>
          <cell r="M1680">
            <v>1</v>
          </cell>
          <cell r="N1680">
            <v>0</v>
          </cell>
          <cell r="O1680">
            <v>1</v>
          </cell>
          <cell r="P1680">
            <v>0</v>
          </cell>
          <cell r="Q1680">
            <v>0</v>
          </cell>
          <cell r="R1680">
            <v>1</v>
          </cell>
          <cell r="S1680">
            <v>1</v>
          </cell>
          <cell r="T1680">
            <v>0</v>
          </cell>
          <cell r="U1680">
            <v>1</v>
          </cell>
          <cell r="V1680">
            <v>0</v>
          </cell>
          <cell r="W1680">
            <v>0</v>
          </cell>
        </row>
        <row r="1681">
          <cell r="B1681">
            <v>7</v>
          </cell>
          <cell r="C1681" t="str">
            <v>RESTRIÇÃO SISTEMA</v>
          </cell>
          <cell r="D1681" t="str">
            <v>039 Disponibilidade Esgotada</v>
          </cell>
          <cell r="F1681" t="str">
            <v>0031 JÁ TEVE O PRODUTO</v>
          </cell>
          <cell r="I1681">
            <v>4</v>
          </cell>
          <cell r="J1681">
            <v>0</v>
          </cell>
          <cell r="K1681">
            <v>0</v>
          </cell>
          <cell r="L1681">
            <v>4</v>
          </cell>
          <cell r="M1681">
            <v>4</v>
          </cell>
          <cell r="N1681">
            <v>0</v>
          </cell>
          <cell r="O1681">
            <v>4</v>
          </cell>
          <cell r="P1681">
            <v>0</v>
          </cell>
          <cell r="Q1681">
            <v>0</v>
          </cell>
          <cell r="R1681">
            <v>4</v>
          </cell>
          <cell r="S1681">
            <v>4</v>
          </cell>
          <cell r="T1681">
            <v>0</v>
          </cell>
          <cell r="U1681">
            <v>4</v>
          </cell>
          <cell r="V1681">
            <v>0</v>
          </cell>
          <cell r="W1681">
            <v>0</v>
          </cell>
        </row>
        <row r="1682">
          <cell r="B1682">
            <v>7</v>
          </cell>
          <cell r="C1682" t="str">
            <v>RESTRIÇÃO SISTEMA</v>
          </cell>
          <cell r="D1682" t="str">
            <v>039 Disponibilidade Esgotada</v>
          </cell>
          <cell r="E1682" t="str">
            <v>MALA DIRETA</v>
          </cell>
          <cell r="F1682" t="str">
            <v>0009 MALA DIRETA</v>
          </cell>
          <cell r="G1682" t="str">
            <v>0008 Não Identificado</v>
          </cell>
          <cell r="I1682">
            <v>1</v>
          </cell>
          <cell r="J1682">
            <v>0</v>
          </cell>
          <cell r="K1682">
            <v>0</v>
          </cell>
          <cell r="L1682">
            <v>1</v>
          </cell>
          <cell r="M1682">
            <v>1</v>
          </cell>
          <cell r="N1682">
            <v>0</v>
          </cell>
          <cell r="O1682">
            <v>1</v>
          </cell>
          <cell r="P1682">
            <v>0</v>
          </cell>
          <cell r="Q1682">
            <v>0</v>
          </cell>
          <cell r="R1682">
            <v>1</v>
          </cell>
          <cell r="S1682">
            <v>1</v>
          </cell>
          <cell r="T1682">
            <v>0</v>
          </cell>
          <cell r="U1682">
            <v>1</v>
          </cell>
          <cell r="V1682">
            <v>0</v>
          </cell>
          <cell r="W1682">
            <v>0</v>
          </cell>
        </row>
        <row r="1683">
          <cell r="B1683">
            <v>7</v>
          </cell>
          <cell r="C1683" t="str">
            <v>RESTRIÇÃO SISTEMA</v>
          </cell>
          <cell r="D1683" t="str">
            <v>039 Disponibilidade Esgotada</v>
          </cell>
          <cell r="E1683" t="str">
            <v>MALA DIRETA</v>
          </cell>
          <cell r="F1683" t="str">
            <v>0009 MALA DIRETA</v>
          </cell>
          <cell r="G1683" t="str">
            <v>0173 CA0103</v>
          </cell>
          <cell r="I1683">
            <v>1</v>
          </cell>
          <cell r="J1683">
            <v>0</v>
          </cell>
          <cell r="K1683">
            <v>0</v>
          </cell>
          <cell r="L1683">
            <v>1</v>
          </cell>
          <cell r="M1683">
            <v>1</v>
          </cell>
          <cell r="N1683">
            <v>0</v>
          </cell>
          <cell r="O1683">
            <v>1</v>
          </cell>
          <cell r="P1683">
            <v>0</v>
          </cell>
          <cell r="Q1683">
            <v>0</v>
          </cell>
          <cell r="R1683">
            <v>1</v>
          </cell>
          <cell r="S1683">
            <v>1</v>
          </cell>
          <cell r="T1683">
            <v>0</v>
          </cell>
          <cell r="U1683">
            <v>1</v>
          </cell>
          <cell r="V1683">
            <v>0</v>
          </cell>
          <cell r="W1683">
            <v>0</v>
          </cell>
        </row>
        <row r="1684">
          <cell r="B1684">
            <v>7</v>
          </cell>
          <cell r="C1684" t="str">
            <v>RESTRIÇÃO SISTEMA</v>
          </cell>
          <cell r="D1684" t="str">
            <v>039 Disponibilidade Esgotada</v>
          </cell>
          <cell r="E1684" t="str">
            <v>MALA DIRETA</v>
          </cell>
          <cell r="F1684" t="str">
            <v>0010 ENCARTE EM FATURA</v>
          </cell>
          <cell r="I1684">
            <v>2</v>
          </cell>
          <cell r="J1684">
            <v>0</v>
          </cell>
          <cell r="K1684">
            <v>0</v>
          </cell>
          <cell r="L1684">
            <v>2</v>
          </cell>
          <cell r="M1684">
            <v>2</v>
          </cell>
          <cell r="N1684">
            <v>0</v>
          </cell>
          <cell r="O1684">
            <v>2</v>
          </cell>
          <cell r="P1684">
            <v>0</v>
          </cell>
          <cell r="Q1684">
            <v>0</v>
          </cell>
          <cell r="R1684">
            <v>2</v>
          </cell>
          <cell r="S1684">
            <v>2</v>
          </cell>
          <cell r="T1684">
            <v>0</v>
          </cell>
          <cell r="U1684">
            <v>2</v>
          </cell>
          <cell r="V1684">
            <v>0</v>
          </cell>
          <cell r="W1684">
            <v>0</v>
          </cell>
        </row>
        <row r="1685">
          <cell r="B1685">
            <v>7</v>
          </cell>
          <cell r="C1685" t="str">
            <v>RESTRIÇÃO SISTEMA</v>
          </cell>
          <cell r="D1685" t="str">
            <v>039 Disponibilidade Esgotada</v>
          </cell>
          <cell r="E1685" t="str">
            <v>NÃO INFORMADO</v>
          </cell>
          <cell r="F1685" t="str">
            <v>0016 NÃO INFORMADO</v>
          </cell>
          <cell r="I1685">
            <v>4</v>
          </cell>
          <cell r="J1685">
            <v>0</v>
          </cell>
          <cell r="K1685">
            <v>0</v>
          </cell>
          <cell r="L1685">
            <v>4</v>
          </cell>
          <cell r="M1685">
            <v>4</v>
          </cell>
          <cell r="N1685">
            <v>0</v>
          </cell>
          <cell r="O1685">
            <v>4</v>
          </cell>
          <cell r="P1685">
            <v>0</v>
          </cell>
          <cell r="Q1685">
            <v>0</v>
          </cell>
          <cell r="R1685">
            <v>4</v>
          </cell>
          <cell r="S1685">
            <v>4</v>
          </cell>
          <cell r="T1685">
            <v>0</v>
          </cell>
          <cell r="U1685">
            <v>4</v>
          </cell>
          <cell r="V1685">
            <v>0</v>
          </cell>
          <cell r="W1685">
            <v>0</v>
          </cell>
        </row>
        <row r="1686">
          <cell r="B1686">
            <v>7</v>
          </cell>
          <cell r="C1686" t="str">
            <v>RESTRIÇÃO SISTEMA</v>
          </cell>
          <cell r="D1686" t="str">
            <v>039 Disponibilidade Esgotada</v>
          </cell>
          <cell r="E1686" t="str">
            <v>OUTRAS MÍDIAS</v>
          </cell>
          <cell r="F1686" t="str">
            <v>0002 INDICAÇÃO DE AMIGOS</v>
          </cell>
          <cell r="I1686">
            <v>22</v>
          </cell>
          <cell r="J1686">
            <v>0</v>
          </cell>
          <cell r="K1686">
            <v>0</v>
          </cell>
          <cell r="L1686">
            <v>22</v>
          </cell>
          <cell r="M1686">
            <v>22</v>
          </cell>
          <cell r="N1686">
            <v>0</v>
          </cell>
          <cell r="O1686">
            <v>22</v>
          </cell>
          <cell r="P1686">
            <v>0</v>
          </cell>
          <cell r="Q1686">
            <v>0</v>
          </cell>
          <cell r="R1686">
            <v>22</v>
          </cell>
          <cell r="S1686">
            <v>22</v>
          </cell>
          <cell r="T1686">
            <v>0</v>
          </cell>
          <cell r="U1686">
            <v>22</v>
          </cell>
          <cell r="V1686">
            <v>0</v>
          </cell>
          <cell r="W1686">
            <v>0</v>
          </cell>
        </row>
        <row r="1687">
          <cell r="B1687">
            <v>7</v>
          </cell>
          <cell r="C1687" t="str">
            <v>RESTRIÇÃO SISTEMA</v>
          </cell>
          <cell r="D1687" t="str">
            <v>039 Disponibilidade Esgotada</v>
          </cell>
          <cell r="E1687" t="str">
            <v>OUTRAS MÍDIAS</v>
          </cell>
          <cell r="F1687" t="str">
            <v>0003 104</v>
          </cell>
          <cell r="I1687">
            <v>1</v>
          </cell>
          <cell r="J1687">
            <v>0</v>
          </cell>
          <cell r="K1687">
            <v>0</v>
          </cell>
          <cell r="L1687">
            <v>1</v>
          </cell>
          <cell r="M1687">
            <v>1</v>
          </cell>
          <cell r="N1687">
            <v>0</v>
          </cell>
          <cell r="O1687">
            <v>1</v>
          </cell>
          <cell r="P1687">
            <v>0</v>
          </cell>
          <cell r="Q1687">
            <v>0</v>
          </cell>
          <cell r="R1687">
            <v>1</v>
          </cell>
          <cell r="S1687">
            <v>1</v>
          </cell>
          <cell r="T1687">
            <v>0</v>
          </cell>
          <cell r="U1687">
            <v>1</v>
          </cell>
          <cell r="V1687">
            <v>0</v>
          </cell>
          <cell r="W1687">
            <v>0</v>
          </cell>
        </row>
        <row r="1688">
          <cell r="B1688">
            <v>7</v>
          </cell>
          <cell r="C1688" t="str">
            <v>RESTRIÇÃO SISTEMA</v>
          </cell>
          <cell r="D1688" t="str">
            <v>039 Disponibilidade Esgotada</v>
          </cell>
          <cell r="E1688" t="str">
            <v>OUTRAS MÍDIAS</v>
          </cell>
          <cell r="F1688" t="str">
            <v>0013 INTERNET</v>
          </cell>
          <cell r="G1688" t="str">
            <v>0056 OUTROS</v>
          </cell>
          <cell r="I1688">
            <v>1</v>
          </cell>
          <cell r="J1688">
            <v>0</v>
          </cell>
          <cell r="K1688">
            <v>0</v>
          </cell>
          <cell r="L1688">
            <v>1</v>
          </cell>
          <cell r="M1688">
            <v>1</v>
          </cell>
          <cell r="N1688">
            <v>0</v>
          </cell>
          <cell r="O1688">
            <v>1</v>
          </cell>
          <cell r="P1688">
            <v>0</v>
          </cell>
          <cell r="Q1688">
            <v>0</v>
          </cell>
          <cell r="R1688">
            <v>1</v>
          </cell>
          <cell r="S1688">
            <v>1</v>
          </cell>
          <cell r="T1688">
            <v>0</v>
          </cell>
          <cell r="U1688">
            <v>1</v>
          </cell>
          <cell r="V1688">
            <v>0</v>
          </cell>
          <cell r="W1688">
            <v>0</v>
          </cell>
        </row>
        <row r="1689">
          <cell r="B1689">
            <v>7</v>
          </cell>
          <cell r="C1689" t="str">
            <v>RESTRIÇÃO SISTEMA</v>
          </cell>
          <cell r="D1689" t="str">
            <v>039 Disponibilidade Esgotada</v>
          </cell>
          <cell r="E1689" t="str">
            <v>OUTRAS MÍDIAS</v>
          </cell>
          <cell r="F1689" t="str">
            <v>0013 INTERNET</v>
          </cell>
          <cell r="G1689" t="str">
            <v>0170 SITE SPEEDY</v>
          </cell>
          <cell r="I1689">
            <v>1</v>
          </cell>
          <cell r="J1689">
            <v>0</v>
          </cell>
          <cell r="K1689">
            <v>0</v>
          </cell>
          <cell r="L1689">
            <v>1</v>
          </cell>
          <cell r="M1689">
            <v>1</v>
          </cell>
          <cell r="N1689">
            <v>0</v>
          </cell>
          <cell r="O1689">
            <v>1</v>
          </cell>
          <cell r="P1689">
            <v>0</v>
          </cell>
          <cell r="Q1689">
            <v>0</v>
          </cell>
          <cell r="R1689">
            <v>1</v>
          </cell>
          <cell r="S1689">
            <v>1</v>
          </cell>
          <cell r="T1689">
            <v>0</v>
          </cell>
          <cell r="U1689">
            <v>1</v>
          </cell>
          <cell r="V1689">
            <v>0</v>
          </cell>
          <cell r="W1689">
            <v>0</v>
          </cell>
        </row>
        <row r="1690">
          <cell r="B1690">
            <v>7</v>
          </cell>
          <cell r="C1690" t="str">
            <v>RESTRIÇÃO SISTEMA</v>
          </cell>
          <cell r="D1690" t="str">
            <v>039 Disponibilidade Esgotada</v>
          </cell>
          <cell r="E1690" t="str">
            <v>OUTRAS MÍDIAS</v>
          </cell>
          <cell r="F1690" t="str">
            <v>0018 CONTATADO PELO TLMKT</v>
          </cell>
          <cell r="I1690">
            <v>5</v>
          </cell>
          <cell r="J1690">
            <v>0</v>
          </cell>
          <cell r="K1690">
            <v>0</v>
          </cell>
          <cell r="L1690">
            <v>5</v>
          </cell>
          <cell r="M1690">
            <v>5</v>
          </cell>
          <cell r="N1690">
            <v>0</v>
          </cell>
          <cell r="O1690">
            <v>5</v>
          </cell>
          <cell r="P1690">
            <v>0</v>
          </cell>
          <cell r="Q1690">
            <v>0</v>
          </cell>
          <cell r="R1690">
            <v>5</v>
          </cell>
          <cell r="S1690">
            <v>5</v>
          </cell>
          <cell r="T1690">
            <v>0</v>
          </cell>
          <cell r="U1690">
            <v>5</v>
          </cell>
          <cell r="V1690">
            <v>0</v>
          </cell>
          <cell r="W1690">
            <v>0</v>
          </cell>
        </row>
        <row r="1691">
          <cell r="B1691">
            <v>7</v>
          </cell>
          <cell r="C1691" t="str">
            <v>RESTRIÇÃO SISTEMA</v>
          </cell>
          <cell r="D1691" t="str">
            <v>039 Disponibilidade Esgotada</v>
          </cell>
          <cell r="E1691" t="str">
            <v>OUTRAS MÍDIAS</v>
          </cell>
          <cell r="F1691" t="str">
            <v>0020 JÁ POSSUI</v>
          </cell>
          <cell r="I1691">
            <v>5</v>
          </cell>
          <cell r="J1691">
            <v>0</v>
          </cell>
          <cell r="K1691">
            <v>0</v>
          </cell>
          <cell r="L1691">
            <v>5</v>
          </cell>
          <cell r="M1691">
            <v>5</v>
          </cell>
          <cell r="N1691">
            <v>0</v>
          </cell>
          <cell r="O1691">
            <v>5</v>
          </cell>
          <cell r="P1691">
            <v>0</v>
          </cell>
          <cell r="Q1691">
            <v>0</v>
          </cell>
          <cell r="R1691">
            <v>5</v>
          </cell>
          <cell r="S1691">
            <v>5</v>
          </cell>
          <cell r="T1691">
            <v>0</v>
          </cell>
          <cell r="U1691">
            <v>5</v>
          </cell>
          <cell r="V1691">
            <v>0</v>
          </cell>
          <cell r="W1691">
            <v>0</v>
          </cell>
        </row>
        <row r="1692">
          <cell r="B1692">
            <v>7</v>
          </cell>
          <cell r="C1692" t="str">
            <v>RESTRIÇÃO SISTEMA</v>
          </cell>
          <cell r="D1692" t="str">
            <v>039 Disponibilidade Esgotada</v>
          </cell>
          <cell r="E1692" t="str">
            <v>TELEVISÃO</v>
          </cell>
          <cell r="F1692" t="str">
            <v>0001 TELEVISÃO</v>
          </cell>
          <cell r="G1692" t="str">
            <v>0006 GLOBO</v>
          </cell>
          <cell r="H1692" t="str">
            <v>3825 NÃO INFORMADO</v>
          </cell>
          <cell r="I1692">
            <v>3</v>
          </cell>
          <cell r="J1692">
            <v>0</v>
          </cell>
          <cell r="K1692">
            <v>0</v>
          </cell>
          <cell r="L1692">
            <v>3</v>
          </cell>
          <cell r="M1692">
            <v>3</v>
          </cell>
          <cell r="N1692">
            <v>0</v>
          </cell>
          <cell r="O1692">
            <v>3</v>
          </cell>
          <cell r="P1692">
            <v>0</v>
          </cell>
          <cell r="Q1692">
            <v>0</v>
          </cell>
          <cell r="R1692">
            <v>3</v>
          </cell>
          <cell r="S1692">
            <v>3</v>
          </cell>
          <cell r="T1692">
            <v>0</v>
          </cell>
          <cell r="U1692">
            <v>3</v>
          </cell>
          <cell r="V1692">
            <v>0</v>
          </cell>
          <cell r="W1692">
            <v>0</v>
          </cell>
        </row>
        <row r="1693">
          <cell r="B1693">
            <v>7</v>
          </cell>
          <cell r="C1693" t="str">
            <v>RESTRIÇÃO SISTEMA</v>
          </cell>
          <cell r="D1693" t="str">
            <v>039 Disponibilidade Esgotada</v>
          </cell>
          <cell r="E1693" t="str">
            <v>TELEVISÃO</v>
          </cell>
          <cell r="F1693" t="str">
            <v>0001 TELEVISÃO</v>
          </cell>
          <cell r="G1693" t="str">
            <v>0062 NÃO INFORMOU</v>
          </cell>
          <cell r="I1693">
            <v>4</v>
          </cell>
          <cell r="J1693">
            <v>0</v>
          </cell>
          <cell r="K1693">
            <v>0</v>
          </cell>
          <cell r="L1693">
            <v>4</v>
          </cell>
          <cell r="M1693">
            <v>4</v>
          </cell>
          <cell r="N1693">
            <v>0</v>
          </cell>
          <cell r="O1693">
            <v>4</v>
          </cell>
          <cell r="P1693">
            <v>0</v>
          </cell>
          <cell r="Q1693">
            <v>0</v>
          </cell>
          <cell r="R1693">
            <v>4</v>
          </cell>
          <cell r="S1693">
            <v>4</v>
          </cell>
          <cell r="T1693">
            <v>0</v>
          </cell>
          <cell r="U1693">
            <v>4</v>
          </cell>
          <cell r="V1693">
            <v>0</v>
          </cell>
          <cell r="W1693">
            <v>0</v>
          </cell>
        </row>
        <row r="1694">
          <cell r="B1694">
            <v>7</v>
          </cell>
          <cell r="C1694" t="str">
            <v>RESTRIÇÃO SISTEMA</v>
          </cell>
          <cell r="D1694" t="str">
            <v>042 Restrição técnica</v>
          </cell>
          <cell r="F1694" t="str">
            <v>0031 JÁ TEVE O PRODUTO</v>
          </cell>
          <cell r="I1694">
            <v>1</v>
          </cell>
          <cell r="J1694">
            <v>0</v>
          </cell>
          <cell r="K1694">
            <v>0</v>
          </cell>
          <cell r="L1694">
            <v>1</v>
          </cell>
          <cell r="M1694">
            <v>1</v>
          </cell>
          <cell r="N1694">
            <v>0</v>
          </cell>
          <cell r="O1694">
            <v>1</v>
          </cell>
          <cell r="P1694">
            <v>0</v>
          </cell>
          <cell r="Q1694">
            <v>0</v>
          </cell>
          <cell r="R1694">
            <v>1</v>
          </cell>
          <cell r="S1694">
            <v>1</v>
          </cell>
          <cell r="T1694">
            <v>0</v>
          </cell>
          <cell r="U1694">
            <v>1</v>
          </cell>
          <cell r="V1694">
            <v>0</v>
          </cell>
          <cell r="W1694">
            <v>0</v>
          </cell>
        </row>
        <row r="1695">
          <cell r="B1695">
            <v>7</v>
          </cell>
          <cell r="C1695" t="str">
            <v>RESTRIÇÃO SISTEMA</v>
          </cell>
          <cell r="D1695" t="str">
            <v>042 Restrição técnica</v>
          </cell>
          <cell r="E1695" t="str">
            <v>MALA DIRETA</v>
          </cell>
          <cell r="F1695" t="str">
            <v>0010 ENCARTE EM FATURA</v>
          </cell>
          <cell r="I1695">
            <v>5</v>
          </cell>
          <cell r="J1695">
            <v>0</v>
          </cell>
          <cell r="K1695">
            <v>0</v>
          </cell>
          <cell r="L1695">
            <v>5</v>
          </cell>
          <cell r="M1695">
            <v>5</v>
          </cell>
          <cell r="N1695">
            <v>0</v>
          </cell>
          <cell r="O1695">
            <v>5</v>
          </cell>
          <cell r="P1695">
            <v>0</v>
          </cell>
          <cell r="Q1695">
            <v>0</v>
          </cell>
          <cell r="R1695">
            <v>5</v>
          </cell>
          <cell r="S1695">
            <v>5</v>
          </cell>
          <cell r="T1695">
            <v>0</v>
          </cell>
          <cell r="U1695">
            <v>5</v>
          </cell>
          <cell r="V1695">
            <v>0</v>
          </cell>
          <cell r="W1695">
            <v>0</v>
          </cell>
        </row>
        <row r="1696">
          <cell r="B1696">
            <v>7</v>
          </cell>
          <cell r="C1696" t="str">
            <v>RESTRIÇÃO SISTEMA</v>
          </cell>
          <cell r="D1696" t="str">
            <v>042 Restrição técnica</v>
          </cell>
          <cell r="E1696" t="str">
            <v>NÃO INFORMADO</v>
          </cell>
          <cell r="F1696" t="str">
            <v>0016 NÃO INFORMADO</v>
          </cell>
          <cell r="I1696">
            <v>6</v>
          </cell>
          <cell r="J1696">
            <v>0</v>
          </cell>
          <cell r="K1696">
            <v>0</v>
          </cell>
          <cell r="L1696">
            <v>6</v>
          </cell>
          <cell r="M1696">
            <v>6</v>
          </cell>
          <cell r="N1696">
            <v>0</v>
          </cell>
          <cell r="O1696">
            <v>6</v>
          </cell>
          <cell r="P1696">
            <v>0</v>
          </cell>
          <cell r="Q1696">
            <v>0</v>
          </cell>
          <cell r="R1696">
            <v>6</v>
          </cell>
          <cell r="S1696">
            <v>6</v>
          </cell>
          <cell r="T1696">
            <v>0</v>
          </cell>
          <cell r="U1696">
            <v>6</v>
          </cell>
          <cell r="V1696">
            <v>0</v>
          </cell>
          <cell r="W1696">
            <v>0</v>
          </cell>
        </row>
        <row r="1697">
          <cell r="B1697">
            <v>7</v>
          </cell>
          <cell r="C1697" t="str">
            <v>RESTRIÇÃO SISTEMA</v>
          </cell>
          <cell r="D1697" t="str">
            <v>042 Restrição técnica</v>
          </cell>
          <cell r="E1697" t="str">
            <v>OUTRAS MÍDIAS</v>
          </cell>
          <cell r="F1697" t="str">
            <v>0002 INDICAÇÃO DE AMIGOS</v>
          </cell>
          <cell r="I1697">
            <v>37</v>
          </cell>
          <cell r="J1697">
            <v>0</v>
          </cell>
          <cell r="K1697">
            <v>0</v>
          </cell>
          <cell r="L1697">
            <v>37</v>
          </cell>
          <cell r="M1697">
            <v>37</v>
          </cell>
          <cell r="N1697">
            <v>0</v>
          </cell>
          <cell r="O1697">
            <v>37</v>
          </cell>
          <cell r="P1697">
            <v>0</v>
          </cell>
          <cell r="Q1697">
            <v>0</v>
          </cell>
          <cell r="R1697">
            <v>37</v>
          </cell>
          <cell r="S1697">
            <v>37</v>
          </cell>
          <cell r="T1697">
            <v>0</v>
          </cell>
          <cell r="U1697">
            <v>37</v>
          </cell>
          <cell r="V1697">
            <v>0</v>
          </cell>
          <cell r="W1697">
            <v>0</v>
          </cell>
        </row>
        <row r="1698">
          <cell r="B1698">
            <v>7</v>
          </cell>
          <cell r="C1698" t="str">
            <v>RESTRIÇÃO SISTEMA</v>
          </cell>
          <cell r="D1698" t="str">
            <v>042 Restrição técnica</v>
          </cell>
          <cell r="E1698" t="str">
            <v>OUTRAS MÍDIAS</v>
          </cell>
          <cell r="F1698" t="str">
            <v>0003 104</v>
          </cell>
          <cell r="I1698">
            <v>1</v>
          </cell>
          <cell r="J1698">
            <v>0</v>
          </cell>
          <cell r="K1698">
            <v>0</v>
          </cell>
          <cell r="L1698">
            <v>1</v>
          </cell>
          <cell r="M1698">
            <v>1</v>
          </cell>
          <cell r="N1698">
            <v>0</v>
          </cell>
          <cell r="O1698">
            <v>1</v>
          </cell>
          <cell r="P1698">
            <v>0</v>
          </cell>
          <cell r="Q1698">
            <v>0</v>
          </cell>
          <cell r="R1698">
            <v>1</v>
          </cell>
          <cell r="S1698">
            <v>1</v>
          </cell>
          <cell r="T1698">
            <v>0</v>
          </cell>
          <cell r="U1698">
            <v>1</v>
          </cell>
          <cell r="V1698">
            <v>0</v>
          </cell>
          <cell r="W1698">
            <v>0</v>
          </cell>
        </row>
        <row r="1699">
          <cell r="B1699">
            <v>7</v>
          </cell>
          <cell r="C1699" t="str">
            <v>RESTRIÇÃO SISTEMA</v>
          </cell>
          <cell r="D1699" t="str">
            <v>042 Restrição técnica</v>
          </cell>
          <cell r="E1699" t="str">
            <v>OUTRAS MÍDIAS</v>
          </cell>
          <cell r="F1699" t="str">
            <v>0007 JORNAIS/REVISTAS</v>
          </cell>
          <cell r="G1699" t="str">
            <v>0125 NÃO INFORMADO</v>
          </cell>
          <cell r="I1699">
            <v>1</v>
          </cell>
          <cell r="J1699">
            <v>0</v>
          </cell>
          <cell r="K1699">
            <v>0</v>
          </cell>
          <cell r="L1699">
            <v>1</v>
          </cell>
          <cell r="M1699">
            <v>1</v>
          </cell>
          <cell r="N1699">
            <v>0</v>
          </cell>
          <cell r="O1699">
            <v>1</v>
          </cell>
          <cell r="P1699">
            <v>0</v>
          </cell>
          <cell r="Q1699">
            <v>0</v>
          </cell>
          <cell r="R1699">
            <v>1</v>
          </cell>
          <cell r="S1699">
            <v>1</v>
          </cell>
          <cell r="T1699">
            <v>0</v>
          </cell>
          <cell r="U1699">
            <v>1</v>
          </cell>
          <cell r="V1699">
            <v>0</v>
          </cell>
          <cell r="W1699">
            <v>0</v>
          </cell>
        </row>
        <row r="1700">
          <cell r="B1700">
            <v>7</v>
          </cell>
          <cell r="C1700" t="str">
            <v>RESTRIÇÃO SISTEMA</v>
          </cell>
          <cell r="D1700" t="str">
            <v>042 Restrição técnica</v>
          </cell>
          <cell r="E1700" t="str">
            <v>OUTRAS MÍDIAS</v>
          </cell>
          <cell r="F1700" t="str">
            <v>0013 INTERNET</v>
          </cell>
          <cell r="G1700" t="str">
            <v>0056 OUTROS</v>
          </cell>
          <cell r="I1700">
            <v>3</v>
          </cell>
          <cell r="J1700">
            <v>0</v>
          </cell>
          <cell r="K1700">
            <v>0</v>
          </cell>
          <cell r="L1700">
            <v>3</v>
          </cell>
          <cell r="M1700">
            <v>3</v>
          </cell>
          <cell r="N1700">
            <v>0</v>
          </cell>
          <cell r="O1700">
            <v>3</v>
          </cell>
          <cell r="P1700">
            <v>0</v>
          </cell>
          <cell r="Q1700">
            <v>0</v>
          </cell>
          <cell r="R1700">
            <v>3</v>
          </cell>
          <cell r="S1700">
            <v>3</v>
          </cell>
          <cell r="T1700">
            <v>0</v>
          </cell>
          <cell r="U1700">
            <v>3</v>
          </cell>
          <cell r="V1700">
            <v>0</v>
          </cell>
          <cell r="W1700">
            <v>0</v>
          </cell>
        </row>
        <row r="1701">
          <cell r="B1701">
            <v>7</v>
          </cell>
          <cell r="C1701" t="str">
            <v>RESTRIÇÃO SISTEMA</v>
          </cell>
          <cell r="D1701" t="str">
            <v>042 Restrição técnica</v>
          </cell>
          <cell r="E1701" t="str">
            <v>OUTRAS MÍDIAS</v>
          </cell>
          <cell r="F1701" t="str">
            <v>0013 INTERNET</v>
          </cell>
          <cell r="G1701" t="str">
            <v>0170 SITE SPEEDY</v>
          </cell>
          <cell r="I1701">
            <v>5</v>
          </cell>
          <cell r="J1701">
            <v>0</v>
          </cell>
          <cell r="K1701">
            <v>0</v>
          </cell>
          <cell r="L1701">
            <v>5</v>
          </cell>
          <cell r="M1701">
            <v>5</v>
          </cell>
          <cell r="N1701">
            <v>0</v>
          </cell>
          <cell r="O1701">
            <v>5</v>
          </cell>
          <cell r="P1701">
            <v>0</v>
          </cell>
          <cell r="Q1701">
            <v>0</v>
          </cell>
          <cell r="R1701">
            <v>5</v>
          </cell>
          <cell r="S1701">
            <v>5</v>
          </cell>
          <cell r="T1701">
            <v>0</v>
          </cell>
          <cell r="U1701">
            <v>5</v>
          </cell>
          <cell r="V1701">
            <v>0</v>
          </cell>
          <cell r="W1701">
            <v>0</v>
          </cell>
        </row>
        <row r="1702">
          <cell r="B1702">
            <v>7</v>
          </cell>
          <cell r="C1702" t="str">
            <v>RESTRIÇÃO SISTEMA</v>
          </cell>
          <cell r="D1702" t="str">
            <v>042 Restrição técnica</v>
          </cell>
          <cell r="E1702" t="str">
            <v>OUTRAS MÍDIAS</v>
          </cell>
          <cell r="F1702" t="str">
            <v>0018 CONTATADO PELO TLMKT</v>
          </cell>
          <cell r="I1702">
            <v>7</v>
          </cell>
          <cell r="J1702">
            <v>0</v>
          </cell>
          <cell r="K1702">
            <v>0</v>
          </cell>
          <cell r="L1702">
            <v>7</v>
          </cell>
          <cell r="M1702">
            <v>7</v>
          </cell>
          <cell r="N1702">
            <v>0</v>
          </cell>
          <cell r="O1702">
            <v>7</v>
          </cell>
          <cell r="P1702">
            <v>0</v>
          </cell>
          <cell r="Q1702">
            <v>0</v>
          </cell>
          <cell r="R1702">
            <v>7</v>
          </cell>
          <cell r="S1702">
            <v>7</v>
          </cell>
          <cell r="T1702">
            <v>0</v>
          </cell>
          <cell r="U1702">
            <v>7</v>
          </cell>
          <cell r="V1702">
            <v>0</v>
          </cell>
          <cell r="W1702">
            <v>0</v>
          </cell>
        </row>
        <row r="1703">
          <cell r="B1703">
            <v>7</v>
          </cell>
          <cell r="C1703" t="str">
            <v>RESTRIÇÃO SISTEMA</v>
          </cell>
          <cell r="D1703" t="str">
            <v>042 Restrição técnica</v>
          </cell>
          <cell r="E1703" t="str">
            <v>OUTRAS MÍDIAS</v>
          </cell>
          <cell r="F1703" t="str">
            <v>0019 INDICAÇÃO DO PROVEDOR</v>
          </cell>
          <cell r="I1703">
            <v>1</v>
          </cell>
          <cell r="J1703">
            <v>0</v>
          </cell>
          <cell r="K1703">
            <v>0</v>
          </cell>
          <cell r="L1703">
            <v>1</v>
          </cell>
          <cell r="M1703">
            <v>1</v>
          </cell>
          <cell r="N1703">
            <v>0</v>
          </cell>
          <cell r="O1703">
            <v>1</v>
          </cell>
          <cell r="P1703">
            <v>0</v>
          </cell>
          <cell r="Q1703">
            <v>0</v>
          </cell>
          <cell r="R1703">
            <v>1</v>
          </cell>
          <cell r="S1703">
            <v>1</v>
          </cell>
          <cell r="T1703">
            <v>0</v>
          </cell>
          <cell r="U1703">
            <v>1</v>
          </cell>
          <cell r="V1703">
            <v>0</v>
          </cell>
          <cell r="W1703">
            <v>0</v>
          </cell>
        </row>
        <row r="1704">
          <cell r="B1704">
            <v>7</v>
          </cell>
          <cell r="C1704" t="str">
            <v>RESTRIÇÃO SISTEMA</v>
          </cell>
          <cell r="D1704" t="str">
            <v>042 Restrição técnica</v>
          </cell>
          <cell r="E1704" t="str">
            <v>OUTRAS MÍDIAS</v>
          </cell>
          <cell r="F1704" t="str">
            <v>0020 JÁ POSSUI</v>
          </cell>
          <cell r="I1704">
            <v>2</v>
          </cell>
          <cell r="J1704">
            <v>0</v>
          </cell>
          <cell r="K1704">
            <v>0</v>
          </cell>
          <cell r="L1704">
            <v>2</v>
          </cell>
          <cell r="M1704">
            <v>2</v>
          </cell>
          <cell r="N1704">
            <v>0</v>
          </cell>
          <cell r="O1704">
            <v>2</v>
          </cell>
          <cell r="P1704">
            <v>0</v>
          </cell>
          <cell r="Q1704">
            <v>0</v>
          </cell>
          <cell r="R1704">
            <v>2</v>
          </cell>
          <cell r="S1704">
            <v>2</v>
          </cell>
          <cell r="T1704">
            <v>0</v>
          </cell>
          <cell r="U1704">
            <v>2</v>
          </cell>
          <cell r="V1704">
            <v>0</v>
          </cell>
          <cell r="W1704">
            <v>0</v>
          </cell>
        </row>
        <row r="1705">
          <cell r="B1705">
            <v>7</v>
          </cell>
          <cell r="C1705" t="str">
            <v>RESTRIÇÃO SISTEMA</v>
          </cell>
          <cell r="D1705" t="str">
            <v>042 Restrição técnica</v>
          </cell>
          <cell r="E1705" t="str">
            <v>TELEVISÃO</v>
          </cell>
          <cell r="F1705" t="str">
            <v>0001 TELEVISÃO</v>
          </cell>
          <cell r="G1705" t="str">
            <v>0006 GLOBO</v>
          </cell>
          <cell r="H1705" t="str">
            <v>0014 BOM DIA BRASIL</v>
          </cell>
          <cell r="I1705">
            <v>1</v>
          </cell>
          <cell r="J1705">
            <v>0</v>
          </cell>
          <cell r="K1705">
            <v>0</v>
          </cell>
          <cell r="L1705">
            <v>1</v>
          </cell>
          <cell r="M1705">
            <v>1</v>
          </cell>
          <cell r="N1705">
            <v>0</v>
          </cell>
          <cell r="O1705">
            <v>1</v>
          </cell>
          <cell r="P1705">
            <v>0</v>
          </cell>
          <cell r="Q1705">
            <v>0</v>
          </cell>
          <cell r="R1705">
            <v>1</v>
          </cell>
          <cell r="S1705">
            <v>1</v>
          </cell>
          <cell r="T1705">
            <v>0</v>
          </cell>
          <cell r="U1705">
            <v>1</v>
          </cell>
          <cell r="V1705">
            <v>0</v>
          </cell>
          <cell r="W1705">
            <v>0</v>
          </cell>
        </row>
        <row r="1706">
          <cell r="B1706">
            <v>7</v>
          </cell>
          <cell r="C1706" t="str">
            <v>RESTRIÇÃO SISTEMA</v>
          </cell>
          <cell r="D1706" t="str">
            <v>042 Restrição técnica</v>
          </cell>
          <cell r="E1706" t="str">
            <v>TELEVISÃO</v>
          </cell>
          <cell r="F1706" t="str">
            <v>0001 TELEVISÃO</v>
          </cell>
          <cell r="G1706" t="str">
            <v>0006 GLOBO</v>
          </cell>
          <cell r="H1706" t="str">
            <v>0033 VÍDEO SHOW</v>
          </cell>
          <cell r="I1706">
            <v>1</v>
          </cell>
          <cell r="J1706">
            <v>0</v>
          </cell>
          <cell r="K1706">
            <v>0</v>
          </cell>
          <cell r="L1706">
            <v>1</v>
          </cell>
          <cell r="M1706">
            <v>1</v>
          </cell>
          <cell r="N1706">
            <v>0</v>
          </cell>
          <cell r="O1706">
            <v>1</v>
          </cell>
          <cell r="P1706">
            <v>0</v>
          </cell>
          <cell r="Q1706">
            <v>0</v>
          </cell>
          <cell r="R1706">
            <v>1</v>
          </cell>
          <cell r="S1706">
            <v>1</v>
          </cell>
          <cell r="T1706">
            <v>0</v>
          </cell>
          <cell r="U1706">
            <v>1</v>
          </cell>
          <cell r="V1706">
            <v>0</v>
          </cell>
          <cell r="W1706">
            <v>0</v>
          </cell>
        </row>
        <row r="1707">
          <cell r="B1707">
            <v>7</v>
          </cell>
          <cell r="C1707" t="str">
            <v>RESTRIÇÃO SISTEMA</v>
          </cell>
          <cell r="D1707" t="str">
            <v>042 Restrição técnica</v>
          </cell>
          <cell r="E1707" t="str">
            <v>TELEVISÃO</v>
          </cell>
          <cell r="F1707" t="str">
            <v>0001 TELEVISÃO</v>
          </cell>
          <cell r="G1707" t="str">
            <v>0006 GLOBO</v>
          </cell>
          <cell r="H1707" t="str">
            <v>3825 NÃO INFORMADO</v>
          </cell>
          <cell r="I1707">
            <v>1</v>
          </cell>
          <cell r="J1707">
            <v>0</v>
          </cell>
          <cell r="K1707">
            <v>0</v>
          </cell>
          <cell r="L1707">
            <v>1</v>
          </cell>
          <cell r="M1707">
            <v>1</v>
          </cell>
          <cell r="N1707">
            <v>0</v>
          </cell>
          <cell r="O1707">
            <v>1</v>
          </cell>
          <cell r="P1707">
            <v>0</v>
          </cell>
          <cell r="Q1707">
            <v>0</v>
          </cell>
          <cell r="R1707">
            <v>1</v>
          </cell>
          <cell r="S1707">
            <v>1</v>
          </cell>
          <cell r="T1707">
            <v>0</v>
          </cell>
          <cell r="U1707">
            <v>1</v>
          </cell>
          <cell r="V1707">
            <v>0</v>
          </cell>
          <cell r="W1707">
            <v>0</v>
          </cell>
        </row>
        <row r="1708">
          <cell r="B1708">
            <v>7</v>
          </cell>
          <cell r="C1708" t="str">
            <v>RESTRIÇÃO SISTEMA</v>
          </cell>
          <cell r="D1708" t="str">
            <v>042 Restrição técnica</v>
          </cell>
          <cell r="E1708" t="str">
            <v>TELEVISÃO</v>
          </cell>
          <cell r="F1708" t="str">
            <v>0001 TELEVISÃO</v>
          </cell>
          <cell r="G1708" t="str">
            <v>0062 NÃO INFORMOU</v>
          </cell>
          <cell r="I1708">
            <v>15</v>
          </cell>
          <cell r="J1708">
            <v>0</v>
          </cell>
          <cell r="K1708">
            <v>0</v>
          </cell>
          <cell r="L1708">
            <v>15</v>
          </cell>
          <cell r="M1708">
            <v>15</v>
          </cell>
          <cell r="N1708">
            <v>0</v>
          </cell>
          <cell r="O1708">
            <v>15</v>
          </cell>
          <cell r="P1708">
            <v>0</v>
          </cell>
          <cell r="Q1708">
            <v>0</v>
          </cell>
          <cell r="R1708">
            <v>15</v>
          </cell>
          <cell r="S1708">
            <v>15</v>
          </cell>
          <cell r="T1708">
            <v>0</v>
          </cell>
          <cell r="U1708">
            <v>15</v>
          </cell>
          <cell r="V1708">
            <v>0</v>
          </cell>
          <cell r="W1708">
            <v>0</v>
          </cell>
        </row>
        <row r="1709">
          <cell r="B1709">
            <v>7</v>
          </cell>
          <cell r="C1709" t="str">
            <v>RESTRIÇÃO SISTEMA</v>
          </cell>
          <cell r="D1709" t="str">
            <v>045 Central não cadastrada</v>
          </cell>
          <cell r="E1709" t="str">
            <v>NÃO INFORMADO</v>
          </cell>
          <cell r="F1709" t="str">
            <v>0016 NÃO INFORMADO</v>
          </cell>
          <cell r="I1709">
            <v>3</v>
          </cell>
          <cell r="J1709">
            <v>0</v>
          </cell>
          <cell r="K1709">
            <v>0</v>
          </cell>
          <cell r="L1709">
            <v>3</v>
          </cell>
          <cell r="M1709">
            <v>3</v>
          </cell>
          <cell r="N1709">
            <v>0</v>
          </cell>
          <cell r="O1709">
            <v>3</v>
          </cell>
          <cell r="P1709">
            <v>0</v>
          </cell>
          <cell r="Q1709">
            <v>0</v>
          </cell>
          <cell r="R1709">
            <v>3</v>
          </cell>
          <cell r="S1709">
            <v>3</v>
          </cell>
          <cell r="T1709">
            <v>0</v>
          </cell>
          <cell r="U1709">
            <v>3</v>
          </cell>
          <cell r="V1709">
            <v>0</v>
          </cell>
          <cell r="W1709">
            <v>0</v>
          </cell>
        </row>
        <row r="1710">
          <cell r="B1710">
            <v>7</v>
          </cell>
          <cell r="C1710" t="str">
            <v>RESTRIÇÃO SISTEMA</v>
          </cell>
          <cell r="D1710" t="str">
            <v>045 Central não cadastrada</v>
          </cell>
          <cell r="E1710" t="str">
            <v>OUTRAS MÍDIAS</v>
          </cell>
          <cell r="F1710" t="str">
            <v>0002 INDICAÇÃO DE AMIGOS</v>
          </cell>
          <cell r="I1710">
            <v>20</v>
          </cell>
          <cell r="J1710">
            <v>0</v>
          </cell>
          <cell r="K1710">
            <v>0</v>
          </cell>
          <cell r="L1710">
            <v>20</v>
          </cell>
          <cell r="M1710">
            <v>20</v>
          </cell>
          <cell r="N1710">
            <v>0</v>
          </cell>
          <cell r="O1710">
            <v>20</v>
          </cell>
          <cell r="P1710">
            <v>0</v>
          </cell>
          <cell r="Q1710">
            <v>0</v>
          </cell>
          <cell r="R1710">
            <v>20</v>
          </cell>
          <cell r="S1710">
            <v>20</v>
          </cell>
          <cell r="T1710">
            <v>0</v>
          </cell>
          <cell r="U1710">
            <v>20</v>
          </cell>
          <cell r="V1710">
            <v>0</v>
          </cell>
          <cell r="W1710">
            <v>0</v>
          </cell>
        </row>
        <row r="1711">
          <cell r="B1711">
            <v>7</v>
          </cell>
          <cell r="C1711" t="str">
            <v>RESTRIÇÃO SISTEMA</v>
          </cell>
          <cell r="D1711" t="str">
            <v>045 Central não cadastrada</v>
          </cell>
          <cell r="E1711" t="str">
            <v>OUTRAS MÍDIAS</v>
          </cell>
          <cell r="F1711" t="str">
            <v>0003 104</v>
          </cell>
          <cell r="I1711">
            <v>1</v>
          </cell>
          <cell r="J1711">
            <v>0</v>
          </cell>
          <cell r="K1711">
            <v>0</v>
          </cell>
          <cell r="L1711">
            <v>1</v>
          </cell>
          <cell r="M1711">
            <v>1</v>
          </cell>
          <cell r="N1711">
            <v>0</v>
          </cell>
          <cell r="O1711">
            <v>1</v>
          </cell>
          <cell r="P1711">
            <v>0</v>
          </cell>
          <cell r="Q1711">
            <v>0</v>
          </cell>
          <cell r="R1711">
            <v>1</v>
          </cell>
          <cell r="S1711">
            <v>1</v>
          </cell>
          <cell r="T1711">
            <v>0</v>
          </cell>
          <cell r="U1711">
            <v>1</v>
          </cell>
          <cell r="V1711">
            <v>0</v>
          </cell>
          <cell r="W1711">
            <v>0</v>
          </cell>
        </row>
        <row r="1712">
          <cell r="B1712">
            <v>7</v>
          </cell>
          <cell r="C1712" t="str">
            <v>RESTRIÇÃO SISTEMA</v>
          </cell>
          <cell r="D1712" t="str">
            <v>045 Central não cadastrada</v>
          </cell>
          <cell r="E1712" t="str">
            <v>OUTRAS MÍDIAS</v>
          </cell>
          <cell r="F1712" t="str">
            <v>0013 INTERNET</v>
          </cell>
          <cell r="G1712" t="str">
            <v>0056 OUTROS</v>
          </cell>
          <cell r="I1712">
            <v>1</v>
          </cell>
          <cell r="J1712">
            <v>0</v>
          </cell>
          <cell r="K1712">
            <v>0</v>
          </cell>
          <cell r="L1712">
            <v>1</v>
          </cell>
          <cell r="M1712">
            <v>1</v>
          </cell>
          <cell r="N1712">
            <v>0</v>
          </cell>
          <cell r="O1712">
            <v>1</v>
          </cell>
          <cell r="P1712">
            <v>0</v>
          </cell>
          <cell r="Q1712">
            <v>0</v>
          </cell>
          <cell r="R1712">
            <v>1</v>
          </cell>
          <cell r="S1712">
            <v>1</v>
          </cell>
          <cell r="T1712">
            <v>0</v>
          </cell>
          <cell r="U1712">
            <v>1</v>
          </cell>
          <cell r="V1712">
            <v>0</v>
          </cell>
          <cell r="W1712">
            <v>0</v>
          </cell>
        </row>
        <row r="1713">
          <cell r="B1713">
            <v>7</v>
          </cell>
          <cell r="C1713" t="str">
            <v>RESTRIÇÃO SISTEMA</v>
          </cell>
          <cell r="D1713" t="str">
            <v>045 Central não cadastrada</v>
          </cell>
          <cell r="E1713" t="str">
            <v>OUTRAS MÍDIAS</v>
          </cell>
          <cell r="F1713" t="str">
            <v>0013 INTERNET</v>
          </cell>
          <cell r="G1713" t="str">
            <v>0170 SITE SPEEDY</v>
          </cell>
          <cell r="I1713">
            <v>3</v>
          </cell>
          <cell r="J1713">
            <v>0</v>
          </cell>
          <cell r="K1713">
            <v>0</v>
          </cell>
          <cell r="L1713">
            <v>3</v>
          </cell>
          <cell r="M1713">
            <v>3</v>
          </cell>
          <cell r="N1713">
            <v>0</v>
          </cell>
          <cell r="O1713">
            <v>3</v>
          </cell>
          <cell r="P1713">
            <v>0</v>
          </cell>
          <cell r="Q1713">
            <v>0</v>
          </cell>
          <cell r="R1713">
            <v>3</v>
          </cell>
          <cell r="S1713">
            <v>3</v>
          </cell>
          <cell r="T1713">
            <v>0</v>
          </cell>
          <cell r="U1713">
            <v>3</v>
          </cell>
          <cell r="V1713">
            <v>0</v>
          </cell>
          <cell r="W1713">
            <v>0</v>
          </cell>
        </row>
        <row r="1714">
          <cell r="B1714">
            <v>7</v>
          </cell>
          <cell r="C1714" t="str">
            <v>RESTRIÇÃO SISTEMA</v>
          </cell>
          <cell r="D1714" t="str">
            <v>045 Central não cadastrada</v>
          </cell>
          <cell r="E1714" t="str">
            <v>OUTRAS MÍDIAS</v>
          </cell>
          <cell r="F1714" t="str">
            <v>0020 JÁ POSSUI</v>
          </cell>
          <cell r="I1714">
            <v>2</v>
          </cell>
          <cell r="J1714">
            <v>0</v>
          </cell>
          <cell r="K1714">
            <v>0</v>
          </cell>
          <cell r="L1714">
            <v>2</v>
          </cell>
          <cell r="M1714">
            <v>2</v>
          </cell>
          <cell r="N1714">
            <v>0</v>
          </cell>
          <cell r="O1714">
            <v>2</v>
          </cell>
          <cell r="P1714">
            <v>0</v>
          </cell>
          <cell r="Q1714">
            <v>0</v>
          </cell>
          <cell r="R1714">
            <v>2</v>
          </cell>
          <cell r="S1714">
            <v>2</v>
          </cell>
          <cell r="T1714">
            <v>0</v>
          </cell>
          <cell r="U1714">
            <v>2</v>
          </cell>
          <cell r="V1714">
            <v>0</v>
          </cell>
          <cell r="W1714">
            <v>0</v>
          </cell>
        </row>
        <row r="1715">
          <cell r="B1715">
            <v>7</v>
          </cell>
          <cell r="C1715" t="str">
            <v>RESTRIÇÃO SISTEMA</v>
          </cell>
          <cell r="D1715" t="str">
            <v>045 Central não cadastrada</v>
          </cell>
          <cell r="E1715" t="str">
            <v>TELEVISÃO</v>
          </cell>
          <cell r="F1715" t="str">
            <v>0001 TELEVISÃO</v>
          </cell>
          <cell r="G1715" t="str">
            <v>0006 GLOBO</v>
          </cell>
          <cell r="H1715" t="str">
            <v>3825 NÃO INFORMADO</v>
          </cell>
          <cell r="I1715">
            <v>1</v>
          </cell>
          <cell r="J1715">
            <v>0</v>
          </cell>
          <cell r="K1715">
            <v>0</v>
          </cell>
          <cell r="L1715">
            <v>1</v>
          </cell>
          <cell r="M1715">
            <v>1</v>
          </cell>
          <cell r="N1715">
            <v>0</v>
          </cell>
          <cell r="O1715">
            <v>1</v>
          </cell>
          <cell r="P1715">
            <v>0</v>
          </cell>
          <cell r="Q1715">
            <v>0</v>
          </cell>
          <cell r="R1715">
            <v>1</v>
          </cell>
          <cell r="S1715">
            <v>1</v>
          </cell>
          <cell r="T1715">
            <v>0</v>
          </cell>
          <cell r="U1715">
            <v>1</v>
          </cell>
          <cell r="V1715">
            <v>0</v>
          </cell>
          <cell r="W1715">
            <v>0</v>
          </cell>
        </row>
        <row r="1716">
          <cell r="B1716">
            <v>7</v>
          </cell>
          <cell r="C1716" t="str">
            <v>RESTRIÇÃO SISTEMA</v>
          </cell>
          <cell r="D1716" t="str">
            <v>045 Central não cadastrada</v>
          </cell>
          <cell r="E1716" t="str">
            <v>TELEVISÃO</v>
          </cell>
          <cell r="F1716" t="str">
            <v>0001 TELEVISÃO</v>
          </cell>
          <cell r="G1716" t="str">
            <v>0059 BANDEIRANTES</v>
          </cell>
          <cell r="H1716" t="str">
            <v>5596 ESPORTE TOTAL</v>
          </cell>
          <cell r="I1716">
            <v>1</v>
          </cell>
          <cell r="J1716">
            <v>0</v>
          </cell>
          <cell r="K1716">
            <v>0</v>
          </cell>
          <cell r="L1716">
            <v>1</v>
          </cell>
          <cell r="M1716">
            <v>1</v>
          </cell>
          <cell r="N1716">
            <v>0</v>
          </cell>
          <cell r="O1716">
            <v>1</v>
          </cell>
          <cell r="P1716">
            <v>0</v>
          </cell>
          <cell r="Q1716">
            <v>0</v>
          </cell>
          <cell r="R1716">
            <v>1</v>
          </cell>
          <cell r="S1716">
            <v>1</v>
          </cell>
          <cell r="T1716">
            <v>0</v>
          </cell>
          <cell r="U1716">
            <v>1</v>
          </cell>
          <cell r="V1716">
            <v>0</v>
          </cell>
          <cell r="W1716">
            <v>0</v>
          </cell>
        </row>
        <row r="1717">
          <cell r="B1717">
            <v>7</v>
          </cell>
          <cell r="C1717" t="str">
            <v>RESTRIÇÃO SISTEMA</v>
          </cell>
          <cell r="D1717" t="str">
            <v>045 Central não cadastrada</v>
          </cell>
          <cell r="E1717" t="str">
            <v>TELEVISÃO</v>
          </cell>
          <cell r="F1717" t="str">
            <v>0001 TELEVISÃO</v>
          </cell>
          <cell r="G1717" t="str">
            <v>0062 NÃO INFORMOU</v>
          </cell>
          <cell r="I1717">
            <v>8</v>
          </cell>
          <cell r="J1717">
            <v>0</v>
          </cell>
          <cell r="K1717">
            <v>0</v>
          </cell>
          <cell r="L1717">
            <v>8</v>
          </cell>
          <cell r="M1717">
            <v>8</v>
          </cell>
          <cell r="N1717">
            <v>0</v>
          </cell>
          <cell r="O1717">
            <v>8</v>
          </cell>
          <cell r="P1717">
            <v>0</v>
          </cell>
          <cell r="Q1717">
            <v>0</v>
          </cell>
          <cell r="R1717">
            <v>8</v>
          </cell>
          <cell r="S1717">
            <v>8</v>
          </cell>
          <cell r="T1717">
            <v>0</v>
          </cell>
          <cell r="U1717">
            <v>8</v>
          </cell>
          <cell r="V1717">
            <v>0</v>
          </cell>
          <cell r="W1717">
            <v>0</v>
          </cell>
        </row>
        <row r="1718">
          <cell r="B1718">
            <v>7</v>
          </cell>
          <cell r="C1718" t="str">
            <v>RESTRIÇÃO SISTEMA</v>
          </cell>
          <cell r="D1718" t="str">
            <v>048 Segmento não permitido</v>
          </cell>
          <cell r="E1718" t="str">
            <v>NÃO INFORMADO</v>
          </cell>
          <cell r="F1718" t="str">
            <v>0016 NÃO INFORMADO</v>
          </cell>
          <cell r="I1718">
            <v>1</v>
          </cell>
          <cell r="J1718">
            <v>0</v>
          </cell>
          <cell r="K1718">
            <v>0</v>
          </cell>
          <cell r="L1718">
            <v>1</v>
          </cell>
          <cell r="M1718">
            <v>1</v>
          </cell>
          <cell r="N1718">
            <v>0</v>
          </cell>
          <cell r="O1718">
            <v>1</v>
          </cell>
          <cell r="P1718">
            <v>0</v>
          </cell>
          <cell r="Q1718">
            <v>0</v>
          </cell>
          <cell r="R1718">
            <v>1</v>
          </cell>
          <cell r="S1718">
            <v>1</v>
          </cell>
          <cell r="T1718">
            <v>0</v>
          </cell>
          <cell r="U1718">
            <v>1</v>
          </cell>
          <cell r="V1718">
            <v>0</v>
          </cell>
          <cell r="W1718">
            <v>0</v>
          </cell>
        </row>
        <row r="1719">
          <cell r="B1719">
            <v>7</v>
          </cell>
          <cell r="C1719" t="str">
            <v>RESTRIÇÃO SISTEMA</v>
          </cell>
          <cell r="D1719" t="str">
            <v>048 Segmento não permitido</v>
          </cell>
          <cell r="E1719" t="str">
            <v>OUTRAS MÍDIAS</v>
          </cell>
          <cell r="F1719" t="str">
            <v>0002 INDICAÇÃO DE AMIGOS</v>
          </cell>
          <cell r="I1719">
            <v>1</v>
          </cell>
          <cell r="J1719">
            <v>0</v>
          </cell>
          <cell r="K1719">
            <v>0</v>
          </cell>
          <cell r="L1719">
            <v>1</v>
          </cell>
          <cell r="M1719">
            <v>1</v>
          </cell>
          <cell r="N1719">
            <v>0</v>
          </cell>
          <cell r="O1719">
            <v>1</v>
          </cell>
          <cell r="P1719">
            <v>0</v>
          </cell>
          <cell r="Q1719">
            <v>0</v>
          </cell>
          <cell r="R1719">
            <v>1</v>
          </cell>
          <cell r="S1719">
            <v>1</v>
          </cell>
          <cell r="T1719">
            <v>0</v>
          </cell>
          <cell r="U1719">
            <v>1</v>
          </cell>
          <cell r="V1719">
            <v>0</v>
          </cell>
          <cell r="W1719">
            <v>0</v>
          </cell>
        </row>
        <row r="1720">
          <cell r="B1720">
            <v>7</v>
          </cell>
          <cell r="C1720" t="str">
            <v>RESTRIÇÃO SISTEMA</v>
          </cell>
          <cell r="D1720" t="str">
            <v>048 Segmento não permitido</v>
          </cell>
          <cell r="E1720" t="str">
            <v>OUTRAS MÍDIAS</v>
          </cell>
          <cell r="F1720" t="str">
            <v>0020 JÁ POSSUI</v>
          </cell>
          <cell r="I1720">
            <v>1</v>
          </cell>
          <cell r="J1720">
            <v>0</v>
          </cell>
          <cell r="K1720">
            <v>0</v>
          </cell>
          <cell r="L1720">
            <v>1</v>
          </cell>
          <cell r="M1720">
            <v>1</v>
          </cell>
          <cell r="N1720">
            <v>0</v>
          </cell>
          <cell r="O1720">
            <v>1</v>
          </cell>
          <cell r="P1720">
            <v>0</v>
          </cell>
          <cell r="Q1720">
            <v>0</v>
          </cell>
          <cell r="R1720">
            <v>1</v>
          </cell>
          <cell r="S1720">
            <v>1</v>
          </cell>
          <cell r="T1720">
            <v>0</v>
          </cell>
          <cell r="U1720">
            <v>1</v>
          </cell>
          <cell r="V1720">
            <v>0</v>
          </cell>
          <cell r="W1720">
            <v>0</v>
          </cell>
        </row>
        <row r="1721">
          <cell r="B1721">
            <v>7</v>
          </cell>
          <cell r="C1721" t="str">
            <v>RESTRIÇÃO SISTEMA</v>
          </cell>
          <cell r="D1721" t="str">
            <v>048 Segmento não permitido</v>
          </cell>
          <cell r="E1721" t="str">
            <v>TELEVISÃO</v>
          </cell>
          <cell r="F1721" t="str">
            <v>0001 TELEVISÃO</v>
          </cell>
          <cell r="G1721" t="str">
            <v>0062 NÃO INFORMOU</v>
          </cell>
          <cell r="I1721">
            <v>1</v>
          </cell>
          <cell r="J1721">
            <v>0</v>
          </cell>
          <cell r="K1721">
            <v>0</v>
          </cell>
          <cell r="L1721">
            <v>1</v>
          </cell>
          <cell r="M1721">
            <v>1</v>
          </cell>
          <cell r="N1721">
            <v>0</v>
          </cell>
          <cell r="O1721">
            <v>1</v>
          </cell>
          <cell r="P1721">
            <v>0</v>
          </cell>
          <cell r="Q1721">
            <v>0</v>
          </cell>
          <cell r="R1721">
            <v>1</v>
          </cell>
          <cell r="S1721">
            <v>1</v>
          </cell>
          <cell r="T1721">
            <v>0</v>
          </cell>
          <cell r="U1721">
            <v>1</v>
          </cell>
          <cell r="V1721">
            <v>0</v>
          </cell>
          <cell r="W1721">
            <v>0</v>
          </cell>
        </row>
        <row r="1722">
          <cell r="B1722">
            <v>7</v>
          </cell>
          <cell r="C1722" t="str">
            <v>RESTRIÇÃO SISTEMA</v>
          </cell>
          <cell r="D1722" t="str">
            <v>060 Restrição Comercial</v>
          </cell>
          <cell r="F1722" t="str">
            <v>0031 JÁ TEVE O PRODUTO</v>
          </cell>
          <cell r="I1722">
            <v>5</v>
          </cell>
          <cell r="J1722">
            <v>0</v>
          </cell>
          <cell r="K1722">
            <v>0</v>
          </cell>
          <cell r="L1722">
            <v>5</v>
          </cell>
          <cell r="M1722">
            <v>5</v>
          </cell>
          <cell r="N1722">
            <v>0</v>
          </cell>
          <cell r="O1722">
            <v>5</v>
          </cell>
          <cell r="P1722">
            <v>0</v>
          </cell>
          <cell r="Q1722">
            <v>0</v>
          </cell>
          <cell r="R1722">
            <v>5</v>
          </cell>
          <cell r="S1722">
            <v>5</v>
          </cell>
          <cell r="T1722">
            <v>0</v>
          </cell>
          <cell r="U1722">
            <v>5</v>
          </cell>
          <cell r="V1722">
            <v>0</v>
          </cell>
          <cell r="W1722">
            <v>0</v>
          </cell>
        </row>
        <row r="1723">
          <cell r="B1723">
            <v>7</v>
          </cell>
          <cell r="C1723" t="str">
            <v>RESTRIÇÃO SISTEMA</v>
          </cell>
          <cell r="D1723" t="str">
            <v>060 Restrição Comercial</v>
          </cell>
          <cell r="E1723" t="str">
            <v>MALA DIRETA</v>
          </cell>
          <cell r="F1723" t="str">
            <v>0009 MALA DIRETA</v>
          </cell>
          <cell r="G1723" t="str">
            <v>0076 RI-032</v>
          </cell>
          <cell r="I1723">
            <v>1</v>
          </cell>
          <cell r="J1723">
            <v>0</v>
          </cell>
          <cell r="K1723">
            <v>0</v>
          </cell>
          <cell r="L1723">
            <v>1</v>
          </cell>
          <cell r="M1723">
            <v>1</v>
          </cell>
          <cell r="N1723">
            <v>0</v>
          </cell>
          <cell r="O1723">
            <v>1</v>
          </cell>
          <cell r="P1723">
            <v>0</v>
          </cell>
          <cell r="Q1723">
            <v>0</v>
          </cell>
          <cell r="R1723">
            <v>1</v>
          </cell>
          <cell r="S1723">
            <v>1</v>
          </cell>
          <cell r="T1723">
            <v>0</v>
          </cell>
          <cell r="U1723">
            <v>1</v>
          </cell>
          <cell r="V1723">
            <v>0</v>
          </cell>
          <cell r="W1723">
            <v>0</v>
          </cell>
        </row>
        <row r="1724">
          <cell r="B1724">
            <v>7</v>
          </cell>
          <cell r="C1724" t="str">
            <v>RESTRIÇÃO SISTEMA</v>
          </cell>
          <cell r="D1724" t="str">
            <v>060 Restrição Comercial</v>
          </cell>
          <cell r="E1724" t="str">
            <v>MALA DIRETA</v>
          </cell>
          <cell r="F1724" t="str">
            <v>0009 MALA DIRETA</v>
          </cell>
          <cell r="G1724" t="str">
            <v>0572 MD-05</v>
          </cell>
          <cell r="I1724">
            <v>1</v>
          </cell>
          <cell r="J1724">
            <v>0</v>
          </cell>
          <cell r="K1724">
            <v>0</v>
          </cell>
          <cell r="L1724">
            <v>1</v>
          </cell>
          <cell r="M1724">
            <v>1</v>
          </cell>
          <cell r="N1724">
            <v>0</v>
          </cell>
          <cell r="O1724">
            <v>1</v>
          </cell>
          <cell r="P1724">
            <v>0</v>
          </cell>
          <cell r="Q1724">
            <v>0</v>
          </cell>
          <cell r="R1724">
            <v>1</v>
          </cell>
          <cell r="S1724">
            <v>1</v>
          </cell>
          <cell r="T1724">
            <v>0</v>
          </cell>
          <cell r="U1724">
            <v>1</v>
          </cell>
          <cell r="V1724">
            <v>0</v>
          </cell>
          <cell r="W1724">
            <v>0</v>
          </cell>
        </row>
        <row r="1725">
          <cell r="B1725">
            <v>7</v>
          </cell>
          <cell r="C1725" t="str">
            <v>RESTRIÇÃO SISTEMA</v>
          </cell>
          <cell r="D1725" t="str">
            <v>060 Restrição Comercial</v>
          </cell>
          <cell r="E1725" t="str">
            <v>NÃO INFORMADO</v>
          </cell>
          <cell r="F1725" t="str">
            <v>0016 NÃO INFORMADO</v>
          </cell>
          <cell r="I1725">
            <v>2</v>
          </cell>
          <cell r="J1725">
            <v>0</v>
          </cell>
          <cell r="K1725">
            <v>0</v>
          </cell>
          <cell r="L1725">
            <v>2</v>
          </cell>
          <cell r="M1725">
            <v>2</v>
          </cell>
          <cell r="N1725">
            <v>0</v>
          </cell>
          <cell r="O1725">
            <v>2</v>
          </cell>
          <cell r="P1725">
            <v>0</v>
          </cell>
          <cell r="Q1725">
            <v>0</v>
          </cell>
          <cell r="R1725">
            <v>2</v>
          </cell>
          <cell r="S1725">
            <v>2</v>
          </cell>
          <cell r="T1725">
            <v>0</v>
          </cell>
          <cell r="U1725">
            <v>2</v>
          </cell>
          <cell r="V1725">
            <v>0</v>
          </cell>
          <cell r="W1725">
            <v>0</v>
          </cell>
        </row>
        <row r="1726">
          <cell r="B1726">
            <v>7</v>
          </cell>
          <cell r="C1726" t="str">
            <v>RESTRIÇÃO SISTEMA</v>
          </cell>
          <cell r="D1726" t="str">
            <v>060 Restrição Comercial</v>
          </cell>
          <cell r="E1726" t="str">
            <v>OUTRAS MÍDIAS</v>
          </cell>
          <cell r="F1726" t="str">
            <v>0002 INDICAÇÃO DE AMIGOS</v>
          </cell>
          <cell r="I1726">
            <v>23</v>
          </cell>
          <cell r="J1726">
            <v>0</v>
          </cell>
          <cell r="K1726">
            <v>0</v>
          </cell>
          <cell r="L1726">
            <v>23</v>
          </cell>
          <cell r="M1726">
            <v>23</v>
          </cell>
          <cell r="N1726">
            <v>0</v>
          </cell>
          <cell r="O1726">
            <v>23</v>
          </cell>
          <cell r="P1726">
            <v>0</v>
          </cell>
          <cell r="Q1726">
            <v>0</v>
          </cell>
          <cell r="R1726">
            <v>23</v>
          </cell>
          <cell r="S1726">
            <v>23</v>
          </cell>
          <cell r="T1726">
            <v>0</v>
          </cell>
          <cell r="U1726">
            <v>23</v>
          </cell>
          <cell r="V1726">
            <v>0</v>
          </cell>
          <cell r="W1726">
            <v>0</v>
          </cell>
        </row>
        <row r="1727">
          <cell r="B1727">
            <v>7</v>
          </cell>
          <cell r="C1727" t="str">
            <v>RESTRIÇÃO SISTEMA</v>
          </cell>
          <cell r="D1727" t="str">
            <v>060 Restrição Comercial</v>
          </cell>
          <cell r="E1727" t="str">
            <v>OUTRAS MÍDIAS</v>
          </cell>
          <cell r="F1727" t="str">
            <v>0013 INTERNET</v>
          </cell>
          <cell r="G1727" t="str">
            <v>0170 SITE SPEEDY</v>
          </cell>
          <cell r="I1727">
            <v>2</v>
          </cell>
          <cell r="J1727">
            <v>0</v>
          </cell>
          <cell r="K1727">
            <v>0</v>
          </cell>
          <cell r="L1727">
            <v>2</v>
          </cell>
          <cell r="M1727">
            <v>2</v>
          </cell>
          <cell r="N1727">
            <v>0</v>
          </cell>
          <cell r="O1727">
            <v>2</v>
          </cell>
          <cell r="P1727">
            <v>0</v>
          </cell>
          <cell r="Q1727">
            <v>0</v>
          </cell>
          <cell r="R1727">
            <v>2</v>
          </cell>
          <cell r="S1727">
            <v>2</v>
          </cell>
          <cell r="T1727">
            <v>0</v>
          </cell>
          <cell r="U1727">
            <v>2</v>
          </cell>
          <cell r="V1727">
            <v>0</v>
          </cell>
          <cell r="W1727">
            <v>0</v>
          </cell>
        </row>
        <row r="1728">
          <cell r="B1728">
            <v>7</v>
          </cell>
          <cell r="C1728" t="str">
            <v>RESTRIÇÃO SISTEMA</v>
          </cell>
          <cell r="D1728" t="str">
            <v>060 Restrição Comercial</v>
          </cell>
          <cell r="E1728" t="str">
            <v>OUTRAS MÍDIAS</v>
          </cell>
          <cell r="F1728" t="str">
            <v>0018 CONTATADO PELO TLMKT</v>
          </cell>
          <cell r="I1728">
            <v>2</v>
          </cell>
          <cell r="J1728">
            <v>0</v>
          </cell>
          <cell r="K1728">
            <v>0</v>
          </cell>
          <cell r="L1728">
            <v>2</v>
          </cell>
          <cell r="M1728">
            <v>2</v>
          </cell>
          <cell r="N1728">
            <v>0</v>
          </cell>
          <cell r="O1728">
            <v>2</v>
          </cell>
          <cell r="P1728">
            <v>0</v>
          </cell>
          <cell r="Q1728">
            <v>0</v>
          </cell>
          <cell r="R1728">
            <v>2</v>
          </cell>
          <cell r="S1728">
            <v>2</v>
          </cell>
          <cell r="T1728">
            <v>0</v>
          </cell>
          <cell r="U1728">
            <v>2</v>
          </cell>
          <cell r="V1728">
            <v>0</v>
          </cell>
          <cell r="W1728">
            <v>0</v>
          </cell>
        </row>
        <row r="1729">
          <cell r="B1729">
            <v>7</v>
          </cell>
          <cell r="C1729" t="str">
            <v>RESTRIÇÃO SISTEMA</v>
          </cell>
          <cell r="D1729" t="str">
            <v>060 Restrição Comercial</v>
          </cell>
          <cell r="E1729" t="str">
            <v>OUTRAS MÍDIAS</v>
          </cell>
          <cell r="F1729" t="str">
            <v>0020 JÁ POSSUI</v>
          </cell>
          <cell r="I1729">
            <v>2</v>
          </cell>
          <cell r="J1729">
            <v>0</v>
          </cell>
          <cell r="K1729">
            <v>0</v>
          </cell>
          <cell r="L1729">
            <v>2</v>
          </cell>
          <cell r="M1729">
            <v>2</v>
          </cell>
          <cell r="N1729">
            <v>0</v>
          </cell>
          <cell r="O1729">
            <v>2</v>
          </cell>
          <cell r="P1729">
            <v>0</v>
          </cell>
          <cell r="Q1729">
            <v>0</v>
          </cell>
          <cell r="R1729">
            <v>2</v>
          </cell>
          <cell r="S1729">
            <v>2</v>
          </cell>
          <cell r="T1729">
            <v>0</v>
          </cell>
          <cell r="U1729">
            <v>2</v>
          </cell>
          <cell r="V1729">
            <v>0</v>
          </cell>
          <cell r="W1729">
            <v>0</v>
          </cell>
        </row>
        <row r="1730">
          <cell r="B1730">
            <v>7</v>
          </cell>
          <cell r="C1730" t="str">
            <v>RESTRIÇÃO SISTEMA</v>
          </cell>
          <cell r="D1730" t="str">
            <v>060 Restrição Comercial</v>
          </cell>
          <cell r="E1730" t="str">
            <v>TELEVISÃO</v>
          </cell>
          <cell r="F1730" t="str">
            <v>0001 TELEVISÃO</v>
          </cell>
          <cell r="G1730" t="str">
            <v>0006 GLOBO</v>
          </cell>
          <cell r="H1730" t="str">
            <v>3825 NÃO INFORMADO</v>
          </cell>
          <cell r="I1730">
            <v>1</v>
          </cell>
          <cell r="J1730">
            <v>0</v>
          </cell>
          <cell r="K1730">
            <v>0</v>
          </cell>
          <cell r="L1730">
            <v>1</v>
          </cell>
          <cell r="M1730">
            <v>1</v>
          </cell>
          <cell r="N1730">
            <v>0</v>
          </cell>
          <cell r="O1730">
            <v>1</v>
          </cell>
          <cell r="P1730">
            <v>0</v>
          </cell>
          <cell r="Q1730">
            <v>0</v>
          </cell>
          <cell r="R1730">
            <v>1</v>
          </cell>
          <cell r="S1730">
            <v>1</v>
          </cell>
          <cell r="T1730">
            <v>0</v>
          </cell>
          <cell r="U1730">
            <v>1</v>
          </cell>
          <cell r="V1730">
            <v>0</v>
          </cell>
          <cell r="W1730">
            <v>0</v>
          </cell>
        </row>
        <row r="1731">
          <cell r="B1731">
            <v>7</v>
          </cell>
          <cell r="C1731" t="str">
            <v>RESTRIÇÃO SISTEMA</v>
          </cell>
          <cell r="D1731" t="str">
            <v>060 Restrição Comercial</v>
          </cell>
          <cell r="E1731" t="str">
            <v>TELEVISÃO</v>
          </cell>
          <cell r="F1731" t="str">
            <v>0001 TELEVISÃO</v>
          </cell>
          <cell r="G1731" t="str">
            <v>0062 NÃO INFORMOU</v>
          </cell>
          <cell r="I1731">
            <v>7</v>
          </cell>
          <cell r="J1731">
            <v>0</v>
          </cell>
          <cell r="K1731">
            <v>0</v>
          </cell>
          <cell r="L1731">
            <v>7</v>
          </cell>
          <cell r="M1731">
            <v>7</v>
          </cell>
          <cell r="N1731">
            <v>0</v>
          </cell>
          <cell r="O1731">
            <v>7</v>
          </cell>
          <cell r="P1731">
            <v>0</v>
          </cell>
          <cell r="Q1731">
            <v>0</v>
          </cell>
          <cell r="R1731">
            <v>7</v>
          </cell>
          <cell r="S1731">
            <v>7</v>
          </cell>
          <cell r="T1731">
            <v>0</v>
          </cell>
          <cell r="U1731">
            <v>7</v>
          </cell>
          <cell r="V1731">
            <v>0</v>
          </cell>
          <cell r="W1731">
            <v>0</v>
          </cell>
        </row>
        <row r="1732">
          <cell r="B1732">
            <v>7</v>
          </cell>
          <cell r="C1732" t="str">
            <v>RESTRIÇÃO SISTEMA</v>
          </cell>
          <cell r="D1732" t="str">
            <v>071 Idade inferior a 18 anos</v>
          </cell>
          <cell r="F1732" t="str">
            <v>0031 JÁ TEVE O PRODUTO</v>
          </cell>
          <cell r="I1732">
            <v>1</v>
          </cell>
          <cell r="J1732">
            <v>0</v>
          </cell>
          <cell r="K1732">
            <v>0</v>
          </cell>
          <cell r="L1732">
            <v>1</v>
          </cell>
          <cell r="M1732">
            <v>1</v>
          </cell>
          <cell r="N1732">
            <v>0</v>
          </cell>
          <cell r="O1732">
            <v>1</v>
          </cell>
          <cell r="P1732">
            <v>0</v>
          </cell>
          <cell r="Q1732">
            <v>0</v>
          </cell>
          <cell r="R1732">
            <v>1</v>
          </cell>
          <cell r="S1732">
            <v>1</v>
          </cell>
          <cell r="T1732">
            <v>0</v>
          </cell>
          <cell r="U1732">
            <v>1</v>
          </cell>
          <cell r="V1732">
            <v>0</v>
          </cell>
          <cell r="W1732">
            <v>0</v>
          </cell>
        </row>
        <row r="1733">
          <cell r="B1733">
            <v>7</v>
          </cell>
          <cell r="C1733" t="str">
            <v>RESTRIÇÃO SISTEMA</v>
          </cell>
          <cell r="D1733" t="str">
            <v>071 Idade inferior a 18 anos</v>
          </cell>
          <cell r="E1733" t="str">
            <v>OUTRAS MÍDIAS</v>
          </cell>
          <cell r="F1733" t="str">
            <v>0002 INDICAÇÃO DE AMIGOS</v>
          </cell>
          <cell r="I1733">
            <v>8</v>
          </cell>
          <cell r="J1733">
            <v>0</v>
          </cell>
          <cell r="K1733">
            <v>0</v>
          </cell>
          <cell r="L1733">
            <v>8</v>
          </cell>
          <cell r="M1733">
            <v>8</v>
          </cell>
          <cell r="N1733">
            <v>0</v>
          </cell>
          <cell r="O1733">
            <v>8</v>
          </cell>
          <cell r="P1733">
            <v>0</v>
          </cell>
          <cell r="Q1733">
            <v>0</v>
          </cell>
          <cell r="R1733">
            <v>8</v>
          </cell>
          <cell r="S1733">
            <v>8</v>
          </cell>
          <cell r="T1733">
            <v>0</v>
          </cell>
          <cell r="U1733">
            <v>8</v>
          </cell>
          <cell r="V1733">
            <v>0</v>
          </cell>
          <cell r="W1733">
            <v>0</v>
          </cell>
        </row>
        <row r="1734">
          <cell r="B1734">
            <v>7</v>
          </cell>
          <cell r="C1734" t="str">
            <v>RESTRIÇÃO SISTEMA</v>
          </cell>
          <cell r="D1734" t="str">
            <v>071 Idade inferior a 18 anos</v>
          </cell>
          <cell r="E1734" t="str">
            <v>OUTRAS MÍDIAS</v>
          </cell>
          <cell r="F1734" t="str">
            <v>0018 CONTATADO PELO TLMKT</v>
          </cell>
          <cell r="I1734">
            <v>1</v>
          </cell>
          <cell r="J1734">
            <v>0</v>
          </cell>
          <cell r="K1734">
            <v>0</v>
          </cell>
          <cell r="L1734">
            <v>1</v>
          </cell>
          <cell r="M1734">
            <v>1</v>
          </cell>
          <cell r="N1734">
            <v>0</v>
          </cell>
          <cell r="O1734">
            <v>1</v>
          </cell>
          <cell r="P1734">
            <v>0</v>
          </cell>
          <cell r="Q1734">
            <v>0</v>
          </cell>
          <cell r="R1734">
            <v>1</v>
          </cell>
          <cell r="S1734">
            <v>1</v>
          </cell>
          <cell r="T1734">
            <v>0</v>
          </cell>
          <cell r="U1734">
            <v>1</v>
          </cell>
          <cell r="V1734">
            <v>0</v>
          </cell>
          <cell r="W1734">
            <v>0</v>
          </cell>
        </row>
        <row r="1735">
          <cell r="B1735">
            <v>7</v>
          </cell>
          <cell r="C1735" t="str">
            <v>RESTRIÇÃO SISTEMA</v>
          </cell>
          <cell r="D1735" t="str">
            <v>071 Idade inferior a 18 anos</v>
          </cell>
          <cell r="E1735" t="str">
            <v>OUTRAS MÍDIAS</v>
          </cell>
          <cell r="F1735" t="str">
            <v>0019 INDICAÇÃO DO PROVEDOR</v>
          </cell>
          <cell r="I1735">
            <v>1</v>
          </cell>
          <cell r="J1735">
            <v>0</v>
          </cell>
          <cell r="K1735">
            <v>0</v>
          </cell>
          <cell r="L1735">
            <v>1</v>
          </cell>
          <cell r="M1735">
            <v>1</v>
          </cell>
          <cell r="N1735">
            <v>0</v>
          </cell>
          <cell r="O1735">
            <v>1</v>
          </cell>
          <cell r="P1735">
            <v>0</v>
          </cell>
          <cell r="Q1735">
            <v>0</v>
          </cell>
          <cell r="R1735">
            <v>1</v>
          </cell>
          <cell r="S1735">
            <v>1</v>
          </cell>
          <cell r="T1735">
            <v>0</v>
          </cell>
          <cell r="U1735">
            <v>1</v>
          </cell>
          <cell r="V1735">
            <v>0</v>
          </cell>
          <cell r="W1735">
            <v>0</v>
          </cell>
        </row>
        <row r="1736">
          <cell r="B1736">
            <v>7</v>
          </cell>
          <cell r="C1736" t="str">
            <v>RESTRIÇÃO SISTEMA</v>
          </cell>
          <cell r="D1736" t="str">
            <v>071 Idade inferior a 18 anos</v>
          </cell>
          <cell r="E1736" t="str">
            <v>TELEVISÃO</v>
          </cell>
          <cell r="F1736" t="str">
            <v>0001 TELEVISÃO</v>
          </cell>
          <cell r="G1736" t="str">
            <v>0006 GLOBO</v>
          </cell>
          <cell r="H1736" t="str">
            <v>0007 GLOBO ESPORTE</v>
          </cell>
          <cell r="I1736">
            <v>1</v>
          </cell>
          <cell r="J1736">
            <v>0</v>
          </cell>
          <cell r="K1736">
            <v>0</v>
          </cell>
          <cell r="L1736">
            <v>1</v>
          </cell>
          <cell r="M1736">
            <v>1</v>
          </cell>
          <cell r="N1736">
            <v>0</v>
          </cell>
          <cell r="O1736">
            <v>1</v>
          </cell>
          <cell r="P1736">
            <v>0</v>
          </cell>
          <cell r="Q1736">
            <v>0</v>
          </cell>
          <cell r="R1736">
            <v>1</v>
          </cell>
          <cell r="S1736">
            <v>1</v>
          </cell>
          <cell r="T1736">
            <v>0</v>
          </cell>
          <cell r="U1736">
            <v>1</v>
          </cell>
          <cell r="V1736">
            <v>0</v>
          </cell>
          <cell r="W1736">
            <v>0</v>
          </cell>
        </row>
        <row r="1737">
          <cell r="B1737">
            <v>7</v>
          </cell>
          <cell r="C1737" t="str">
            <v>RESTRIÇÃO SISTEMA</v>
          </cell>
          <cell r="D1737" t="str">
            <v>071 Idade inferior a 18 anos</v>
          </cell>
          <cell r="E1737" t="str">
            <v>TELEVISÃO</v>
          </cell>
          <cell r="F1737" t="str">
            <v>0001 TELEVISÃO</v>
          </cell>
          <cell r="G1737" t="str">
            <v>0006 GLOBO</v>
          </cell>
          <cell r="H1737" t="str">
            <v>0020 FANTÁSTICO</v>
          </cell>
          <cell r="I1737">
            <v>1</v>
          </cell>
          <cell r="J1737">
            <v>0</v>
          </cell>
          <cell r="K1737">
            <v>0</v>
          </cell>
          <cell r="L1737">
            <v>1</v>
          </cell>
          <cell r="M1737">
            <v>1</v>
          </cell>
          <cell r="N1737">
            <v>0</v>
          </cell>
          <cell r="O1737">
            <v>1</v>
          </cell>
          <cell r="P1737">
            <v>0</v>
          </cell>
          <cell r="Q1737">
            <v>0</v>
          </cell>
          <cell r="R1737">
            <v>1</v>
          </cell>
          <cell r="S1737">
            <v>1</v>
          </cell>
          <cell r="T1737">
            <v>0</v>
          </cell>
          <cell r="U1737">
            <v>1</v>
          </cell>
          <cell r="V1737">
            <v>0</v>
          </cell>
          <cell r="W1737">
            <v>0</v>
          </cell>
        </row>
        <row r="1738">
          <cell r="B1738">
            <v>7</v>
          </cell>
          <cell r="C1738" t="str">
            <v>RESTRIÇÃO SISTEMA</v>
          </cell>
          <cell r="D1738" t="str">
            <v>071 Idade inferior a 18 anos</v>
          </cell>
          <cell r="E1738" t="str">
            <v>TELEVISÃO</v>
          </cell>
          <cell r="F1738" t="str">
            <v>0001 TELEVISÃO</v>
          </cell>
          <cell r="G1738" t="str">
            <v>0006 GLOBO</v>
          </cell>
          <cell r="H1738" t="str">
            <v>0024 JORNAL NACIONAL</v>
          </cell>
          <cell r="I1738">
            <v>1</v>
          </cell>
          <cell r="J1738">
            <v>0</v>
          </cell>
          <cell r="K1738">
            <v>0</v>
          </cell>
          <cell r="L1738">
            <v>1</v>
          </cell>
          <cell r="M1738">
            <v>1</v>
          </cell>
          <cell r="N1738">
            <v>0</v>
          </cell>
          <cell r="O1738">
            <v>1</v>
          </cell>
          <cell r="P1738">
            <v>0</v>
          </cell>
          <cell r="Q1738">
            <v>0</v>
          </cell>
          <cell r="R1738">
            <v>1</v>
          </cell>
          <cell r="S1738">
            <v>1</v>
          </cell>
          <cell r="T1738">
            <v>0</v>
          </cell>
          <cell r="U1738">
            <v>1</v>
          </cell>
          <cell r="V1738">
            <v>0</v>
          </cell>
          <cell r="W1738">
            <v>0</v>
          </cell>
        </row>
        <row r="1739">
          <cell r="B1739">
            <v>7</v>
          </cell>
          <cell r="C1739" t="str">
            <v>RESTRIÇÃO SISTEMA</v>
          </cell>
          <cell r="D1739" t="str">
            <v>071 Idade inferior a 18 anos</v>
          </cell>
          <cell r="E1739" t="str">
            <v>TELEVISÃO</v>
          </cell>
          <cell r="F1739" t="str">
            <v>0001 TELEVISÃO</v>
          </cell>
          <cell r="G1739" t="str">
            <v>0006 GLOBO</v>
          </cell>
          <cell r="H1739" t="str">
            <v>0026 NOVELA I</v>
          </cell>
          <cell r="I1739">
            <v>1</v>
          </cell>
          <cell r="J1739">
            <v>0</v>
          </cell>
          <cell r="K1739">
            <v>0</v>
          </cell>
          <cell r="L1739">
            <v>1</v>
          </cell>
          <cell r="M1739">
            <v>1</v>
          </cell>
          <cell r="N1739">
            <v>0</v>
          </cell>
          <cell r="O1739">
            <v>1</v>
          </cell>
          <cell r="P1739">
            <v>0</v>
          </cell>
          <cell r="Q1739">
            <v>0</v>
          </cell>
          <cell r="R1739">
            <v>1</v>
          </cell>
          <cell r="S1739">
            <v>1</v>
          </cell>
          <cell r="T1739">
            <v>0</v>
          </cell>
          <cell r="U1739">
            <v>1</v>
          </cell>
          <cell r="V1739">
            <v>0</v>
          </cell>
          <cell r="W1739">
            <v>0</v>
          </cell>
        </row>
        <row r="1740">
          <cell r="B1740">
            <v>7</v>
          </cell>
          <cell r="C1740" t="str">
            <v>RESTRIÇÃO SISTEMA</v>
          </cell>
          <cell r="D1740" t="str">
            <v>071 Idade inferior a 18 anos</v>
          </cell>
          <cell r="E1740" t="str">
            <v>TELEVISÃO</v>
          </cell>
          <cell r="F1740" t="str">
            <v>0001 TELEVISÃO</v>
          </cell>
          <cell r="G1740" t="str">
            <v>0006 GLOBO</v>
          </cell>
          <cell r="H1740" t="str">
            <v>3825 NÃO INFORMADO</v>
          </cell>
          <cell r="I1740">
            <v>1</v>
          </cell>
          <cell r="J1740">
            <v>0</v>
          </cell>
          <cell r="K1740">
            <v>0</v>
          </cell>
          <cell r="L1740">
            <v>1</v>
          </cell>
          <cell r="M1740">
            <v>1</v>
          </cell>
          <cell r="N1740">
            <v>0</v>
          </cell>
          <cell r="O1740">
            <v>1</v>
          </cell>
          <cell r="P1740">
            <v>0</v>
          </cell>
          <cell r="Q1740">
            <v>0</v>
          </cell>
          <cell r="R1740">
            <v>1</v>
          </cell>
          <cell r="S1740">
            <v>1</v>
          </cell>
          <cell r="T1740">
            <v>0</v>
          </cell>
          <cell r="U1740">
            <v>1</v>
          </cell>
          <cell r="V1740">
            <v>0</v>
          </cell>
          <cell r="W1740">
            <v>0</v>
          </cell>
        </row>
        <row r="1741">
          <cell r="B1741">
            <v>7</v>
          </cell>
          <cell r="C1741" t="str">
            <v>RESTRIÇÃO SISTEMA</v>
          </cell>
          <cell r="D1741" t="str">
            <v>071 Idade inferior a 18 anos</v>
          </cell>
          <cell r="E1741" t="str">
            <v>TELEVISÃO</v>
          </cell>
          <cell r="F1741" t="str">
            <v>0001 TELEVISÃO</v>
          </cell>
          <cell r="G1741" t="str">
            <v>0062 NÃO INFORMOU</v>
          </cell>
          <cell r="I1741">
            <v>3</v>
          </cell>
          <cell r="J1741">
            <v>0</v>
          </cell>
          <cell r="K1741">
            <v>0</v>
          </cell>
          <cell r="L1741">
            <v>3</v>
          </cell>
          <cell r="M1741">
            <v>3</v>
          </cell>
          <cell r="N1741">
            <v>0</v>
          </cell>
          <cell r="O1741">
            <v>3</v>
          </cell>
          <cell r="P1741">
            <v>0</v>
          </cell>
          <cell r="Q1741">
            <v>0</v>
          </cell>
          <cell r="R1741">
            <v>3</v>
          </cell>
          <cell r="S1741">
            <v>3</v>
          </cell>
          <cell r="T1741">
            <v>0</v>
          </cell>
          <cell r="U1741">
            <v>3</v>
          </cell>
          <cell r="V1741">
            <v>0</v>
          </cell>
          <cell r="W1741">
            <v>0</v>
          </cell>
        </row>
        <row r="1742">
          <cell r="B1742">
            <v>7</v>
          </cell>
          <cell r="C1742" t="str">
            <v>RESTRIÇÃO SISTEMA</v>
          </cell>
          <cell r="D1742" t="str">
            <v>407 Não Informou nº linha</v>
          </cell>
          <cell r="F1742" t="str">
            <v>0024 STAND</v>
          </cell>
          <cell r="I1742">
            <v>1</v>
          </cell>
          <cell r="J1742">
            <v>0</v>
          </cell>
          <cell r="K1742">
            <v>0</v>
          </cell>
          <cell r="L1742">
            <v>1</v>
          </cell>
          <cell r="M1742">
            <v>1</v>
          </cell>
          <cell r="N1742">
            <v>0</v>
          </cell>
          <cell r="O1742">
            <v>1</v>
          </cell>
          <cell r="P1742">
            <v>0</v>
          </cell>
          <cell r="Q1742">
            <v>0</v>
          </cell>
          <cell r="R1742">
            <v>1</v>
          </cell>
          <cell r="S1742">
            <v>1</v>
          </cell>
          <cell r="T1742">
            <v>0</v>
          </cell>
          <cell r="U1742">
            <v>1</v>
          </cell>
          <cell r="V1742">
            <v>0</v>
          </cell>
          <cell r="W1742">
            <v>0</v>
          </cell>
        </row>
        <row r="1743">
          <cell r="B1743">
            <v>7</v>
          </cell>
          <cell r="C1743" t="str">
            <v>RESTRIÇÃO SISTEMA</v>
          </cell>
          <cell r="D1743" t="str">
            <v>407 Não Informou nº linha</v>
          </cell>
          <cell r="E1743" t="str">
            <v>NÃO INFORMADO</v>
          </cell>
          <cell r="F1743" t="str">
            <v>0016 NÃO INFORMADO</v>
          </cell>
          <cell r="I1743">
            <v>2</v>
          </cell>
          <cell r="J1743">
            <v>0</v>
          </cell>
          <cell r="K1743">
            <v>0</v>
          </cell>
          <cell r="L1743">
            <v>2</v>
          </cell>
          <cell r="M1743">
            <v>2</v>
          </cell>
          <cell r="N1743">
            <v>0</v>
          </cell>
          <cell r="O1743">
            <v>2</v>
          </cell>
          <cell r="P1743">
            <v>0</v>
          </cell>
          <cell r="Q1743">
            <v>0</v>
          </cell>
          <cell r="R1743">
            <v>2</v>
          </cell>
          <cell r="S1743">
            <v>2</v>
          </cell>
          <cell r="T1743">
            <v>0</v>
          </cell>
          <cell r="U1743">
            <v>2</v>
          </cell>
          <cell r="V1743">
            <v>0</v>
          </cell>
          <cell r="W1743">
            <v>0</v>
          </cell>
        </row>
        <row r="1744">
          <cell r="B1744">
            <v>7</v>
          </cell>
          <cell r="C1744" t="str">
            <v>RESTRIÇÃO SISTEMA</v>
          </cell>
          <cell r="D1744" t="str">
            <v>407 Não Informou nº linha</v>
          </cell>
          <cell r="E1744" t="str">
            <v>OUTRAS MÍDIAS</v>
          </cell>
          <cell r="F1744" t="str">
            <v>0002 INDICAÇÃO DE AMIGOS</v>
          </cell>
          <cell r="I1744">
            <v>1</v>
          </cell>
          <cell r="J1744">
            <v>0</v>
          </cell>
          <cell r="K1744">
            <v>0</v>
          </cell>
          <cell r="L1744">
            <v>1</v>
          </cell>
          <cell r="M1744">
            <v>1</v>
          </cell>
          <cell r="N1744">
            <v>0</v>
          </cell>
          <cell r="O1744">
            <v>1</v>
          </cell>
          <cell r="P1744">
            <v>0</v>
          </cell>
          <cell r="Q1744">
            <v>0</v>
          </cell>
          <cell r="R1744">
            <v>1</v>
          </cell>
          <cell r="S1744">
            <v>1</v>
          </cell>
          <cell r="T1744">
            <v>0</v>
          </cell>
          <cell r="U1744">
            <v>1</v>
          </cell>
          <cell r="V1744">
            <v>0</v>
          </cell>
          <cell r="W1744">
            <v>0</v>
          </cell>
        </row>
        <row r="1745">
          <cell r="B1745">
            <v>7</v>
          </cell>
          <cell r="C1745" t="str">
            <v>RESTRIÇÃO SISTEMA</v>
          </cell>
          <cell r="D1745" t="str">
            <v>407 Não Informou nº linha</v>
          </cell>
          <cell r="E1745" t="str">
            <v>OUTRAS MÍDIAS</v>
          </cell>
          <cell r="F1745" t="str">
            <v>0013 INTERNET</v>
          </cell>
          <cell r="G1745" t="str">
            <v>0054 IG.COM.BR</v>
          </cell>
          <cell r="I1745">
            <v>1</v>
          </cell>
          <cell r="J1745">
            <v>0</v>
          </cell>
          <cell r="K1745">
            <v>0</v>
          </cell>
          <cell r="L1745">
            <v>1</v>
          </cell>
          <cell r="M1745">
            <v>1</v>
          </cell>
          <cell r="N1745">
            <v>0</v>
          </cell>
          <cell r="O1745">
            <v>1</v>
          </cell>
          <cell r="P1745">
            <v>0</v>
          </cell>
          <cell r="Q1745">
            <v>0</v>
          </cell>
          <cell r="R1745">
            <v>1</v>
          </cell>
          <cell r="S1745">
            <v>1</v>
          </cell>
          <cell r="T1745">
            <v>0</v>
          </cell>
          <cell r="U1745">
            <v>1</v>
          </cell>
          <cell r="V1745">
            <v>0</v>
          </cell>
          <cell r="W1745">
            <v>0</v>
          </cell>
        </row>
        <row r="1746">
          <cell r="B1746">
            <v>7</v>
          </cell>
          <cell r="C1746" t="str">
            <v>RESTRIÇÃO SISTEMA</v>
          </cell>
          <cell r="D1746" t="str">
            <v>407 Não Informou nº linha</v>
          </cell>
          <cell r="E1746" t="str">
            <v>OUTRAS MÍDIAS</v>
          </cell>
          <cell r="F1746" t="str">
            <v>0020 JÁ POSSUI</v>
          </cell>
          <cell r="I1746">
            <v>1</v>
          </cell>
          <cell r="J1746">
            <v>0</v>
          </cell>
          <cell r="K1746">
            <v>0</v>
          </cell>
          <cell r="L1746">
            <v>1</v>
          </cell>
          <cell r="M1746">
            <v>1</v>
          </cell>
          <cell r="N1746">
            <v>0</v>
          </cell>
          <cell r="O1746">
            <v>1</v>
          </cell>
          <cell r="P1746">
            <v>0</v>
          </cell>
          <cell r="Q1746">
            <v>0</v>
          </cell>
          <cell r="R1746">
            <v>1</v>
          </cell>
          <cell r="S1746">
            <v>1</v>
          </cell>
          <cell r="T1746">
            <v>0</v>
          </cell>
          <cell r="U1746">
            <v>1</v>
          </cell>
          <cell r="V1746">
            <v>0</v>
          </cell>
          <cell r="W1746">
            <v>0</v>
          </cell>
        </row>
        <row r="1747">
          <cell r="B1747">
            <v>7</v>
          </cell>
          <cell r="C1747" t="str">
            <v>RESTRIÇÃO SISTEMA</v>
          </cell>
          <cell r="D1747" t="str">
            <v>407 Não Informou nº linha</v>
          </cell>
          <cell r="E1747" t="str">
            <v>TELEVISÃO</v>
          </cell>
          <cell r="F1747" t="str">
            <v>0001 TELEVISÃO</v>
          </cell>
          <cell r="G1747" t="str">
            <v>0062 NÃO INFORMOU</v>
          </cell>
          <cell r="I1747">
            <v>4</v>
          </cell>
          <cell r="J1747">
            <v>0</v>
          </cell>
          <cell r="K1747">
            <v>0</v>
          </cell>
          <cell r="L1747">
            <v>4</v>
          </cell>
          <cell r="M1747">
            <v>4</v>
          </cell>
          <cell r="N1747">
            <v>0</v>
          </cell>
          <cell r="O1747">
            <v>4</v>
          </cell>
          <cell r="P1747">
            <v>0</v>
          </cell>
          <cell r="Q1747">
            <v>0</v>
          </cell>
          <cell r="R1747">
            <v>4</v>
          </cell>
          <cell r="S1747">
            <v>4</v>
          </cell>
          <cell r="T1747">
            <v>0</v>
          </cell>
          <cell r="U1747">
            <v>4</v>
          </cell>
          <cell r="V1747">
            <v>0</v>
          </cell>
          <cell r="W1747">
            <v>0</v>
          </cell>
        </row>
        <row r="1748">
          <cell r="B1748">
            <v>7</v>
          </cell>
          <cell r="C1748" t="str">
            <v>RESTRIÇÃO SISTEMA</v>
          </cell>
          <cell r="D1748" t="str">
            <v>408 Não possui linha instalada</v>
          </cell>
          <cell r="E1748" t="str">
            <v>OUTRAS MÍDIAS</v>
          </cell>
          <cell r="F1748" t="str">
            <v>0002 INDICAÇÃO DE AMIGOS</v>
          </cell>
          <cell r="I1748">
            <v>7</v>
          </cell>
          <cell r="J1748">
            <v>0</v>
          </cell>
          <cell r="K1748">
            <v>0</v>
          </cell>
          <cell r="L1748">
            <v>7</v>
          </cell>
          <cell r="M1748">
            <v>7</v>
          </cell>
          <cell r="N1748">
            <v>0</v>
          </cell>
          <cell r="O1748">
            <v>7</v>
          </cell>
          <cell r="P1748">
            <v>0</v>
          </cell>
          <cell r="Q1748">
            <v>0</v>
          </cell>
          <cell r="R1748">
            <v>7</v>
          </cell>
          <cell r="S1748">
            <v>7</v>
          </cell>
          <cell r="T1748">
            <v>0</v>
          </cell>
          <cell r="U1748">
            <v>7</v>
          </cell>
          <cell r="V1748">
            <v>0</v>
          </cell>
          <cell r="W1748">
            <v>0</v>
          </cell>
        </row>
        <row r="1749">
          <cell r="B1749">
            <v>7</v>
          </cell>
          <cell r="C1749" t="str">
            <v>RESTRIÇÃO SISTEMA</v>
          </cell>
          <cell r="D1749" t="str">
            <v>408 Não possui linha instalada</v>
          </cell>
          <cell r="E1749" t="str">
            <v>OUTRAS MÍDIAS</v>
          </cell>
          <cell r="F1749" t="str">
            <v>0019 INDICAÇÃO DO PROVEDOR</v>
          </cell>
          <cell r="I1749">
            <v>1</v>
          </cell>
          <cell r="J1749">
            <v>0</v>
          </cell>
          <cell r="K1749">
            <v>0</v>
          </cell>
          <cell r="L1749">
            <v>1</v>
          </cell>
          <cell r="M1749">
            <v>1</v>
          </cell>
          <cell r="N1749">
            <v>0</v>
          </cell>
          <cell r="O1749">
            <v>1</v>
          </cell>
          <cell r="P1749">
            <v>0</v>
          </cell>
          <cell r="Q1749">
            <v>0</v>
          </cell>
          <cell r="R1749">
            <v>1</v>
          </cell>
          <cell r="S1749">
            <v>1</v>
          </cell>
          <cell r="T1749">
            <v>0</v>
          </cell>
          <cell r="U1749">
            <v>1</v>
          </cell>
          <cell r="V1749">
            <v>0</v>
          </cell>
          <cell r="W1749">
            <v>0</v>
          </cell>
        </row>
        <row r="1750">
          <cell r="B1750">
            <v>7</v>
          </cell>
          <cell r="C1750" t="str">
            <v>RESTRIÇÃO SISTEMA</v>
          </cell>
          <cell r="D1750" t="str">
            <v>408 Não possui linha instalada</v>
          </cell>
          <cell r="E1750" t="str">
            <v>OUTRAS MÍDIAS</v>
          </cell>
          <cell r="F1750" t="str">
            <v>0020 JÁ POSSUI</v>
          </cell>
          <cell r="I1750">
            <v>2</v>
          </cell>
          <cell r="J1750">
            <v>0</v>
          </cell>
          <cell r="K1750">
            <v>0</v>
          </cell>
          <cell r="L1750">
            <v>2</v>
          </cell>
          <cell r="M1750">
            <v>2</v>
          </cell>
          <cell r="N1750">
            <v>0</v>
          </cell>
          <cell r="O1750">
            <v>2</v>
          </cell>
          <cell r="P1750">
            <v>0</v>
          </cell>
          <cell r="Q1750">
            <v>0</v>
          </cell>
          <cell r="R1750">
            <v>2</v>
          </cell>
          <cell r="S1750">
            <v>2</v>
          </cell>
          <cell r="T1750">
            <v>0</v>
          </cell>
          <cell r="U1750">
            <v>2</v>
          </cell>
          <cell r="V1750">
            <v>0</v>
          </cell>
          <cell r="W1750">
            <v>0</v>
          </cell>
        </row>
        <row r="1751">
          <cell r="B1751">
            <v>7</v>
          </cell>
          <cell r="C1751" t="str">
            <v>VENDA</v>
          </cell>
          <cell r="D1751" t="str">
            <v>001 *** Vendas OS Emitidas</v>
          </cell>
          <cell r="F1751" t="str">
            <v>0031 JÁ TEVE O PRODUTO</v>
          </cell>
          <cell r="I1751">
            <v>7</v>
          </cell>
          <cell r="J1751">
            <v>7</v>
          </cell>
          <cell r="K1751">
            <v>0</v>
          </cell>
          <cell r="L1751">
            <v>7</v>
          </cell>
          <cell r="M1751">
            <v>0</v>
          </cell>
          <cell r="N1751">
            <v>0</v>
          </cell>
          <cell r="O1751">
            <v>7</v>
          </cell>
          <cell r="P1751">
            <v>7</v>
          </cell>
          <cell r="Q1751">
            <v>0</v>
          </cell>
          <cell r="R1751">
            <v>7</v>
          </cell>
          <cell r="S1751">
            <v>0</v>
          </cell>
          <cell r="T1751">
            <v>0</v>
          </cell>
          <cell r="U1751">
            <v>0</v>
          </cell>
          <cell r="V1751">
            <v>7</v>
          </cell>
          <cell r="W1751">
            <v>0</v>
          </cell>
        </row>
        <row r="1752">
          <cell r="B1752">
            <v>7</v>
          </cell>
          <cell r="C1752" t="str">
            <v>VENDA</v>
          </cell>
          <cell r="D1752" t="str">
            <v>001 *** Vendas OS Emitidas</v>
          </cell>
          <cell r="E1752" t="str">
            <v>MALA DIRETA</v>
          </cell>
          <cell r="F1752" t="str">
            <v>0009 MALA DIRETA</v>
          </cell>
          <cell r="G1752" t="str">
            <v>0008 Não Identificado</v>
          </cell>
          <cell r="I1752">
            <v>3</v>
          </cell>
          <cell r="J1752">
            <v>3</v>
          </cell>
          <cell r="K1752">
            <v>0</v>
          </cell>
          <cell r="L1752">
            <v>3</v>
          </cell>
          <cell r="M1752">
            <v>0</v>
          </cell>
          <cell r="N1752">
            <v>0</v>
          </cell>
          <cell r="O1752">
            <v>3</v>
          </cell>
          <cell r="P1752">
            <v>3</v>
          </cell>
          <cell r="Q1752">
            <v>0</v>
          </cell>
          <cell r="R1752">
            <v>3</v>
          </cell>
          <cell r="S1752">
            <v>0</v>
          </cell>
          <cell r="T1752">
            <v>0</v>
          </cell>
          <cell r="U1752">
            <v>0</v>
          </cell>
          <cell r="V1752">
            <v>3</v>
          </cell>
          <cell r="W1752">
            <v>0</v>
          </cell>
        </row>
        <row r="1753">
          <cell r="B1753">
            <v>7</v>
          </cell>
          <cell r="C1753" t="str">
            <v>VENDA</v>
          </cell>
          <cell r="D1753" t="str">
            <v>001 *** Vendas OS Emitidas</v>
          </cell>
          <cell r="E1753" t="str">
            <v>MALA DIRETA</v>
          </cell>
          <cell r="F1753" t="str">
            <v>0009 MALA DIRETA</v>
          </cell>
          <cell r="G1753" t="str">
            <v>0173 CA0103</v>
          </cell>
          <cell r="I1753">
            <v>1</v>
          </cell>
          <cell r="J1753">
            <v>1</v>
          </cell>
          <cell r="K1753">
            <v>0</v>
          </cell>
          <cell r="L1753">
            <v>1</v>
          </cell>
          <cell r="M1753">
            <v>0</v>
          </cell>
          <cell r="N1753">
            <v>0</v>
          </cell>
          <cell r="O1753">
            <v>1</v>
          </cell>
          <cell r="P1753">
            <v>1</v>
          </cell>
          <cell r="Q1753">
            <v>0</v>
          </cell>
          <cell r="R1753">
            <v>1</v>
          </cell>
          <cell r="S1753">
            <v>0</v>
          </cell>
          <cell r="T1753">
            <v>0</v>
          </cell>
          <cell r="U1753">
            <v>0</v>
          </cell>
          <cell r="V1753">
            <v>1</v>
          </cell>
          <cell r="W1753">
            <v>0</v>
          </cell>
        </row>
        <row r="1754">
          <cell r="B1754">
            <v>7</v>
          </cell>
          <cell r="C1754" t="str">
            <v>VENDA</v>
          </cell>
          <cell r="D1754" t="str">
            <v>001 *** Vendas OS Emitidas</v>
          </cell>
          <cell r="E1754" t="str">
            <v>MALA DIRETA</v>
          </cell>
          <cell r="F1754" t="str">
            <v>0009 MALA DIRETA</v>
          </cell>
          <cell r="G1754" t="str">
            <v>0572 MD-05</v>
          </cell>
          <cell r="I1754">
            <v>3</v>
          </cell>
          <cell r="J1754">
            <v>3</v>
          </cell>
          <cell r="K1754">
            <v>0</v>
          </cell>
          <cell r="L1754">
            <v>3</v>
          </cell>
          <cell r="M1754">
            <v>0</v>
          </cell>
          <cell r="N1754">
            <v>0</v>
          </cell>
          <cell r="O1754">
            <v>3</v>
          </cell>
          <cell r="P1754">
            <v>3</v>
          </cell>
          <cell r="Q1754">
            <v>0</v>
          </cell>
          <cell r="R1754">
            <v>3</v>
          </cell>
          <cell r="S1754">
            <v>0</v>
          </cell>
          <cell r="T1754">
            <v>0</v>
          </cell>
          <cell r="U1754">
            <v>0</v>
          </cell>
          <cell r="V1754">
            <v>3</v>
          </cell>
          <cell r="W1754">
            <v>0</v>
          </cell>
        </row>
        <row r="1755">
          <cell r="B1755">
            <v>7</v>
          </cell>
          <cell r="C1755" t="str">
            <v>VENDA</v>
          </cell>
          <cell r="D1755" t="str">
            <v>001 *** Vendas OS Emitidas</v>
          </cell>
          <cell r="E1755" t="str">
            <v>MALA DIRETA</v>
          </cell>
          <cell r="F1755" t="str">
            <v>0010 ENCARTE EM FATURA</v>
          </cell>
          <cell r="I1755">
            <v>3</v>
          </cell>
          <cell r="J1755">
            <v>3</v>
          </cell>
          <cell r="K1755">
            <v>0</v>
          </cell>
          <cell r="L1755">
            <v>3</v>
          </cell>
          <cell r="M1755">
            <v>0</v>
          </cell>
          <cell r="N1755">
            <v>0</v>
          </cell>
          <cell r="O1755">
            <v>3</v>
          </cell>
          <cell r="P1755">
            <v>3</v>
          </cell>
          <cell r="Q1755">
            <v>0</v>
          </cell>
          <cell r="R1755">
            <v>3</v>
          </cell>
          <cell r="S1755">
            <v>0</v>
          </cell>
          <cell r="T1755">
            <v>0</v>
          </cell>
          <cell r="U1755">
            <v>0</v>
          </cell>
          <cell r="V1755">
            <v>3</v>
          </cell>
          <cell r="W1755">
            <v>0</v>
          </cell>
        </row>
        <row r="1756">
          <cell r="B1756">
            <v>7</v>
          </cell>
          <cell r="C1756" t="str">
            <v>VENDA</v>
          </cell>
          <cell r="D1756" t="str">
            <v>001 *** Vendas OS Emitidas</v>
          </cell>
          <cell r="E1756" t="str">
            <v>NÃO INFORMADO</v>
          </cell>
          <cell r="F1756" t="str">
            <v>0016 NÃO INFORMADO</v>
          </cell>
          <cell r="I1756">
            <v>5</v>
          </cell>
          <cell r="J1756">
            <v>5</v>
          </cell>
          <cell r="K1756">
            <v>0</v>
          </cell>
          <cell r="L1756">
            <v>5</v>
          </cell>
          <cell r="M1756">
            <v>0</v>
          </cell>
          <cell r="N1756">
            <v>0</v>
          </cell>
          <cell r="O1756">
            <v>5</v>
          </cell>
          <cell r="P1756">
            <v>5</v>
          </cell>
          <cell r="Q1756">
            <v>0</v>
          </cell>
          <cell r="R1756">
            <v>5</v>
          </cell>
          <cell r="S1756">
            <v>0</v>
          </cell>
          <cell r="T1756">
            <v>0</v>
          </cell>
          <cell r="U1756">
            <v>0</v>
          </cell>
          <cell r="V1756">
            <v>5</v>
          </cell>
          <cell r="W1756">
            <v>0</v>
          </cell>
        </row>
        <row r="1757">
          <cell r="B1757">
            <v>7</v>
          </cell>
          <cell r="C1757" t="str">
            <v>VENDA</v>
          </cell>
          <cell r="D1757" t="str">
            <v>001 *** Vendas OS Emitidas</v>
          </cell>
          <cell r="E1757" t="str">
            <v>OUTRAS MÍDIAS</v>
          </cell>
          <cell r="F1757" t="str">
            <v>0002 INDICAÇÃO DE AMIGOS</v>
          </cell>
          <cell r="I1757">
            <v>67</v>
          </cell>
          <cell r="J1757">
            <v>67</v>
          </cell>
          <cell r="K1757">
            <v>0</v>
          </cell>
          <cell r="L1757">
            <v>67</v>
          </cell>
          <cell r="M1757">
            <v>0</v>
          </cell>
          <cell r="N1757">
            <v>0</v>
          </cell>
          <cell r="O1757">
            <v>67</v>
          </cell>
          <cell r="P1757">
            <v>67</v>
          </cell>
          <cell r="Q1757">
            <v>0</v>
          </cell>
          <cell r="R1757">
            <v>67</v>
          </cell>
          <cell r="S1757">
            <v>0</v>
          </cell>
          <cell r="T1757">
            <v>0</v>
          </cell>
          <cell r="U1757">
            <v>0</v>
          </cell>
          <cell r="V1757">
            <v>67</v>
          </cell>
          <cell r="W1757">
            <v>0</v>
          </cell>
        </row>
        <row r="1758">
          <cell r="B1758">
            <v>7</v>
          </cell>
          <cell r="C1758" t="str">
            <v>VENDA</v>
          </cell>
          <cell r="D1758" t="str">
            <v>001 *** Vendas OS Emitidas</v>
          </cell>
          <cell r="E1758" t="str">
            <v>OUTRAS MÍDIAS</v>
          </cell>
          <cell r="F1758" t="str">
            <v>0003 104</v>
          </cell>
          <cell r="I1758">
            <v>1</v>
          </cell>
          <cell r="J1758">
            <v>1</v>
          </cell>
          <cell r="K1758">
            <v>0</v>
          </cell>
          <cell r="L1758">
            <v>1</v>
          </cell>
          <cell r="M1758">
            <v>0</v>
          </cell>
          <cell r="N1758">
            <v>0</v>
          </cell>
          <cell r="O1758">
            <v>1</v>
          </cell>
          <cell r="P1758">
            <v>1</v>
          </cell>
          <cell r="Q1758">
            <v>0</v>
          </cell>
          <cell r="R1758">
            <v>1</v>
          </cell>
          <cell r="S1758">
            <v>0</v>
          </cell>
          <cell r="T1758">
            <v>0</v>
          </cell>
          <cell r="U1758">
            <v>0</v>
          </cell>
          <cell r="V1758">
            <v>1</v>
          </cell>
          <cell r="W1758">
            <v>0</v>
          </cell>
        </row>
        <row r="1759">
          <cell r="B1759">
            <v>7</v>
          </cell>
          <cell r="C1759" t="str">
            <v>VENDA</v>
          </cell>
          <cell r="D1759" t="str">
            <v>001 *** Vendas OS Emitidas</v>
          </cell>
          <cell r="E1759" t="str">
            <v>OUTRAS MÍDIAS</v>
          </cell>
          <cell r="F1759" t="str">
            <v>0007 JORNAIS/REVISTAS</v>
          </cell>
          <cell r="G1759" t="str">
            <v>0125 NÃO INFORMADO</v>
          </cell>
          <cell r="I1759">
            <v>1</v>
          </cell>
          <cell r="J1759">
            <v>1</v>
          </cell>
          <cell r="K1759">
            <v>0</v>
          </cell>
          <cell r="L1759">
            <v>1</v>
          </cell>
          <cell r="M1759">
            <v>0</v>
          </cell>
          <cell r="N1759">
            <v>0</v>
          </cell>
          <cell r="O1759">
            <v>1</v>
          </cell>
          <cell r="P1759">
            <v>1</v>
          </cell>
          <cell r="Q1759">
            <v>0</v>
          </cell>
          <cell r="R1759">
            <v>1</v>
          </cell>
          <cell r="S1759">
            <v>0</v>
          </cell>
          <cell r="T1759">
            <v>0</v>
          </cell>
          <cell r="U1759">
            <v>0</v>
          </cell>
          <cell r="V1759">
            <v>1</v>
          </cell>
          <cell r="W1759">
            <v>0</v>
          </cell>
        </row>
        <row r="1760">
          <cell r="B1760">
            <v>7</v>
          </cell>
          <cell r="C1760" t="str">
            <v>VENDA</v>
          </cell>
          <cell r="D1760" t="str">
            <v>001 *** Vendas OS Emitidas</v>
          </cell>
          <cell r="E1760" t="str">
            <v>OUTRAS MÍDIAS</v>
          </cell>
          <cell r="F1760" t="str">
            <v>0013 INTERNET</v>
          </cell>
          <cell r="G1760" t="str">
            <v>0056 OUTROS</v>
          </cell>
          <cell r="I1760">
            <v>4</v>
          </cell>
          <cell r="J1760">
            <v>4</v>
          </cell>
          <cell r="K1760">
            <v>0</v>
          </cell>
          <cell r="L1760">
            <v>4</v>
          </cell>
          <cell r="M1760">
            <v>0</v>
          </cell>
          <cell r="N1760">
            <v>0</v>
          </cell>
          <cell r="O1760">
            <v>4</v>
          </cell>
          <cell r="P1760">
            <v>4</v>
          </cell>
          <cell r="Q1760">
            <v>0</v>
          </cell>
          <cell r="R1760">
            <v>4</v>
          </cell>
          <cell r="S1760">
            <v>0</v>
          </cell>
          <cell r="T1760">
            <v>0</v>
          </cell>
          <cell r="U1760">
            <v>0</v>
          </cell>
          <cell r="V1760">
            <v>4</v>
          </cell>
          <cell r="W1760">
            <v>0</v>
          </cell>
        </row>
        <row r="1761">
          <cell r="B1761">
            <v>7</v>
          </cell>
          <cell r="C1761" t="str">
            <v>VENDA</v>
          </cell>
          <cell r="D1761" t="str">
            <v>001 *** Vendas OS Emitidas</v>
          </cell>
          <cell r="E1761" t="str">
            <v>OUTRAS MÍDIAS</v>
          </cell>
          <cell r="F1761" t="str">
            <v>0013 INTERNET</v>
          </cell>
          <cell r="G1761" t="str">
            <v>0170 SITE SPEEDY</v>
          </cell>
          <cell r="I1761">
            <v>5</v>
          </cell>
          <cell r="J1761">
            <v>5</v>
          </cell>
          <cell r="K1761">
            <v>0</v>
          </cell>
          <cell r="L1761">
            <v>5</v>
          </cell>
          <cell r="M1761">
            <v>0</v>
          </cell>
          <cell r="N1761">
            <v>0</v>
          </cell>
          <cell r="O1761">
            <v>5</v>
          </cell>
          <cell r="P1761">
            <v>5</v>
          </cell>
          <cell r="Q1761">
            <v>0</v>
          </cell>
          <cell r="R1761">
            <v>5</v>
          </cell>
          <cell r="S1761">
            <v>0</v>
          </cell>
          <cell r="T1761">
            <v>0</v>
          </cell>
          <cell r="U1761">
            <v>0</v>
          </cell>
          <cell r="V1761">
            <v>5</v>
          </cell>
          <cell r="W1761">
            <v>0</v>
          </cell>
        </row>
        <row r="1762">
          <cell r="B1762">
            <v>7</v>
          </cell>
          <cell r="C1762" t="str">
            <v>VENDA</v>
          </cell>
          <cell r="D1762" t="str">
            <v>001 *** Vendas OS Emitidas</v>
          </cell>
          <cell r="E1762" t="str">
            <v>OUTRAS MÍDIAS</v>
          </cell>
          <cell r="F1762" t="str">
            <v>0018 CONTATADO PELO TLMKT</v>
          </cell>
          <cell r="I1762">
            <v>15</v>
          </cell>
          <cell r="J1762">
            <v>15</v>
          </cell>
          <cell r="K1762">
            <v>0</v>
          </cell>
          <cell r="L1762">
            <v>15</v>
          </cell>
          <cell r="M1762">
            <v>0</v>
          </cell>
          <cell r="N1762">
            <v>0</v>
          </cell>
          <cell r="O1762">
            <v>15</v>
          </cell>
          <cell r="P1762">
            <v>15</v>
          </cell>
          <cell r="Q1762">
            <v>0</v>
          </cell>
          <cell r="R1762">
            <v>15</v>
          </cell>
          <cell r="S1762">
            <v>0</v>
          </cell>
          <cell r="T1762">
            <v>0</v>
          </cell>
          <cell r="U1762">
            <v>0</v>
          </cell>
          <cell r="V1762">
            <v>15</v>
          </cell>
          <cell r="W1762">
            <v>0</v>
          </cell>
        </row>
        <row r="1763">
          <cell r="B1763">
            <v>7</v>
          </cell>
          <cell r="C1763" t="str">
            <v>VENDA</v>
          </cell>
          <cell r="D1763" t="str">
            <v>001 *** Vendas OS Emitidas</v>
          </cell>
          <cell r="E1763" t="str">
            <v>OUTRAS MÍDIAS</v>
          </cell>
          <cell r="F1763" t="str">
            <v>0019 INDICAÇÃO DO PROVEDOR</v>
          </cell>
          <cell r="I1763">
            <v>1</v>
          </cell>
          <cell r="J1763">
            <v>1</v>
          </cell>
          <cell r="K1763">
            <v>0</v>
          </cell>
          <cell r="L1763">
            <v>1</v>
          </cell>
          <cell r="M1763">
            <v>0</v>
          </cell>
          <cell r="N1763">
            <v>0</v>
          </cell>
          <cell r="O1763">
            <v>1</v>
          </cell>
          <cell r="P1763">
            <v>1</v>
          </cell>
          <cell r="Q1763">
            <v>0</v>
          </cell>
          <cell r="R1763">
            <v>1</v>
          </cell>
          <cell r="S1763">
            <v>0</v>
          </cell>
          <cell r="T1763">
            <v>0</v>
          </cell>
          <cell r="U1763">
            <v>0</v>
          </cell>
          <cell r="V1763">
            <v>1</v>
          </cell>
          <cell r="W1763">
            <v>0</v>
          </cell>
        </row>
        <row r="1764">
          <cell r="B1764">
            <v>7</v>
          </cell>
          <cell r="C1764" t="str">
            <v>VENDA</v>
          </cell>
          <cell r="D1764" t="str">
            <v>001 *** Vendas OS Emitidas</v>
          </cell>
          <cell r="E1764" t="str">
            <v>OUTRAS MÍDIAS</v>
          </cell>
          <cell r="F1764" t="str">
            <v>0020 JÁ POSSUI</v>
          </cell>
          <cell r="I1764">
            <v>8</v>
          </cell>
          <cell r="J1764">
            <v>8</v>
          </cell>
          <cell r="K1764">
            <v>0</v>
          </cell>
          <cell r="L1764">
            <v>8</v>
          </cell>
          <cell r="M1764">
            <v>0</v>
          </cell>
          <cell r="N1764">
            <v>0</v>
          </cell>
          <cell r="O1764">
            <v>8</v>
          </cell>
          <cell r="P1764">
            <v>8</v>
          </cell>
          <cell r="Q1764">
            <v>0</v>
          </cell>
          <cell r="R1764">
            <v>8</v>
          </cell>
          <cell r="S1764">
            <v>0</v>
          </cell>
          <cell r="T1764">
            <v>0</v>
          </cell>
          <cell r="U1764">
            <v>0</v>
          </cell>
          <cell r="V1764">
            <v>8</v>
          </cell>
          <cell r="W1764">
            <v>0</v>
          </cell>
        </row>
        <row r="1765">
          <cell r="B1765">
            <v>7</v>
          </cell>
          <cell r="C1765" t="str">
            <v>VENDA</v>
          </cell>
          <cell r="D1765" t="str">
            <v>001 *** Vendas OS Emitidas</v>
          </cell>
          <cell r="E1765" t="str">
            <v>TELEVISÃO</v>
          </cell>
          <cell r="F1765" t="str">
            <v>0001 TELEVISÃO</v>
          </cell>
          <cell r="G1765" t="str">
            <v>0006 GLOBO</v>
          </cell>
          <cell r="H1765" t="str">
            <v>0033 VÍDEO SHOW</v>
          </cell>
          <cell r="I1765">
            <v>1</v>
          </cell>
          <cell r="J1765">
            <v>1</v>
          </cell>
          <cell r="K1765">
            <v>0</v>
          </cell>
          <cell r="L1765">
            <v>1</v>
          </cell>
          <cell r="M1765">
            <v>0</v>
          </cell>
          <cell r="N1765">
            <v>0</v>
          </cell>
          <cell r="O1765">
            <v>1</v>
          </cell>
          <cell r="P1765">
            <v>1</v>
          </cell>
          <cell r="Q1765">
            <v>0</v>
          </cell>
          <cell r="R1765">
            <v>1</v>
          </cell>
          <cell r="S1765">
            <v>0</v>
          </cell>
          <cell r="T1765">
            <v>0</v>
          </cell>
          <cell r="U1765">
            <v>0</v>
          </cell>
          <cell r="V1765">
            <v>1</v>
          </cell>
          <cell r="W1765">
            <v>0</v>
          </cell>
        </row>
        <row r="1766">
          <cell r="B1766">
            <v>7</v>
          </cell>
          <cell r="C1766" t="str">
            <v>VENDA</v>
          </cell>
          <cell r="D1766" t="str">
            <v>001 *** Vendas OS Emitidas</v>
          </cell>
          <cell r="E1766" t="str">
            <v>TELEVISÃO</v>
          </cell>
          <cell r="F1766" t="str">
            <v>0001 TELEVISÃO</v>
          </cell>
          <cell r="G1766" t="str">
            <v>0006 GLOBO</v>
          </cell>
          <cell r="H1766" t="str">
            <v>3825 NÃO INFORMADO</v>
          </cell>
          <cell r="I1766">
            <v>3</v>
          </cell>
          <cell r="J1766">
            <v>3</v>
          </cell>
          <cell r="K1766">
            <v>0</v>
          </cell>
          <cell r="L1766">
            <v>3</v>
          </cell>
          <cell r="M1766">
            <v>0</v>
          </cell>
          <cell r="N1766">
            <v>0</v>
          </cell>
          <cell r="O1766">
            <v>3</v>
          </cell>
          <cell r="P1766">
            <v>3</v>
          </cell>
          <cell r="Q1766">
            <v>0</v>
          </cell>
          <cell r="R1766">
            <v>3</v>
          </cell>
          <cell r="S1766">
            <v>0</v>
          </cell>
          <cell r="T1766">
            <v>0</v>
          </cell>
          <cell r="U1766">
            <v>0</v>
          </cell>
          <cell r="V1766">
            <v>3</v>
          </cell>
          <cell r="W1766">
            <v>0</v>
          </cell>
        </row>
        <row r="1767">
          <cell r="B1767">
            <v>7</v>
          </cell>
          <cell r="C1767" t="str">
            <v>VENDA</v>
          </cell>
          <cell r="D1767" t="str">
            <v>001 *** Vendas OS Emitidas</v>
          </cell>
          <cell r="E1767" t="str">
            <v>TELEVISÃO</v>
          </cell>
          <cell r="F1767" t="str">
            <v>0001 TELEVISÃO</v>
          </cell>
          <cell r="G1767" t="str">
            <v>0062 NÃO INFORMOU</v>
          </cell>
          <cell r="I1767">
            <v>12</v>
          </cell>
          <cell r="J1767">
            <v>12</v>
          </cell>
          <cell r="K1767">
            <v>0</v>
          </cell>
          <cell r="L1767">
            <v>12</v>
          </cell>
          <cell r="M1767">
            <v>0</v>
          </cell>
          <cell r="N1767">
            <v>0</v>
          </cell>
          <cell r="O1767">
            <v>12</v>
          </cell>
          <cell r="P1767">
            <v>12</v>
          </cell>
          <cell r="Q1767">
            <v>0</v>
          </cell>
          <cell r="R1767">
            <v>12</v>
          </cell>
          <cell r="S1767">
            <v>0</v>
          </cell>
          <cell r="T1767">
            <v>0</v>
          </cell>
          <cell r="U1767">
            <v>0</v>
          </cell>
          <cell r="V1767">
            <v>12</v>
          </cell>
          <cell r="W1767">
            <v>0</v>
          </cell>
        </row>
        <row r="1768">
          <cell r="B1768">
            <v>7</v>
          </cell>
          <cell r="C1768" t="str">
            <v>VENDA</v>
          </cell>
          <cell r="D1768" t="str">
            <v>022 Sem IP Dinâmico disponível na Área</v>
          </cell>
          <cell r="F1768" t="str">
            <v>0024 STAND</v>
          </cell>
          <cell r="I1768">
            <v>1</v>
          </cell>
          <cell r="J1768">
            <v>1</v>
          </cell>
          <cell r="K1768">
            <v>0</v>
          </cell>
          <cell r="L1768">
            <v>1</v>
          </cell>
          <cell r="M1768">
            <v>0</v>
          </cell>
          <cell r="N1768">
            <v>0</v>
          </cell>
          <cell r="O1768">
            <v>1</v>
          </cell>
          <cell r="P1768">
            <v>1</v>
          </cell>
          <cell r="Q1768">
            <v>0</v>
          </cell>
          <cell r="R1768">
            <v>1</v>
          </cell>
          <cell r="S1768">
            <v>0</v>
          </cell>
          <cell r="T1768">
            <v>0</v>
          </cell>
          <cell r="U1768">
            <v>0</v>
          </cell>
          <cell r="V1768">
            <v>1</v>
          </cell>
          <cell r="W1768">
            <v>0</v>
          </cell>
        </row>
        <row r="1769">
          <cell r="B1769">
            <v>7</v>
          </cell>
          <cell r="C1769" t="str">
            <v>VENDA</v>
          </cell>
          <cell r="D1769" t="str">
            <v>022 Sem IP Dinâmico disponível na Área</v>
          </cell>
          <cell r="F1769" t="str">
            <v>0031 JÁ TEVE O PRODUTO</v>
          </cell>
          <cell r="I1769">
            <v>1</v>
          </cell>
          <cell r="J1769">
            <v>1</v>
          </cell>
          <cell r="K1769">
            <v>0</v>
          </cell>
          <cell r="L1769">
            <v>1</v>
          </cell>
          <cell r="M1769">
            <v>0</v>
          </cell>
          <cell r="N1769">
            <v>0</v>
          </cell>
          <cell r="O1769">
            <v>1</v>
          </cell>
          <cell r="P1769">
            <v>1</v>
          </cell>
          <cell r="Q1769">
            <v>0</v>
          </cell>
          <cell r="R1769">
            <v>1</v>
          </cell>
          <cell r="S1769">
            <v>0</v>
          </cell>
          <cell r="T1769">
            <v>0</v>
          </cell>
          <cell r="U1769">
            <v>0</v>
          </cell>
          <cell r="V1769">
            <v>1</v>
          </cell>
          <cell r="W1769">
            <v>0</v>
          </cell>
        </row>
        <row r="1770">
          <cell r="B1770">
            <v>7</v>
          </cell>
          <cell r="C1770" t="str">
            <v>VENDA</v>
          </cell>
          <cell r="D1770" t="str">
            <v>022 Sem IP Dinâmico disponível na Área</v>
          </cell>
          <cell r="E1770" t="str">
            <v>OUTRAS MÍDIAS</v>
          </cell>
          <cell r="F1770" t="str">
            <v>0002 INDICAÇÃO DE AMIGOS</v>
          </cell>
          <cell r="I1770">
            <v>9</v>
          </cell>
          <cell r="J1770">
            <v>9</v>
          </cell>
          <cell r="K1770">
            <v>0</v>
          </cell>
          <cell r="L1770">
            <v>9</v>
          </cell>
          <cell r="M1770">
            <v>0</v>
          </cell>
          <cell r="N1770">
            <v>0</v>
          </cell>
          <cell r="O1770">
            <v>9</v>
          </cell>
          <cell r="P1770">
            <v>9</v>
          </cell>
          <cell r="Q1770">
            <v>0</v>
          </cell>
          <cell r="R1770">
            <v>9</v>
          </cell>
          <cell r="S1770">
            <v>0</v>
          </cell>
          <cell r="T1770">
            <v>0</v>
          </cell>
          <cell r="U1770">
            <v>0</v>
          </cell>
          <cell r="V1770">
            <v>9</v>
          </cell>
          <cell r="W1770">
            <v>0</v>
          </cell>
        </row>
        <row r="1771">
          <cell r="B1771">
            <v>7</v>
          </cell>
          <cell r="C1771" t="str">
            <v>VENDA</v>
          </cell>
          <cell r="D1771" t="str">
            <v>022 Sem IP Dinâmico disponível na Área</v>
          </cell>
          <cell r="E1771" t="str">
            <v>OUTRAS MÍDIAS</v>
          </cell>
          <cell r="F1771" t="str">
            <v>0018 CONTATADO PELO TLMKT</v>
          </cell>
          <cell r="I1771">
            <v>1</v>
          </cell>
          <cell r="J1771">
            <v>1</v>
          </cell>
          <cell r="K1771">
            <v>0</v>
          </cell>
          <cell r="L1771">
            <v>1</v>
          </cell>
          <cell r="M1771">
            <v>0</v>
          </cell>
          <cell r="N1771">
            <v>0</v>
          </cell>
          <cell r="O1771">
            <v>1</v>
          </cell>
          <cell r="P1771">
            <v>1</v>
          </cell>
          <cell r="Q1771">
            <v>0</v>
          </cell>
          <cell r="R1771">
            <v>1</v>
          </cell>
          <cell r="S1771">
            <v>0</v>
          </cell>
          <cell r="T1771">
            <v>0</v>
          </cell>
          <cell r="U1771">
            <v>0</v>
          </cell>
          <cell r="V1771">
            <v>1</v>
          </cell>
          <cell r="W1771">
            <v>0</v>
          </cell>
        </row>
        <row r="1772">
          <cell r="B1772">
            <v>7</v>
          </cell>
          <cell r="C1772" t="str">
            <v>VENDA</v>
          </cell>
          <cell r="D1772" t="str">
            <v>022 Sem IP Dinâmico disponível na Área</v>
          </cell>
          <cell r="E1772" t="str">
            <v>TELEVISÃO</v>
          </cell>
          <cell r="F1772" t="str">
            <v>0001 TELEVISÃO</v>
          </cell>
          <cell r="G1772" t="str">
            <v>0062 NÃO INFORMOU</v>
          </cell>
          <cell r="I1772">
            <v>2</v>
          </cell>
          <cell r="J1772">
            <v>2</v>
          </cell>
          <cell r="K1772">
            <v>0</v>
          </cell>
          <cell r="L1772">
            <v>2</v>
          </cell>
          <cell r="M1772">
            <v>0</v>
          </cell>
          <cell r="N1772">
            <v>0</v>
          </cell>
          <cell r="O1772">
            <v>2</v>
          </cell>
          <cell r="P1772">
            <v>2</v>
          </cell>
          <cell r="Q1772">
            <v>0</v>
          </cell>
          <cell r="R1772">
            <v>2</v>
          </cell>
          <cell r="S1772">
            <v>0</v>
          </cell>
          <cell r="T1772">
            <v>0</v>
          </cell>
          <cell r="U1772">
            <v>0</v>
          </cell>
          <cell r="V1772">
            <v>2</v>
          </cell>
          <cell r="W1772">
            <v>0</v>
          </cell>
        </row>
        <row r="1773">
          <cell r="B1773">
            <v>7</v>
          </cell>
          <cell r="C1773" t="str">
            <v>VENDA</v>
          </cell>
          <cell r="D1773" t="str">
            <v>038 Sem disponibilidade de agenda</v>
          </cell>
          <cell r="F1773" t="str">
            <v>0031 JÁ TEVE O PRODUTO</v>
          </cell>
          <cell r="I1773">
            <v>1</v>
          </cell>
          <cell r="J1773">
            <v>1</v>
          </cell>
          <cell r="K1773">
            <v>0</v>
          </cell>
          <cell r="L1773">
            <v>1</v>
          </cell>
          <cell r="M1773">
            <v>0</v>
          </cell>
          <cell r="N1773">
            <v>0</v>
          </cell>
          <cell r="O1773">
            <v>1</v>
          </cell>
          <cell r="P1773">
            <v>1</v>
          </cell>
          <cell r="Q1773">
            <v>0</v>
          </cell>
          <cell r="R1773">
            <v>1</v>
          </cell>
          <cell r="S1773">
            <v>0</v>
          </cell>
          <cell r="T1773">
            <v>0</v>
          </cell>
          <cell r="U1773">
            <v>0</v>
          </cell>
          <cell r="V1773">
            <v>1</v>
          </cell>
          <cell r="W1773">
            <v>0</v>
          </cell>
        </row>
        <row r="1774">
          <cell r="B1774">
            <v>7</v>
          </cell>
          <cell r="C1774" t="str">
            <v>VENDA</v>
          </cell>
          <cell r="D1774" t="str">
            <v>038 Sem disponibilidade de agenda</v>
          </cell>
          <cell r="E1774" t="str">
            <v>NÃO INFORMADO</v>
          </cell>
          <cell r="F1774" t="str">
            <v>0016 NÃO INFORMADO</v>
          </cell>
          <cell r="I1774">
            <v>1</v>
          </cell>
          <cell r="J1774">
            <v>1</v>
          </cell>
          <cell r="K1774">
            <v>0</v>
          </cell>
          <cell r="L1774">
            <v>1</v>
          </cell>
          <cell r="M1774">
            <v>0</v>
          </cell>
          <cell r="N1774">
            <v>0</v>
          </cell>
          <cell r="O1774">
            <v>1</v>
          </cell>
          <cell r="P1774">
            <v>1</v>
          </cell>
          <cell r="Q1774">
            <v>0</v>
          </cell>
          <cell r="R1774">
            <v>1</v>
          </cell>
          <cell r="S1774">
            <v>0</v>
          </cell>
          <cell r="T1774">
            <v>0</v>
          </cell>
          <cell r="U1774">
            <v>0</v>
          </cell>
          <cell r="V1774">
            <v>1</v>
          </cell>
          <cell r="W1774">
            <v>0</v>
          </cell>
        </row>
        <row r="1775">
          <cell r="B1775">
            <v>7</v>
          </cell>
          <cell r="C1775" t="str">
            <v>VENDA</v>
          </cell>
          <cell r="D1775" t="str">
            <v>038 Sem disponibilidade de agenda</v>
          </cell>
          <cell r="E1775" t="str">
            <v>OUTRAS MÍDIAS</v>
          </cell>
          <cell r="F1775" t="str">
            <v>0002 INDICAÇÃO DE AMIGOS</v>
          </cell>
          <cell r="I1775">
            <v>8</v>
          </cell>
          <cell r="J1775">
            <v>8</v>
          </cell>
          <cell r="K1775">
            <v>0</v>
          </cell>
          <cell r="L1775">
            <v>8</v>
          </cell>
          <cell r="M1775">
            <v>0</v>
          </cell>
          <cell r="N1775">
            <v>0</v>
          </cell>
          <cell r="O1775">
            <v>8</v>
          </cell>
          <cell r="P1775">
            <v>8</v>
          </cell>
          <cell r="Q1775">
            <v>0</v>
          </cell>
          <cell r="R1775">
            <v>8</v>
          </cell>
          <cell r="S1775">
            <v>0</v>
          </cell>
          <cell r="T1775">
            <v>0</v>
          </cell>
          <cell r="U1775">
            <v>0</v>
          </cell>
          <cell r="V1775">
            <v>8</v>
          </cell>
          <cell r="W1775">
            <v>0</v>
          </cell>
        </row>
        <row r="1776">
          <cell r="B1776">
            <v>7</v>
          </cell>
          <cell r="C1776" t="str">
            <v>VENDA</v>
          </cell>
          <cell r="D1776" t="str">
            <v>038 Sem disponibilidade de agenda</v>
          </cell>
          <cell r="E1776" t="str">
            <v>OUTRAS MÍDIAS</v>
          </cell>
          <cell r="F1776" t="str">
            <v>0007 JORNAIS/REVISTAS</v>
          </cell>
          <cell r="G1776" t="str">
            <v>0125 NÃO INFORMADO</v>
          </cell>
          <cell r="I1776">
            <v>1</v>
          </cell>
          <cell r="J1776">
            <v>1</v>
          </cell>
          <cell r="K1776">
            <v>0</v>
          </cell>
          <cell r="L1776">
            <v>1</v>
          </cell>
          <cell r="M1776">
            <v>0</v>
          </cell>
          <cell r="N1776">
            <v>0</v>
          </cell>
          <cell r="O1776">
            <v>1</v>
          </cell>
          <cell r="P1776">
            <v>1</v>
          </cell>
          <cell r="Q1776">
            <v>0</v>
          </cell>
          <cell r="R1776">
            <v>1</v>
          </cell>
          <cell r="S1776">
            <v>0</v>
          </cell>
          <cell r="T1776">
            <v>0</v>
          </cell>
          <cell r="U1776">
            <v>0</v>
          </cell>
          <cell r="V1776">
            <v>1</v>
          </cell>
          <cell r="W1776">
            <v>0</v>
          </cell>
        </row>
        <row r="1777">
          <cell r="B1777">
            <v>7</v>
          </cell>
          <cell r="C1777" t="str">
            <v>VENDA</v>
          </cell>
          <cell r="D1777" t="str">
            <v>038 Sem disponibilidade de agenda</v>
          </cell>
          <cell r="E1777" t="str">
            <v>OUTRAS MÍDIAS</v>
          </cell>
          <cell r="F1777" t="str">
            <v>0018 CONTATADO PELO TLMKT</v>
          </cell>
          <cell r="I1777">
            <v>3</v>
          </cell>
          <cell r="J1777">
            <v>3</v>
          </cell>
          <cell r="K1777">
            <v>0</v>
          </cell>
          <cell r="L1777">
            <v>3</v>
          </cell>
          <cell r="M1777">
            <v>0</v>
          </cell>
          <cell r="N1777">
            <v>0</v>
          </cell>
          <cell r="O1777">
            <v>3</v>
          </cell>
          <cell r="P1777">
            <v>3</v>
          </cell>
          <cell r="Q1777">
            <v>0</v>
          </cell>
          <cell r="R1777">
            <v>3</v>
          </cell>
          <cell r="S1777">
            <v>0</v>
          </cell>
          <cell r="T1777">
            <v>0</v>
          </cell>
          <cell r="U1777">
            <v>0</v>
          </cell>
          <cell r="V1777">
            <v>3</v>
          </cell>
          <cell r="W1777">
            <v>0</v>
          </cell>
        </row>
        <row r="1778">
          <cell r="B1778">
            <v>7</v>
          </cell>
          <cell r="C1778" t="str">
            <v>VENDA</v>
          </cell>
          <cell r="D1778" t="str">
            <v>038 Sem disponibilidade de agenda</v>
          </cell>
          <cell r="E1778" t="str">
            <v>OUTRAS MÍDIAS</v>
          </cell>
          <cell r="F1778" t="str">
            <v>0020 JÁ POSSUI</v>
          </cell>
          <cell r="I1778">
            <v>1</v>
          </cell>
          <cell r="J1778">
            <v>1</v>
          </cell>
          <cell r="K1778">
            <v>0</v>
          </cell>
          <cell r="L1778">
            <v>1</v>
          </cell>
          <cell r="M1778">
            <v>0</v>
          </cell>
          <cell r="N1778">
            <v>0</v>
          </cell>
          <cell r="O1778">
            <v>1</v>
          </cell>
          <cell r="P1778">
            <v>1</v>
          </cell>
          <cell r="Q1778">
            <v>0</v>
          </cell>
          <cell r="R1778">
            <v>1</v>
          </cell>
          <cell r="S1778">
            <v>0</v>
          </cell>
          <cell r="T1778">
            <v>0</v>
          </cell>
          <cell r="U1778">
            <v>0</v>
          </cell>
          <cell r="V1778">
            <v>1</v>
          </cell>
          <cell r="W1778">
            <v>0</v>
          </cell>
        </row>
        <row r="1779">
          <cell r="B1779">
            <v>7</v>
          </cell>
          <cell r="C1779" t="str">
            <v>VENDA</v>
          </cell>
          <cell r="D1779" t="str">
            <v>038 Sem disponibilidade de agenda</v>
          </cell>
          <cell r="E1779" t="str">
            <v>TELEVISÃO</v>
          </cell>
          <cell r="F1779" t="str">
            <v>0001 TELEVISÃO</v>
          </cell>
          <cell r="G1779" t="str">
            <v>0006 GLOBO</v>
          </cell>
          <cell r="H1779" t="str">
            <v>3825 NÃO INFORMADO</v>
          </cell>
          <cell r="I1779">
            <v>2</v>
          </cell>
          <cell r="J1779">
            <v>2</v>
          </cell>
          <cell r="K1779">
            <v>0</v>
          </cell>
          <cell r="L1779">
            <v>2</v>
          </cell>
          <cell r="M1779">
            <v>0</v>
          </cell>
          <cell r="N1779">
            <v>0</v>
          </cell>
          <cell r="O1779">
            <v>2</v>
          </cell>
          <cell r="P1779">
            <v>2</v>
          </cell>
          <cell r="Q1779">
            <v>0</v>
          </cell>
          <cell r="R1779">
            <v>2</v>
          </cell>
          <cell r="S1779">
            <v>0</v>
          </cell>
          <cell r="T1779">
            <v>0</v>
          </cell>
          <cell r="U1779">
            <v>0</v>
          </cell>
          <cell r="V1779">
            <v>2</v>
          </cell>
          <cell r="W1779">
            <v>0</v>
          </cell>
        </row>
        <row r="1780">
          <cell r="B1780">
            <v>7</v>
          </cell>
          <cell r="C1780" t="str">
            <v>VENDA</v>
          </cell>
          <cell r="D1780" t="str">
            <v>038 Sem disponibilidade de agenda</v>
          </cell>
          <cell r="E1780" t="str">
            <v>TELEVISÃO</v>
          </cell>
          <cell r="F1780" t="str">
            <v>0001 TELEVISÃO</v>
          </cell>
          <cell r="G1780" t="str">
            <v>0062 NÃO INFORMOU</v>
          </cell>
          <cell r="I1780">
            <v>3</v>
          </cell>
          <cell r="J1780">
            <v>3</v>
          </cell>
          <cell r="K1780">
            <v>0</v>
          </cell>
          <cell r="L1780">
            <v>3</v>
          </cell>
          <cell r="M1780">
            <v>0</v>
          </cell>
          <cell r="N1780">
            <v>0</v>
          </cell>
          <cell r="O1780">
            <v>3</v>
          </cell>
          <cell r="P1780">
            <v>3</v>
          </cell>
          <cell r="Q1780">
            <v>0</v>
          </cell>
          <cell r="R1780">
            <v>3</v>
          </cell>
          <cell r="S1780">
            <v>0</v>
          </cell>
          <cell r="T1780">
            <v>0</v>
          </cell>
          <cell r="U1780">
            <v>0</v>
          </cell>
          <cell r="V1780">
            <v>3</v>
          </cell>
          <cell r="W1780">
            <v>0</v>
          </cell>
        </row>
        <row r="1781">
          <cell r="B1781">
            <v>7</v>
          </cell>
          <cell r="C1781" t="str">
            <v>VENDA</v>
          </cell>
          <cell r="D1781" t="str">
            <v>055 Classe de serviço inválida</v>
          </cell>
          <cell r="E1781" t="str">
            <v>OUTRAS MÍDIAS</v>
          </cell>
          <cell r="F1781" t="str">
            <v>0002 INDICAÇÃO DE AMIGOS</v>
          </cell>
          <cell r="I1781">
            <v>1</v>
          </cell>
          <cell r="J1781">
            <v>1</v>
          </cell>
          <cell r="K1781">
            <v>0</v>
          </cell>
          <cell r="L1781">
            <v>1</v>
          </cell>
          <cell r="M1781">
            <v>0</v>
          </cell>
          <cell r="N1781">
            <v>0</v>
          </cell>
          <cell r="O1781">
            <v>1</v>
          </cell>
          <cell r="P1781">
            <v>1</v>
          </cell>
          <cell r="Q1781">
            <v>0</v>
          </cell>
          <cell r="R1781">
            <v>1</v>
          </cell>
          <cell r="S1781">
            <v>0</v>
          </cell>
          <cell r="T1781">
            <v>0</v>
          </cell>
          <cell r="U1781">
            <v>0</v>
          </cell>
          <cell r="V1781">
            <v>1</v>
          </cell>
          <cell r="W1781">
            <v>0</v>
          </cell>
        </row>
        <row r="1782">
          <cell r="B1782">
            <v>7</v>
          </cell>
          <cell r="C1782" t="str">
            <v>VENDA</v>
          </cell>
          <cell r="D1782" t="str">
            <v>070 Endereço Divergente</v>
          </cell>
          <cell r="F1782" t="str">
            <v>0031 JÁ TEVE O PRODUTO</v>
          </cell>
          <cell r="I1782">
            <v>1</v>
          </cell>
          <cell r="J1782">
            <v>1</v>
          </cell>
          <cell r="K1782">
            <v>0</v>
          </cell>
          <cell r="L1782">
            <v>1</v>
          </cell>
          <cell r="M1782">
            <v>0</v>
          </cell>
          <cell r="N1782">
            <v>0</v>
          </cell>
          <cell r="O1782">
            <v>1</v>
          </cell>
          <cell r="P1782">
            <v>1</v>
          </cell>
          <cell r="Q1782">
            <v>0</v>
          </cell>
          <cell r="R1782">
            <v>1</v>
          </cell>
          <cell r="S1782">
            <v>0</v>
          </cell>
          <cell r="T1782">
            <v>0</v>
          </cell>
          <cell r="U1782">
            <v>0</v>
          </cell>
          <cell r="V1782">
            <v>1</v>
          </cell>
          <cell r="W1782">
            <v>0</v>
          </cell>
        </row>
        <row r="1783">
          <cell r="B1783">
            <v>7</v>
          </cell>
          <cell r="C1783" t="str">
            <v>VENDA</v>
          </cell>
          <cell r="D1783" t="str">
            <v>070 Endereço Divergente</v>
          </cell>
          <cell r="E1783" t="str">
            <v>OUTRAS MÍDIAS</v>
          </cell>
          <cell r="F1783" t="str">
            <v>0002 INDICAÇÃO DE AMIGOS</v>
          </cell>
          <cell r="I1783">
            <v>1</v>
          </cell>
          <cell r="J1783">
            <v>1</v>
          </cell>
          <cell r="K1783">
            <v>0</v>
          </cell>
          <cell r="L1783">
            <v>1</v>
          </cell>
          <cell r="M1783">
            <v>0</v>
          </cell>
          <cell r="N1783">
            <v>0</v>
          </cell>
          <cell r="O1783">
            <v>1</v>
          </cell>
          <cell r="P1783">
            <v>1</v>
          </cell>
          <cell r="Q1783">
            <v>0</v>
          </cell>
          <cell r="R1783">
            <v>1</v>
          </cell>
          <cell r="S1783">
            <v>0</v>
          </cell>
          <cell r="T1783">
            <v>0</v>
          </cell>
          <cell r="U1783">
            <v>0</v>
          </cell>
          <cell r="V1783">
            <v>1</v>
          </cell>
          <cell r="W1783">
            <v>0</v>
          </cell>
        </row>
        <row r="1784">
          <cell r="B1784">
            <v>7</v>
          </cell>
          <cell r="C1784" t="str">
            <v>VENDA</v>
          </cell>
          <cell r="D1784" t="str">
            <v>070 Endereço Divergente</v>
          </cell>
          <cell r="E1784" t="str">
            <v>TELEVISÃO</v>
          </cell>
          <cell r="F1784" t="str">
            <v>0001 TELEVISÃO</v>
          </cell>
          <cell r="G1784" t="str">
            <v>0006 GLOBO</v>
          </cell>
          <cell r="H1784" t="str">
            <v>3825 NÃO INFORMADO</v>
          </cell>
          <cell r="I1784">
            <v>1</v>
          </cell>
          <cell r="J1784">
            <v>1</v>
          </cell>
          <cell r="K1784">
            <v>0</v>
          </cell>
          <cell r="L1784">
            <v>1</v>
          </cell>
          <cell r="M1784">
            <v>0</v>
          </cell>
          <cell r="N1784">
            <v>0</v>
          </cell>
          <cell r="O1784">
            <v>1</v>
          </cell>
          <cell r="P1784">
            <v>1</v>
          </cell>
          <cell r="Q1784">
            <v>0</v>
          </cell>
          <cell r="R1784">
            <v>1</v>
          </cell>
          <cell r="S1784">
            <v>0</v>
          </cell>
          <cell r="T1784">
            <v>0</v>
          </cell>
          <cell r="U1784">
            <v>0</v>
          </cell>
          <cell r="V1784">
            <v>1</v>
          </cell>
          <cell r="W1784">
            <v>0</v>
          </cell>
        </row>
        <row r="1785">
          <cell r="B1785">
            <v>8</v>
          </cell>
          <cell r="C1785" t="str">
            <v>INVALIDAS - ABANDONO</v>
          </cell>
          <cell r="D1785" t="str">
            <v>052 Ligações não completadas</v>
          </cell>
          <cell r="I1785">
            <v>16</v>
          </cell>
          <cell r="J1785">
            <v>0</v>
          </cell>
          <cell r="K1785">
            <v>16</v>
          </cell>
          <cell r="L1785">
            <v>0</v>
          </cell>
          <cell r="M1785">
            <v>0</v>
          </cell>
          <cell r="N1785">
            <v>0</v>
          </cell>
          <cell r="O1785">
            <v>16</v>
          </cell>
          <cell r="P1785">
            <v>0</v>
          </cell>
          <cell r="Q1785">
            <v>16</v>
          </cell>
          <cell r="R1785">
            <v>0</v>
          </cell>
          <cell r="S1785">
            <v>0</v>
          </cell>
          <cell r="T1785">
            <v>0</v>
          </cell>
          <cell r="U1785">
            <v>16</v>
          </cell>
          <cell r="V1785">
            <v>0</v>
          </cell>
          <cell r="W1785">
            <v>0</v>
          </cell>
        </row>
        <row r="1786">
          <cell r="B1786">
            <v>8</v>
          </cell>
          <cell r="C1786" t="str">
            <v>INVALIDAS - ABANDONO</v>
          </cell>
          <cell r="D1786" t="str">
            <v>224 Linha Muda</v>
          </cell>
          <cell r="I1786">
            <v>63</v>
          </cell>
          <cell r="J1786">
            <v>0</v>
          </cell>
          <cell r="K1786">
            <v>63</v>
          </cell>
          <cell r="L1786">
            <v>0</v>
          </cell>
          <cell r="M1786">
            <v>0</v>
          </cell>
          <cell r="N1786">
            <v>0</v>
          </cell>
          <cell r="O1786">
            <v>63</v>
          </cell>
          <cell r="P1786">
            <v>0</v>
          </cell>
          <cell r="Q1786">
            <v>63</v>
          </cell>
          <cell r="R1786">
            <v>0</v>
          </cell>
          <cell r="S1786">
            <v>0</v>
          </cell>
          <cell r="T1786">
            <v>0</v>
          </cell>
          <cell r="U1786">
            <v>63</v>
          </cell>
          <cell r="V1786">
            <v>0</v>
          </cell>
          <cell r="W1786">
            <v>0</v>
          </cell>
        </row>
        <row r="1787">
          <cell r="B1787">
            <v>8</v>
          </cell>
          <cell r="C1787" t="str">
            <v>INVALIDAS - ABANDONO</v>
          </cell>
          <cell r="D1787" t="str">
            <v>410 Ligação Caiu</v>
          </cell>
          <cell r="I1787">
            <v>18</v>
          </cell>
          <cell r="J1787">
            <v>0</v>
          </cell>
          <cell r="K1787">
            <v>18</v>
          </cell>
          <cell r="L1787">
            <v>0</v>
          </cell>
          <cell r="M1787">
            <v>0</v>
          </cell>
          <cell r="N1787">
            <v>0</v>
          </cell>
          <cell r="O1787">
            <v>18</v>
          </cell>
          <cell r="P1787">
            <v>0</v>
          </cell>
          <cell r="Q1787">
            <v>18</v>
          </cell>
          <cell r="R1787">
            <v>0</v>
          </cell>
          <cell r="S1787">
            <v>0</v>
          </cell>
          <cell r="T1787">
            <v>0</v>
          </cell>
          <cell r="U1787">
            <v>18</v>
          </cell>
          <cell r="V1787">
            <v>0</v>
          </cell>
          <cell r="W1787">
            <v>0</v>
          </cell>
        </row>
        <row r="1788">
          <cell r="B1788">
            <v>8</v>
          </cell>
          <cell r="C1788" t="str">
            <v>INVALIDAS - ABANDONO</v>
          </cell>
          <cell r="D1788" t="str">
            <v>410 Ligação Caiu</v>
          </cell>
          <cell r="E1788" t="str">
            <v>MALA DIRETA</v>
          </cell>
          <cell r="F1788" t="str">
            <v>0009 MALA DIRETA</v>
          </cell>
          <cell r="G1788" t="str">
            <v>0008 Não Identificado</v>
          </cell>
          <cell r="I1788">
            <v>1</v>
          </cell>
          <cell r="J1788">
            <v>0</v>
          </cell>
          <cell r="K1788">
            <v>1</v>
          </cell>
          <cell r="L1788">
            <v>0</v>
          </cell>
          <cell r="M1788">
            <v>0</v>
          </cell>
          <cell r="N1788">
            <v>0</v>
          </cell>
          <cell r="O1788">
            <v>1</v>
          </cell>
          <cell r="P1788">
            <v>0</v>
          </cell>
          <cell r="Q1788">
            <v>1</v>
          </cell>
          <cell r="R1788">
            <v>0</v>
          </cell>
          <cell r="S1788">
            <v>0</v>
          </cell>
          <cell r="T1788">
            <v>0</v>
          </cell>
          <cell r="U1788">
            <v>1</v>
          </cell>
          <cell r="V1788">
            <v>0</v>
          </cell>
          <cell r="W1788">
            <v>0</v>
          </cell>
        </row>
        <row r="1789">
          <cell r="B1789">
            <v>8</v>
          </cell>
          <cell r="C1789" t="str">
            <v>INVALIDAS - INVÁLIDAS</v>
          </cell>
          <cell r="D1789" t="str">
            <v>061 Sisitema Inoperante</v>
          </cell>
          <cell r="I1789">
            <v>4</v>
          </cell>
          <cell r="J1789">
            <v>0</v>
          </cell>
          <cell r="K1789">
            <v>4</v>
          </cell>
          <cell r="L1789">
            <v>0</v>
          </cell>
          <cell r="M1789">
            <v>0</v>
          </cell>
          <cell r="N1789">
            <v>0</v>
          </cell>
          <cell r="O1789">
            <v>4</v>
          </cell>
          <cell r="P1789">
            <v>0</v>
          </cell>
          <cell r="Q1789">
            <v>4</v>
          </cell>
          <cell r="R1789">
            <v>0</v>
          </cell>
          <cell r="S1789">
            <v>0</v>
          </cell>
          <cell r="T1789">
            <v>0</v>
          </cell>
          <cell r="U1789">
            <v>4</v>
          </cell>
          <cell r="V1789">
            <v>0</v>
          </cell>
          <cell r="W1789">
            <v>0</v>
          </cell>
        </row>
        <row r="1790">
          <cell r="B1790">
            <v>8</v>
          </cell>
          <cell r="C1790" t="str">
            <v>INVALIDAS - INVÁLIDAS</v>
          </cell>
          <cell r="D1790" t="str">
            <v>188 Fora do Estado</v>
          </cell>
          <cell r="I1790">
            <v>15</v>
          </cell>
          <cell r="J1790">
            <v>0</v>
          </cell>
          <cell r="K1790">
            <v>15</v>
          </cell>
          <cell r="L1790">
            <v>0</v>
          </cell>
          <cell r="M1790">
            <v>0</v>
          </cell>
          <cell r="N1790">
            <v>0</v>
          </cell>
          <cell r="O1790">
            <v>15</v>
          </cell>
          <cell r="P1790">
            <v>0</v>
          </cell>
          <cell r="Q1790">
            <v>15</v>
          </cell>
          <cell r="R1790">
            <v>0</v>
          </cell>
          <cell r="S1790">
            <v>0</v>
          </cell>
          <cell r="T1790">
            <v>0</v>
          </cell>
          <cell r="U1790">
            <v>15</v>
          </cell>
          <cell r="V1790">
            <v>0</v>
          </cell>
          <cell r="W1790">
            <v>0</v>
          </cell>
        </row>
        <row r="1791">
          <cell r="B1791">
            <v>8</v>
          </cell>
          <cell r="C1791" t="str">
            <v>INVALIDAS - INVÁLIDAS</v>
          </cell>
          <cell r="D1791" t="str">
            <v>219 Trote</v>
          </cell>
          <cell r="I1791">
            <v>44</v>
          </cell>
          <cell r="J1791">
            <v>0</v>
          </cell>
          <cell r="K1791">
            <v>44</v>
          </cell>
          <cell r="L1791">
            <v>0</v>
          </cell>
          <cell r="M1791">
            <v>0</v>
          </cell>
          <cell r="N1791">
            <v>0</v>
          </cell>
          <cell r="O1791">
            <v>44</v>
          </cell>
          <cell r="P1791">
            <v>0</v>
          </cell>
          <cell r="Q1791">
            <v>44</v>
          </cell>
          <cell r="R1791">
            <v>0</v>
          </cell>
          <cell r="S1791">
            <v>0</v>
          </cell>
          <cell r="T1791">
            <v>0</v>
          </cell>
          <cell r="U1791">
            <v>44</v>
          </cell>
          <cell r="V1791">
            <v>0</v>
          </cell>
          <cell r="W1791">
            <v>0</v>
          </cell>
        </row>
        <row r="1792">
          <cell r="B1792">
            <v>8</v>
          </cell>
          <cell r="C1792" t="str">
            <v>INVALIDAS - INVÁLIDAS</v>
          </cell>
          <cell r="D1792" t="str">
            <v>221 Engano</v>
          </cell>
          <cell r="I1792">
            <v>42</v>
          </cell>
          <cell r="J1792">
            <v>0</v>
          </cell>
          <cell r="K1792">
            <v>42</v>
          </cell>
          <cell r="L1792">
            <v>0</v>
          </cell>
          <cell r="M1792">
            <v>0</v>
          </cell>
          <cell r="N1792">
            <v>0</v>
          </cell>
          <cell r="O1792">
            <v>42</v>
          </cell>
          <cell r="P1792">
            <v>0</v>
          </cell>
          <cell r="Q1792">
            <v>42</v>
          </cell>
          <cell r="R1792">
            <v>0</v>
          </cell>
          <cell r="S1792">
            <v>0</v>
          </cell>
          <cell r="T1792">
            <v>0</v>
          </cell>
          <cell r="U1792">
            <v>42</v>
          </cell>
          <cell r="V1792">
            <v>0</v>
          </cell>
          <cell r="W1792">
            <v>0</v>
          </cell>
        </row>
        <row r="1793">
          <cell r="B1793">
            <v>8</v>
          </cell>
          <cell r="C1793" t="str">
            <v>INVALIDAS - INVÁLIDAS</v>
          </cell>
          <cell r="D1793" t="str">
            <v>310 Retorno sem Sucesso</v>
          </cell>
          <cell r="I1793">
            <v>1</v>
          </cell>
          <cell r="J1793">
            <v>0</v>
          </cell>
          <cell r="K1793">
            <v>1</v>
          </cell>
          <cell r="L1793">
            <v>0</v>
          </cell>
          <cell r="M1793">
            <v>0</v>
          </cell>
          <cell r="N1793">
            <v>0</v>
          </cell>
          <cell r="O1793">
            <v>1</v>
          </cell>
          <cell r="P1793">
            <v>0</v>
          </cell>
          <cell r="Q1793">
            <v>1</v>
          </cell>
          <cell r="R1793">
            <v>0</v>
          </cell>
          <cell r="S1793">
            <v>0</v>
          </cell>
          <cell r="T1793">
            <v>0</v>
          </cell>
          <cell r="U1793">
            <v>1</v>
          </cell>
          <cell r="V1793">
            <v>0</v>
          </cell>
          <cell r="W1793">
            <v>0</v>
          </cell>
        </row>
        <row r="1794">
          <cell r="B1794">
            <v>8</v>
          </cell>
          <cell r="C1794" t="str">
            <v>INVALIDAS - INVÁLIDAS</v>
          </cell>
          <cell r="D1794" t="str">
            <v>310 Retorno sem Sucesso</v>
          </cell>
          <cell r="E1794" t="str">
            <v>TELEVISÃO</v>
          </cell>
          <cell r="F1794" t="str">
            <v>0001 TELEVISÃO</v>
          </cell>
          <cell r="G1794" t="str">
            <v>0062 NÃO INFORMOU</v>
          </cell>
          <cell r="I1794">
            <v>1</v>
          </cell>
          <cell r="J1794">
            <v>0</v>
          </cell>
          <cell r="K1794">
            <v>1</v>
          </cell>
          <cell r="L1794">
            <v>0</v>
          </cell>
          <cell r="M1794">
            <v>0</v>
          </cell>
          <cell r="N1794">
            <v>0</v>
          </cell>
          <cell r="O1794">
            <v>1</v>
          </cell>
          <cell r="P1794">
            <v>0</v>
          </cell>
          <cell r="Q1794">
            <v>1</v>
          </cell>
          <cell r="R1794">
            <v>0</v>
          </cell>
          <cell r="S1794">
            <v>0</v>
          </cell>
          <cell r="T1794">
            <v>0</v>
          </cell>
          <cell r="U1794">
            <v>1</v>
          </cell>
          <cell r="V1794">
            <v>0</v>
          </cell>
          <cell r="W1794">
            <v>0</v>
          </cell>
        </row>
        <row r="1795">
          <cell r="B1795">
            <v>8</v>
          </cell>
          <cell r="C1795" t="str">
            <v>INVALIDAS - INVÁLIDAS</v>
          </cell>
          <cell r="D1795" t="str">
            <v>405 Papa Fila</v>
          </cell>
          <cell r="I1795">
            <v>52</v>
          </cell>
          <cell r="J1795">
            <v>0</v>
          </cell>
          <cell r="K1795">
            <v>52</v>
          </cell>
          <cell r="L1795">
            <v>0</v>
          </cell>
          <cell r="M1795">
            <v>0</v>
          </cell>
          <cell r="N1795">
            <v>0</v>
          </cell>
          <cell r="O1795">
            <v>52</v>
          </cell>
          <cell r="P1795">
            <v>0</v>
          </cell>
          <cell r="Q1795">
            <v>52</v>
          </cell>
          <cell r="R1795">
            <v>0</v>
          </cell>
          <cell r="S1795">
            <v>0</v>
          </cell>
          <cell r="T1795">
            <v>0</v>
          </cell>
          <cell r="U1795">
            <v>52</v>
          </cell>
          <cell r="V1795">
            <v>0</v>
          </cell>
          <cell r="W1795">
            <v>0</v>
          </cell>
        </row>
        <row r="1796">
          <cell r="B1796">
            <v>8</v>
          </cell>
          <cell r="C1796" t="str">
            <v>INVALIDAS - INVÁLIDAS</v>
          </cell>
          <cell r="D1796" t="str">
            <v>405 Papa Fila</v>
          </cell>
          <cell r="E1796" t="str">
            <v>OUTRAS MÍDIAS</v>
          </cell>
          <cell r="F1796" t="str">
            <v>0018 CONTATADO PELO TLMKT</v>
          </cell>
          <cell r="I1796">
            <v>1</v>
          </cell>
          <cell r="J1796">
            <v>0</v>
          </cell>
          <cell r="K1796">
            <v>1</v>
          </cell>
          <cell r="L1796">
            <v>0</v>
          </cell>
          <cell r="M1796">
            <v>0</v>
          </cell>
          <cell r="N1796">
            <v>0</v>
          </cell>
          <cell r="O1796">
            <v>1</v>
          </cell>
          <cell r="P1796">
            <v>0</v>
          </cell>
          <cell r="Q1796">
            <v>1</v>
          </cell>
          <cell r="R1796">
            <v>0</v>
          </cell>
          <cell r="S1796">
            <v>0</v>
          </cell>
          <cell r="T1796">
            <v>0</v>
          </cell>
          <cell r="U1796">
            <v>1</v>
          </cell>
          <cell r="V1796">
            <v>0</v>
          </cell>
          <cell r="W1796">
            <v>0</v>
          </cell>
        </row>
        <row r="1797">
          <cell r="B1797">
            <v>8</v>
          </cell>
          <cell r="C1797" t="str">
            <v>INVALIDAS - TRANSFERIDAS</v>
          </cell>
          <cell r="D1797" t="str">
            <v>073 Transferência Retenção</v>
          </cell>
          <cell r="I1797">
            <v>1</v>
          </cell>
          <cell r="J1797">
            <v>0</v>
          </cell>
          <cell r="K1797">
            <v>1</v>
          </cell>
          <cell r="L1797">
            <v>0</v>
          </cell>
          <cell r="M1797">
            <v>0</v>
          </cell>
          <cell r="N1797">
            <v>0</v>
          </cell>
          <cell r="O1797">
            <v>1</v>
          </cell>
          <cell r="P1797">
            <v>0</v>
          </cell>
          <cell r="Q1797">
            <v>1</v>
          </cell>
          <cell r="R1797">
            <v>0</v>
          </cell>
          <cell r="S1797">
            <v>0</v>
          </cell>
          <cell r="T1797">
            <v>0</v>
          </cell>
          <cell r="U1797">
            <v>1</v>
          </cell>
          <cell r="V1797">
            <v>0</v>
          </cell>
          <cell r="W1797">
            <v>0</v>
          </cell>
        </row>
        <row r="1798">
          <cell r="B1798">
            <v>8</v>
          </cell>
          <cell r="C1798" t="str">
            <v>INVALIDAS - TRANSFERIDAS</v>
          </cell>
          <cell r="D1798" t="str">
            <v>220 Transferência 70100 (104)</v>
          </cell>
          <cell r="I1798">
            <v>105</v>
          </cell>
          <cell r="J1798">
            <v>0</v>
          </cell>
          <cell r="K1798">
            <v>105</v>
          </cell>
          <cell r="L1798">
            <v>0</v>
          </cell>
          <cell r="M1798">
            <v>0</v>
          </cell>
          <cell r="N1798">
            <v>0</v>
          </cell>
          <cell r="O1798">
            <v>105</v>
          </cell>
          <cell r="P1798">
            <v>0</v>
          </cell>
          <cell r="Q1798">
            <v>105</v>
          </cell>
          <cell r="R1798">
            <v>0</v>
          </cell>
          <cell r="S1798">
            <v>0</v>
          </cell>
          <cell r="T1798">
            <v>0</v>
          </cell>
          <cell r="U1798">
            <v>105</v>
          </cell>
          <cell r="V1798">
            <v>0</v>
          </cell>
          <cell r="W1798">
            <v>0</v>
          </cell>
        </row>
        <row r="1799">
          <cell r="B1799">
            <v>8</v>
          </cell>
          <cell r="C1799" t="str">
            <v>INVALIDAS - TRANSFERIDAS</v>
          </cell>
          <cell r="D1799" t="str">
            <v>220 Transferência 70100 (104)</v>
          </cell>
          <cell r="E1799" t="str">
            <v>OUTRAS MÍDIAS</v>
          </cell>
          <cell r="F1799" t="str">
            <v>0002 INDICAÇÃO DE AMIGOS</v>
          </cell>
          <cell r="I1799">
            <v>4</v>
          </cell>
          <cell r="J1799">
            <v>0</v>
          </cell>
          <cell r="K1799">
            <v>4</v>
          </cell>
          <cell r="L1799">
            <v>0</v>
          </cell>
          <cell r="M1799">
            <v>0</v>
          </cell>
          <cell r="N1799">
            <v>0</v>
          </cell>
          <cell r="O1799">
            <v>4</v>
          </cell>
          <cell r="P1799">
            <v>0</v>
          </cell>
          <cell r="Q1799">
            <v>4</v>
          </cell>
          <cell r="R1799">
            <v>0</v>
          </cell>
          <cell r="S1799">
            <v>0</v>
          </cell>
          <cell r="T1799">
            <v>0</v>
          </cell>
          <cell r="U1799">
            <v>4</v>
          </cell>
          <cell r="V1799">
            <v>0</v>
          </cell>
          <cell r="W1799">
            <v>0</v>
          </cell>
        </row>
        <row r="1800">
          <cell r="B1800">
            <v>8</v>
          </cell>
          <cell r="C1800" t="str">
            <v>INVALIDAS - TRANSFERIDAS</v>
          </cell>
          <cell r="D1800" t="str">
            <v>220 Transferência 70100 (104)</v>
          </cell>
          <cell r="E1800" t="str">
            <v>TELEVISÃO</v>
          </cell>
          <cell r="F1800" t="str">
            <v>0001 TELEVISÃO</v>
          </cell>
          <cell r="G1800" t="str">
            <v>0006 GLOBO</v>
          </cell>
          <cell r="H1800" t="str">
            <v>0020 FANTÁSTICO</v>
          </cell>
          <cell r="I1800">
            <v>1</v>
          </cell>
          <cell r="J1800">
            <v>0</v>
          </cell>
          <cell r="K1800">
            <v>1</v>
          </cell>
          <cell r="L1800">
            <v>0</v>
          </cell>
          <cell r="M1800">
            <v>0</v>
          </cell>
          <cell r="N1800">
            <v>0</v>
          </cell>
          <cell r="O1800">
            <v>1</v>
          </cell>
          <cell r="P1800">
            <v>0</v>
          </cell>
          <cell r="Q1800">
            <v>1</v>
          </cell>
          <cell r="R1800">
            <v>0</v>
          </cell>
          <cell r="S1800">
            <v>0</v>
          </cell>
          <cell r="T1800">
            <v>0</v>
          </cell>
          <cell r="U1800">
            <v>1</v>
          </cell>
          <cell r="V1800">
            <v>0</v>
          </cell>
          <cell r="W1800">
            <v>0</v>
          </cell>
        </row>
        <row r="1801">
          <cell r="B1801">
            <v>8</v>
          </cell>
          <cell r="C1801" t="str">
            <v>REST CLIENTE - INFORMAÇÕES</v>
          </cell>
          <cell r="D1801" t="str">
            <v>003 Não Informou</v>
          </cell>
          <cell r="E1801" t="str">
            <v>OUTRAS MÍDIAS</v>
          </cell>
          <cell r="F1801" t="str">
            <v>0002 INDICAÇÃO DE AMIGOS</v>
          </cell>
          <cell r="I1801">
            <v>1</v>
          </cell>
          <cell r="J1801">
            <v>1</v>
          </cell>
          <cell r="K1801">
            <v>0</v>
          </cell>
          <cell r="L1801">
            <v>1</v>
          </cell>
          <cell r="M1801">
            <v>0</v>
          </cell>
          <cell r="N1801">
            <v>1</v>
          </cell>
          <cell r="O1801">
            <v>1</v>
          </cell>
          <cell r="P1801">
            <v>1</v>
          </cell>
          <cell r="Q1801">
            <v>0</v>
          </cell>
          <cell r="R1801">
            <v>1</v>
          </cell>
          <cell r="S1801">
            <v>0</v>
          </cell>
          <cell r="T1801">
            <v>1</v>
          </cell>
          <cell r="U1801">
            <v>1</v>
          </cell>
          <cell r="V1801">
            <v>0</v>
          </cell>
          <cell r="W1801">
            <v>0</v>
          </cell>
        </row>
        <row r="1802">
          <cell r="B1802">
            <v>8</v>
          </cell>
          <cell r="C1802" t="str">
            <v>REST CLIENTE - INFORMAÇÕES</v>
          </cell>
          <cell r="D1802" t="str">
            <v>012 Informações</v>
          </cell>
          <cell r="E1802" t="str">
            <v>MALA DIRETA</v>
          </cell>
          <cell r="F1802" t="str">
            <v>0009 MALA DIRETA</v>
          </cell>
          <cell r="G1802" t="str">
            <v>0008 Não Identificado</v>
          </cell>
          <cell r="I1802">
            <v>1</v>
          </cell>
          <cell r="J1802">
            <v>1</v>
          </cell>
          <cell r="K1802">
            <v>0</v>
          </cell>
          <cell r="L1802">
            <v>1</v>
          </cell>
          <cell r="M1802">
            <v>0</v>
          </cell>
          <cell r="N1802">
            <v>1</v>
          </cell>
          <cell r="O1802">
            <v>1</v>
          </cell>
          <cell r="P1802">
            <v>1</v>
          </cell>
          <cell r="Q1802">
            <v>0</v>
          </cell>
          <cell r="R1802">
            <v>1</v>
          </cell>
          <cell r="S1802">
            <v>0</v>
          </cell>
          <cell r="T1802">
            <v>1</v>
          </cell>
          <cell r="U1802">
            <v>1</v>
          </cell>
          <cell r="V1802">
            <v>0</v>
          </cell>
          <cell r="W1802">
            <v>0</v>
          </cell>
        </row>
        <row r="1803">
          <cell r="B1803">
            <v>8</v>
          </cell>
          <cell r="C1803" t="str">
            <v>REST CLIENTE - INFORMAÇÕES</v>
          </cell>
          <cell r="D1803" t="str">
            <v>012 Informações</v>
          </cell>
          <cell r="E1803" t="str">
            <v>NÃO INFORMADO</v>
          </cell>
          <cell r="F1803" t="str">
            <v>0016 NÃO INFORMADO</v>
          </cell>
          <cell r="I1803">
            <v>2</v>
          </cell>
          <cell r="J1803">
            <v>2</v>
          </cell>
          <cell r="K1803">
            <v>0</v>
          </cell>
          <cell r="L1803">
            <v>2</v>
          </cell>
          <cell r="M1803">
            <v>0</v>
          </cell>
          <cell r="N1803">
            <v>2</v>
          </cell>
          <cell r="O1803">
            <v>2</v>
          </cell>
          <cell r="P1803">
            <v>2</v>
          </cell>
          <cell r="Q1803">
            <v>0</v>
          </cell>
          <cell r="R1803">
            <v>2</v>
          </cell>
          <cell r="S1803">
            <v>0</v>
          </cell>
          <cell r="T1803">
            <v>2</v>
          </cell>
          <cell r="U1803">
            <v>2</v>
          </cell>
          <cell r="V1803">
            <v>0</v>
          </cell>
          <cell r="W1803">
            <v>0</v>
          </cell>
        </row>
        <row r="1804">
          <cell r="B1804">
            <v>8</v>
          </cell>
          <cell r="C1804" t="str">
            <v>REST CLIENTE - INFORMAÇÕES</v>
          </cell>
          <cell r="D1804" t="str">
            <v>012 Informações</v>
          </cell>
          <cell r="E1804" t="str">
            <v>OUTRAS MÍDIAS</v>
          </cell>
          <cell r="F1804" t="str">
            <v>0002 INDICAÇÃO DE AMIGOS</v>
          </cell>
          <cell r="I1804">
            <v>2</v>
          </cell>
          <cell r="J1804">
            <v>2</v>
          </cell>
          <cell r="K1804">
            <v>0</v>
          </cell>
          <cell r="L1804">
            <v>2</v>
          </cell>
          <cell r="M1804">
            <v>0</v>
          </cell>
          <cell r="N1804">
            <v>2</v>
          </cell>
          <cell r="O1804">
            <v>2</v>
          </cell>
          <cell r="P1804">
            <v>2</v>
          </cell>
          <cell r="Q1804">
            <v>0</v>
          </cell>
          <cell r="R1804">
            <v>2</v>
          </cell>
          <cell r="S1804">
            <v>0</v>
          </cell>
          <cell r="T1804">
            <v>2</v>
          </cell>
          <cell r="U1804">
            <v>2</v>
          </cell>
          <cell r="V1804">
            <v>0</v>
          </cell>
          <cell r="W1804">
            <v>0</v>
          </cell>
        </row>
        <row r="1805">
          <cell r="B1805">
            <v>8</v>
          </cell>
          <cell r="C1805" t="str">
            <v>REST CLIENTE - INFORMAÇÕES</v>
          </cell>
          <cell r="D1805" t="str">
            <v>012 Informações</v>
          </cell>
          <cell r="E1805" t="str">
            <v>OUTRAS MÍDIAS</v>
          </cell>
          <cell r="F1805" t="str">
            <v>0013 INTERNET</v>
          </cell>
          <cell r="G1805" t="str">
            <v>0170 SITE SPEEDY</v>
          </cell>
          <cell r="I1805">
            <v>1</v>
          </cell>
          <cell r="J1805">
            <v>1</v>
          </cell>
          <cell r="K1805">
            <v>0</v>
          </cell>
          <cell r="L1805">
            <v>1</v>
          </cell>
          <cell r="M1805">
            <v>0</v>
          </cell>
          <cell r="N1805">
            <v>1</v>
          </cell>
          <cell r="O1805">
            <v>1</v>
          </cell>
          <cell r="P1805">
            <v>1</v>
          </cell>
          <cell r="Q1805">
            <v>0</v>
          </cell>
          <cell r="R1805">
            <v>1</v>
          </cell>
          <cell r="S1805">
            <v>0</v>
          </cell>
          <cell r="T1805">
            <v>1</v>
          </cell>
          <cell r="U1805">
            <v>1</v>
          </cell>
          <cell r="V1805">
            <v>0</v>
          </cell>
          <cell r="W1805">
            <v>0</v>
          </cell>
        </row>
        <row r="1806">
          <cell r="B1806">
            <v>8</v>
          </cell>
          <cell r="C1806" t="str">
            <v>REST CLIENTE - INFORMAÇÕES</v>
          </cell>
          <cell r="D1806" t="str">
            <v>012 Informações</v>
          </cell>
          <cell r="E1806" t="str">
            <v>OUTRAS MÍDIAS</v>
          </cell>
          <cell r="F1806" t="str">
            <v>0018 CONTATADO PELO TLMKT</v>
          </cell>
          <cell r="I1806">
            <v>1</v>
          </cell>
          <cell r="J1806">
            <v>1</v>
          </cell>
          <cell r="K1806">
            <v>0</v>
          </cell>
          <cell r="L1806">
            <v>1</v>
          </cell>
          <cell r="M1806">
            <v>0</v>
          </cell>
          <cell r="N1806">
            <v>1</v>
          </cell>
          <cell r="O1806">
            <v>1</v>
          </cell>
          <cell r="P1806">
            <v>1</v>
          </cell>
          <cell r="Q1806">
            <v>0</v>
          </cell>
          <cell r="R1806">
            <v>1</v>
          </cell>
          <cell r="S1806">
            <v>0</v>
          </cell>
          <cell r="T1806">
            <v>1</v>
          </cell>
          <cell r="U1806">
            <v>1</v>
          </cell>
          <cell r="V1806">
            <v>0</v>
          </cell>
          <cell r="W1806">
            <v>0</v>
          </cell>
        </row>
        <row r="1807">
          <cell r="B1807">
            <v>8</v>
          </cell>
          <cell r="C1807" t="str">
            <v>REST CLIENTE - INFORMAÇÕES</v>
          </cell>
          <cell r="D1807" t="str">
            <v>012 Informações</v>
          </cell>
          <cell r="E1807" t="str">
            <v>OUTRAS MÍDIAS</v>
          </cell>
          <cell r="F1807" t="str">
            <v>0020 JÁ POSSUI</v>
          </cell>
          <cell r="I1807">
            <v>1</v>
          </cell>
          <cell r="J1807">
            <v>1</v>
          </cell>
          <cell r="K1807">
            <v>0</v>
          </cell>
          <cell r="L1807">
            <v>1</v>
          </cell>
          <cell r="M1807">
            <v>0</v>
          </cell>
          <cell r="N1807">
            <v>1</v>
          </cell>
          <cell r="O1807">
            <v>1</v>
          </cell>
          <cell r="P1807">
            <v>1</v>
          </cell>
          <cell r="Q1807">
            <v>0</v>
          </cell>
          <cell r="R1807">
            <v>1</v>
          </cell>
          <cell r="S1807">
            <v>0</v>
          </cell>
          <cell r="T1807">
            <v>1</v>
          </cell>
          <cell r="U1807">
            <v>1</v>
          </cell>
          <cell r="V1807">
            <v>0</v>
          </cell>
          <cell r="W1807">
            <v>0</v>
          </cell>
        </row>
        <row r="1808">
          <cell r="B1808">
            <v>8</v>
          </cell>
          <cell r="C1808" t="str">
            <v>REST CLIENTE - INFORMAÇÕES</v>
          </cell>
          <cell r="D1808" t="str">
            <v>012 Informações</v>
          </cell>
          <cell r="E1808" t="str">
            <v>TELEVISÃO</v>
          </cell>
          <cell r="F1808" t="str">
            <v>0001 TELEVISÃO</v>
          </cell>
          <cell r="G1808" t="str">
            <v>0006 GLOBO</v>
          </cell>
          <cell r="H1808" t="str">
            <v>0020 FANTÁSTICO</v>
          </cell>
          <cell r="I1808">
            <v>1</v>
          </cell>
          <cell r="J1808">
            <v>1</v>
          </cell>
          <cell r="K1808">
            <v>0</v>
          </cell>
          <cell r="L1808">
            <v>1</v>
          </cell>
          <cell r="M1808">
            <v>0</v>
          </cell>
          <cell r="N1808">
            <v>1</v>
          </cell>
          <cell r="O1808">
            <v>1</v>
          </cell>
          <cell r="P1808">
            <v>1</v>
          </cell>
          <cell r="Q1808">
            <v>0</v>
          </cell>
          <cell r="R1808">
            <v>1</v>
          </cell>
          <cell r="S1808">
            <v>0</v>
          </cell>
          <cell r="T1808">
            <v>1</v>
          </cell>
          <cell r="U1808">
            <v>1</v>
          </cell>
          <cell r="V1808">
            <v>0</v>
          </cell>
          <cell r="W1808">
            <v>0</v>
          </cell>
        </row>
        <row r="1809">
          <cell r="B1809">
            <v>8</v>
          </cell>
          <cell r="C1809" t="str">
            <v>REST CLIENTE - INFORMAÇÕES</v>
          </cell>
          <cell r="D1809" t="str">
            <v>012 Informações</v>
          </cell>
          <cell r="E1809" t="str">
            <v>TELEVISÃO</v>
          </cell>
          <cell r="F1809" t="str">
            <v>0001 TELEVISÃO</v>
          </cell>
          <cell r="G1809" t="str">
            <v>0006 GLOBO</v>
          </cell>
          <cell r="H1809" t="str">
            <v>0028 OS NORMAIS</v>
          </cell>
          <cell r="I1809">
            <v>1</v>
          </cell>
          <cell r="J1809">
            <v>1</v>
          </cell>
          <cell r="K1809">
            <v>0</v>
          </cell>
          <cell r="L1809">
            <v>1</v>
          </cell>
          <cell r="M1809">
            <v>0</v>
          </cell>
          <cell r="N1809">
            <v>1</v>
          </cell>
          <cell r="O1809">
            <v>1</v>
          </cell>
          <cell r="P1809">
            <v>1</v>
          </cell>
          <cell r="Q1809">
            <v>0</v>
          </cell>
          <cell r="R1809">
            <v>1</v>
          </cell>
          <cell r="S1809">
            <v>0</v>
          </cell>
          <cell r="T1809">
            <v>1</v>
          </cell>
          <cell r="U1809">
            <v>1</v>
          </cell>
          <cell r="V1809">
            <v>0</v>
          </cell>
          <cell r="W1809">
            <v>0</v>
          </cell>
        </row>
        <row r="1810">
          <cell r="B1810">
            <v>8</v>
          </cell>
          <cell r="C1810" t="str">
            <v>REST CLIENTE - INFORMAÇÕES</v>
          </cell>
          <cell r="D1810" t="str">
            <v>012 Informações</v>
          </cell>
          <cell r="E1810" t="str">
            <v>TELEVISÃO</v>
          </cell>
          <cell r="F1810" t="str">
            <v>0001 TELEVISÃO</v>
          </cell>
          <cell r="G1810" t="str">
            <v>0062 NÃO INFORMOU</v>
          </cell>
          <cell r="I1810">
            <v>2</v>
          </cell>
          <cell r="J1810">
            <v>2</v>
          </cell>
          <cell r="K1810">
            <v>0</v>
          </cell>
          <cell r="L1810">
            <v>2</v>
          </cell>
          <cell r="M1810">
            <v>0</v>
          </cell>
          <cell r="N1810">
            <v>2</v>
          </cell>
          <cell r="O1810">
            <v>2</v>
          </cell>
          <cell r="P1810">
            <v>2</v>
          </cell>
          <cell r="Q1810">
            <v>0</v>
          </cell>
          <cell r="R1810">
            <v>2</v>
          </cell>
          <cell r="S1810">
            <v>0</v>
          </cell>
          <cell r="T1810">
            <v>2</v>
          </cell>
          <cell r="U1810">
            <v>2</v>
          </cell>
          <cell r="V1810">
            <v>0</v>
          </cell>
          <cell r="W1810">
            <v>0</v>
          </cell>
        </row>
        <row r="1811">
          <cell r="B1811">
            <v>8</v>
          </cell>
          <cell r="C1811" t="str">
            <v>REST CLIENTE - OUTRAS</v>
          </cell>
          <cell r="D1811" t="str">
            <v>006 Outros Motivos</v>
          </cell>
          <cell r="F1811" t="str">
            <v>0031 JÁ TEVE O PRODUTO</v>
          </cell>
          <cell r="I1811">
            <v>1</v>
          </cell>
          <cell r="J1811">
            <v>1</v>
          </cell>
          <cell r="K1811">
            <v>0</v>
          </cell>
          <cell r="L1811">
            <v>1</v>
          </cell>
          <cell r="M1811">
            <v>0</v>
          </cell>
          <cell r="N1811">
            <v>1</v>
          </cell>
          <cell r="O1811">
            <v>1</v>
          </cell>
          <cell r="P1811">
            <v>1</v>
          </cell>
          <cell r="Q1811">
            <v>0</v>
          </cell>
          <cell r="R1811">
            <v>1</v>
          </cell>
          <cell r="S1811">
            <v>0</v>
          </cell>
          <cell r="T1811">
            <v>1</v>
          </cell>
          <cell r="U1811">
            <v>1</v>
          </cell>
          <cell r="V1811">
            <v>0</v>
          </cell>
          <cell r="W1811">
            <v>0</v>
          </cell>
        </row>
        <row r="1812">
          <cell r="B1812">
            <v>8</v>
          </cell>
          <cell r="C1812" t="str">
            <v>REST CLIENTE - OUTRAS</v>
          </cell>
          <cell r="D1812" t="str">
            <v>006 Outros Motivos</v>
          </cell>
          <cell r="E1812" t="str">
            <v>NÃO INFORMADO</v>
          </cell>
          <cell r="F1812" t="str">
            <v>0016 NÃO INFORMADO</v>
          </cell>
          <cell r="I1812">
            <v>1</v>
          </cell>
          <cell r="J1812">
            <v>1</v>
          </cell>
          <cell r="K1812">
            <v>0</v>
          </cell>
          <cell r="L1812">
            <v>1</v>
          </cell>
          <cell r="M1812">
            <v>0</v>
          </cell>
          <cell r="N1812">
            <v>1</v>
          </cell>
          <cell r="O1812">
            <v>1</v>
          </cell>
          <cell r="P1812">
            <v>1</v>
          </cell>
          <cell r="Q1812">
            <v>0</v>
          </cell>
          <cell r="R1812">
            <v>1</v>
          </cell>
          <cell r="S1812">
            <v>0</v>
          </cell>
          <cell r="T1812">
            <v>1</v>
          </cell>
          <cell r="U1812">
            <v>1</v>
          </cell>
          <cell r="V1812">
            <v>0</v>
          </cell>
          <cell r="W1812">
            <v>0</v>
          </cell>
        </row>
        <row r="1813">
          <cell r="B1813">
            <v>8</v>
          </cell>
          <cell r="C1813" t="str">
            <v>REST CLIENTE - OUTRAS</v>
          </cell>
          <cell r="D1813" t="str">
            <v>006 Outros Motivos</v>
          </cell>
          <cell r="E1813" t="str">
            <v>OUTRAS MÍDIAS</v>
          </cell>
          <cell r="F1813" t="str">
            <v>0002 INDICAÇÃO DE AMIGOS</v>
          </cell>
          <cell r="I1813">
            <v>5</v>
          </cell>
          <cell r="J1813">
            <v>5</v>
          </cell>
          <cell r="K1813">
            <v>0</v>
          </cell>
          <cell r="L1813">
            <v>5</v>
          </cell>
          <cell r="M1813">
            <v>0</v>
          </cell>
          <cell r="N1813">
            <v>5</v>
          </cell>
          <cell r="O1813">
            <v>5</v>
          </cell>
          <cell r="P1813">
            <v>5</v>
          </cell>
          <cell r="Q1813">
            <v>0</v>
          </cell>
          <cell r="R1813">
            <v>5</v>
          </cell>
          <cell r="S1813">
            <v>0</v>
          </cell>
          <cell r="T1813">
            <v>5</v>
          </cell>
          <cell r="U1813">
            <v>5</v>
          </cell>
          <cell r="V1813">
            <v>0</v>
          </cell>
          <cell r="W1813">
            <v>0</v>
          </cell>
        </row>
        <row r="1814">
          <cell r="B1814">
            <v>8</v>
          </cell>
          <cell r="C1814" t="str">
            <v>REST CLIENTE - OUTRAS</v>
          </cell>
          <cell r="D1814" t="str">
            <v>006 Outros Motivos</v>
          </cell>
          <cell r="E1814" t="str">
            <v>TELEVISÃO</v>
          </cell>
          <cell r="F1814" t="str">
            <v>0001 TELEVISÃO</v>
          </cell>
          <cell r="G1814" t="str">
            <v>0062 NÃO INFORMOU</v>
          </cell>
          <cell r="I1814">
            <v>1</v>
          </cell>
          <cell r="J1814">
            <v>1</v>
          </cell>
          <cell r="K1814">
            <v>0</v>
          </cell>
          <cell r="L1814">
            <v>1</v>
          </cell>
          <cell r="M1814">
            <v>0</v>
          </cell>
          <cell r="N1814">
            <v>1</v>
          </cell>
          <cell r="O1814">
            <v>1</v>
          </cell>
          <cell r="P1814">
            <v>1</v>
          </cell>
          <cell r="Q1814">
            <v>0</v>
          </cell>
          <cell r="R1814">
            <v>1</v>
          </cell>
          <cell r="S1814">
            <v>0</v>
          </cell>
          <cell r="T1814">
            <v>1</v>
          </cell>
          <cell r="U1814">
            <v>1</v>
          </cell>
          <cell r="V1814">
            <v>0</v>
          </cell>
          <cell r="W1814">
            <v>0</v>
          </cell>
        </row>
        <row r="1815">
          <cell r="B1815">
            <v>8</v>
          </cell>
          <cell r="C1815" t="str">
            <v>REST CLIENTE - PREÇO</v>
          </cell>
          <cell r="D1815" t="str">
            <v>008 Preço Mensalidade</v>
          </cell>
          <cell r="E1815" t="str">
            <v>MALA DIRETA</v>
          </cell>
          <cell r="F1815" t="str">
            <v>0009 MALA DIRETA</v>
          </cell>
          <cell r="G1815" t="str">
            <v>0572 MD-05</v>
          </cell>
          <cell r="I1815">
            <v>2</v>
          </cell>
          <cell r="J1815">
            <v>2</v>
          </cell>
          <cell r="K1815">
            <v>0</v>
          </cell>
          <cell r="L1815">
            <v>2</v>
          </cell>
          <cell r="M1815">
            <v>0</v>
          </cell>
          <cell r="N1815">
            <v>2</v>
          </cell>
          <cell r="O1815">
            <v>2</v>
          </cell>
          <cell r="P1815">
            <v>2</v>
          </cell>
          <cell r="Q1815">
            <v>0</v>
          </cell>
          <cell r="R1815">
            <v>2</v>
          </cell>
          <cell r="S1815">
            <v>0</v>
          </cell>
          <cell r="T1815">
            <v>2</v>
          </cell>
          <cell r="U1815">
            <v>2</v>
          </cell>
          <cell r="V1815">
            <v>0</v>
          </cell>
          <cell r="W1815">
            <v>0</v>
          </cell>
        </row>
        <row r="1816">
          <cell r="B1816">
            <v>8</v>
          </cell>
          <cell r="C1816" t="str">
            <v>REST CLIENTE - PREÇO</v>
          </cell>
          <cell r="D1816" t="str">
            <v>008 Preço Mensalidade</v>
          </cell>
          <cell r="E1816" t="str">
            <v>NÃO INFORMADO</v>
          </cell>
          <cell r="F1816" t="str">
            <v>0016 NÃO INFORMADO</v>
          </cell>
          <cell r="I1816">
            <v>1</v>
          </cell>
          <cell r="J1816">
            <v>1</v>
          </cell>
          <cell r="K1816">
            <v>0</v>
          </cell>
          <cell r="L1816">
            <v>1</v>
          </cell>
          <cell r="M1816">
            <v>0</v>
          </cell>
          <cell r="N1816">
            <v>1</v>
          </cell>
          <cell r="O1816">
            <v>1</v>
          </cell>
          <cell r="P1816">
            <v>1</v>
          </cell>
          <cell r="Q1816">
            <v>0</v>
          </cell>
          <cell r="R1816">
            <v>1</v>
          </cell>
          <cell r="S1816">
            <v>0</v>
          </cell>
          <cell r="T1816">
            <v>1</v>
          </cell>
          <cell r="U1816">
            <v>1</v>
          </cell>
          <cell r="V1816">
            <v>0</v>
          </cell>
          <cell r="W1816">
            <v>0</v>
          </cell>
        </row>
        <row r="1817">
          <cell r="B1817">
            <v>8</v>
          </cell>
          <cell r="C1817" t="str">
            <v>REST CLIENTE - PREÇO</v>
          </cell>
          <cell r="D1817" t="str">
            <v>008 Preço Mensalidade</v>
          </cell>
          <cell r="E1817" t="str">
            <v>OUTRAS MÍDIAS</v>
          </cell>
          <cell r="F1817" t="str">
            <v>0002 INDICAÇÃO DE AMIGOS</v>
          </cell>
          <cell r="I1817">
            <v>2</v>
          </cell>
          <cell r="J1817">
            <v>2</v>
          </cell>
          <cell r="K1817">
            <v>0</v>
          </cell>
          <cell r="L1817">
            <v>2</v>
          </cell>
          <cell r="M1817">
            <v>0</v>
          </cell>
          <cell r="N1817">
            <v>2</v>
          </cell>
          <cell r="O1817">
            <v>2</v>
          </cell>
          <cell r="P1817">
            <v>2</v>
          </cell>
          <cell r="Q1817">
            <v>0</v>
          </cell>
          <cell r="R1817">
            <v>2</v>
          </cell>
          <cell r="S1817">
            <v>0</v>
          </cell>
          <cell r="T1817">
            <v>2</v>
          </cell>
          <cell r="U1817">
            <v>2</v>
          </cell>
          <cell r="V1817">
            <v>0</v>
          </cell>
          <cell r="W1817">
            <v>0</v>
          </cell>
        </row>
        <row r="1818">
          <cell r="B1818">
            <v>8</v>
          </cell>
          <cell r="C1818" t="str">
            <v>REST CLIENTE - PREÇO</v>
          </cell>
          <cell r="D1818" t="str">
            <v>008 Preço Mensalidade</v>
          </cell>
          <cell r="E1818" t="str">
            <v>OUTRAS MÍDIAS</v>
          </cell>
          <cell r="F1818" t="str">
            <v>0013 INTERNET</v>
          </cell>
          <cell r="G1818" t="str">
            <v>0056 OUTROS</v>
          </cell>
          <cell r="I1818">
            <v>1</v>
          </cell>
          <cell r="J1818">
            <v>1</v>
          </cell>
          <cell r="K1818">
            <v>0</v>
          </cell>
          <cell r="L1818">
            <v>1</v>
          </cell>
          <cell r="M1818">
            <v>0</v>
          </cell>
          <cell r="N1818">
            <v>1</v>
          </cell>
          <cell r="O1818">
            <v>1</v>
          </cell>
          <cell r="P1818">
            <v>1</v>
          </cell>
          <cell r="Q1818">
            <v>0</v>
          </cell>
          <cell r="R1818">
            <v>1</v>
          </cell>
          <cell r="S1818">
            <v>0</v>
          </cell>
          <cell r="T1818">
            <v>1</v>
          </cell>
          <cell r="U1818">
            <v>1</v>
          </cell>
          <cell r="V1818">
            <v>0</v>
          </cell>
          <cell r="W1818">
            <v>0</v>
          </cell>
        </row>
        <row r="1819">
          <cell r="B1819">
            <v>8</v>
          </cell>
          <cell r="C1819" t="str">
            <v>REST CLIENTE - PREÇO</v>
          </cell>
          <cell r="D1819" t="str">
            <v>009 Preço Provedor</v>
          </cell>
          <cell r="E1819" t="str">
            <v>OUTRAS MÍDIAS</v>
          </cell>
          <cell r="F1819" t="str">
            <v>0002 INDICAÇÃO DE AMIGOS</v>
          </cell>
          <cell r="I1819">
            <v>6</v>
          </cell>
          <cell r="J1819">
            <v>6</v>
          </cell>
          <cell r="K1819">
            <v>0</v>
          </cell>
          <cell r="L1819">
            <v>6</v>
          </cell>
          <cell r="M1819">
            <v>0</v>
          </cell>
          <cell r="N1819">
            <v>6</v>
          </cell>
          <cell r="O1819">
            <v>6</v>
          </cell>
          <cell r="P1819">
            <v>6</v>
          </cell>
          <cell r="Q1819">
            <v>0</v>
          </cell>
          <cell r="R1819">
            <v>6</v>
          </cell>
          <cell r="S1819">
            <v>0</v>
          </cell>
          <cell r="T1819">
            <v>6</v>
          </cell>
          <cell r="U1819">
            <v>6</v>
          </cell>
          <cell r="V1819">
            <v>0</v>
          </cell>
          <cell r="W1819">
            <v>0</v>
          </cell>
        </row>
        <row r="1820">
          <cell r="B1820">
            <v>8</v>
          </cell>
          <cell r="C1820" t="str">
            <v>REST CLIENTE - PREÇO</v>
          </cell>
          <cell r="D1820" t="str">
            <v>047 Preço Instalação</v>
          </cell>
          <cell r="E1820" t="str">
            <v>OUTRAS MÍDIAS</v>
          </cell>
          <cell r="F1820" t="str">
            <v>0002 INDICAÇÃO DE AMIGOS</v>
          </cell>
          <cell r="I1820">
            <v>2</v>
          </cell>
          <cell r="J1820">
            <v>2</v>
          </cell>
          <cell r="K1820">
            <v>0</v>
          </cell>
          <cell r="L1820">
            <v>2</v>
          </cell>
          <cell r="M1820">
            <v>0</v>
          </cell>
          <cell r="N1820">
            <v>2</v>
          </cell>
          <cell r="O1820">
            <v>2</v>
          </cell>
          <cell r="P1820">
            <v>2</v>
          </cell>
          <cell r="Q1820">
            <v>0</v>
          </cell>
          <cell r="R1820">
            <v>2</v>
          </cell>
          <cell r="S1820">
            <v>0</v>
          </cell>
          <cell r="T1820">
            <v>2</v>
          </cell>
          <cell r="U1820">
            <v>2</v>
          </cell>
          <cell r="V1820">
            <v>0</v>
          </cell>
          <cell r="W1820">
            <v>0</v>
          </cell>
        </row>
        <row r="1821">
          <cell r="B1821">
            <v>8</v>
          </cell>
          <cell r="C1821" t="str">
            <v>REST CLIENTE - PREFERE CONCORRÊNCIA</v>
          </cell>
          <cell r="D1821" t="str">
            <v>028 Prefere concorrência</v>
          </cell>
          <cell r="E1821" t="str">
            <v>OUTRAS MÍDIAS</v>
          </cell>
          <cell r="F1821" t="str">
            <v>0002 INDICAÇÃO DE AMIGOS</v>
          </cell>
          <cell r="I1821">
            <v>1</v>
          </cell>
          <cell r="J1821">
            <v>1</v>
          </cell>
          <cell r="K1821">
            <v>0</v>
          </cell>
          <cell r="L1821">
            <v>1</v>
          </cell>
          <cell r="M1821">
            <v>0</v>
          </cell>
          <cell r="N1821">
            <v>1</v>
          </cell>
          <cell r="O1821">
            <v>1</v>
          </cell>
          <cell r="P1821">
            <v>1</v>
          </cell>
          <cell r="Q1821">
            <v>0</v>
          </cell>
          <cell r="R1821">
            <v>1</v>
          </cell>
          <cell r="S1821">
            <v>0</v>
          </cell>
          <cell r="T1821">
            <v>1</v>
          </cell>
          <cell r="U1821">
            <v>1</v>
          </cell>
          <cell r="V1821">
            <v>0</v>
          </cell>
          <cell r="W1821">
            <v>0</v>
          </cell>
        </row>
        <row r="1822">
          <cell r="B1822">
            <v>8</v>
          </cell>
          <cell r="C1822" t="str">
            <v>REST CLIENTE - RESTRIÇÃO PROVEDOR</v>
          </cell>
          <cell r="D1822" t="str">
            <v>072 Não Concorda com uso de Provedor</v>
          </cell>
          <cell r="E1822" t="str">
            <v>OUTRAS MÍDIAS</v>
          </cell>
          <cell r="F1822" t="str">
            <v>0002 INDICAÇÃO DE AMIGOS</v>
          </cell>
          <cell r="I1822">
            <v>1</v>
          </cell>
          <cell r="J1822">
            <v>1</v>
          </cell>
          <cell r="K1822">
            <v>0</v>
          </cell>
          <cell r="L1822">
            <v>1</v>
          </cell>
          <cell r="M1822">
            <v>0</v>
          </cell>
          <cell r="N1822">
            <v>1</v>
          </cell>
          <cell r="O1822">
            <v>1</v>
          </cell>
          <cell r="P1822">
            <v>1</v>
          </cell>
          <cell r="Q1822">
            <v>0</v>
          </cell>
          <cell r="R1822">
            <v>1</v>
          </cell>
          <cell r="S1822">
            <v>0</v>
          </cell>
          <cell r="T1822">
            <v>1</v>
          </cell>
          <cell r="U1822">
            <v>1</v>
          </cell>
          <cell r="V1822">
            <v>0</v>
          </cell>
          <cell r="W1822">
            <v>0</v>
          </cell>
        </row>
        <row r="1823">
          <cell r="B1823">
            <v>8</v>
          </cell>
          <cell r="C1823" t="str">
            <v>REST CLIENTE - VAI PENSAR</v>
          </cell>
          <cell r="D1823" t="str">
            <v>007 Vai Pensar</v>
          </cell>
          <cell r="E1823" t="str">
            <v>MALA DIRETA</v>
          </cell>
          <cell r="F1823" t="str">
            <v>0009 MALA DIRETA</v>
          </cell>
          <cell r="G1823" t="str">
            <v>0572 MD-05</v>
          </cell>
          <cell r="I1823">
            <v>1</v>
          </cell>
          <cell r="J1823">
            <v>1</v>
          </cell>
          <cell r="K1823">
            <v>0</v>
          </cell>
          <cell r="L1823">
            <v>1</v>
          </cell>
          <cell r="M1823">
            <v>0</v>
          </cell>
          <cell r="N1823">
            <v>1</v>
          </cell>
          <cell r="O1823">
            <v>1</v>
          </cell>
          <cell r="P1823">
            <v>1</v>
          </cell>
          <cell r="Q1823">
            <v>0</v>
          </cell>
          <cell r="R1823">
            <v>1</v>
          </cell>
          <cell r="S1823">
            <v>0</v>
          </cell>
          <cell r="T1823">
            <v>1</v>
          </cell>
          <cell r="U1823">
            <v>1</v>
          </cell>
          <cell r="V1823">
            <v>0</v>
          </cell>
          <cell r="W1823">
            <v>0</v>
          </cell>
        </row>
        <row r="1824">
          <cell r="B1824">
            <v>8</v>
          </cell>
          <cell r="C1824" t="str">
            <v>REST CLIENTE - VAI PENSAR</v>
          </cell>
          <cell r="D1824" t="str">
            <v>007 Vai Pensar</v>
          </cell>
          <cell r="E1824" t="str">
            <v>OUTRAS MÍDIAS</v>
          </cell>
          <cell r="F1824" t="str">
            <v>0002 INDICAÇÃO DE AMIGOS</v>
          </cell>
          <cell r="I1824">
            <v>2</v>
          </cell>
          <cell r="J1824">
            <v>2</v>
          </cell>
          <cell r="K1824">
            <v>0</v>
          </cell>
          <cell r="L1824">
            <v>2</v>
          </cell>
          <cell r="M1824">
            <v>0</v>
          </cell>
          <cell r="N1824">
            <v>2</v>
          </cell>
          <cell r="O1824">
            <v>2</v>
          </cell>
          <cell r="P1824">
            <v>2</v>
          </cell>
          <cell r="Q1824">
            <v>0</v>
          </cell>
          <cell r="R1824">
            <v>2</v>
          </cell>
          <cell r="S1824">
            <v>0</v>
          </cell>
          <cell r="T1824">
            <v>2</v>
          </cell>
          <cell r="U1824">
            <v>2</v>
          </cell>
          <cell r="V1824">
            <v>0</v>
          </cell>
          <cell r="W1824">
            <v>0</v>
          </cell>
        </row>
        <row r="1825">
          <cell r="B1825">
            <v>8</v>
          </cell>
          <cell r="C1825" t="str">
            <v>REST CLIENTE - VAI PENSAR</v>
          </cell>
          <cell r="D1825" t="str">
            <v>007 Vai Pensar</v>
          </cell>
          <cell r="E1825" t="str">
            <v>TELEVISÃO</v>
          </cell>
          <cell r="F1825" t="str">
            <v>0001 TELEVISÃO</v>
          </cell>
          <cell r="G1825" t="str">
            <v>0006 GLOBO</v>
          </cell>
          <cell r="H1825" t="str">
            <v>3825 NÃO INFORMADO</v>
          </cell>
          <cell r="I1825">
            <v>1</v>
          </cell>
          <cell r="J1825">
            <v>1</v>
          </cell>
          <cell r="K1825">
            <v>0</v>
          </cell>
          <cell r="L1825">
            <v>1</v>
          </cell>
          <cell r="M1825">
            <v>0</v>
          </cell>
          <cell r="N1825">
            <v>1</v>
          </cell>
          <cell r="O1825">
            <v>1</v>
          </cell>
          <cell r="P1825">
            <v>1</v>
          </cell>
          <cell r="Q1825">
            <v>0</v>
          </cell>
          <cell r="R1825">
            <v>1</v>
          </cell>
          <cell r="S1825">
            <v>0</v>
          </cell>
          <cell r="T1825">
            <v>1</v>
          </cell>
          <cell r="U1825">
            <v>1</v>
          </cell>
          <cell r="V1825">
            <v>0</v>
          </cell>
          <cell r="W1825">
            <v>0</v>
          </cell>
        </row>
        <row r="1826">
          <cell r="B1826">
            <v>8</v>
          </cell>
          <cell r="C1826" t="str">
            <v>RESTRIÇÃO SISTEMA</v>
          </cell>
          <cell r="D1826" t="str">
            <v>034 Não tem internet</v>
          </cell>
          <cell r="E1826" t="str">
            <v>MALA DIRETA</v>
          </cell>
          <cell r="F1826" t="str">
            <v>0009 MALA DIRETA</v>
          </cell>
          <cell r="G1826" t="str">
            <v>0572 MD-05</v>
          </cell>
          <cell r="I1826">
            <v>1</v>
          </cell>
          <cell r="J1826">
            <v>0</v>
          </cell>
          <cell r="K1826">
            <v>0</v>
          </cell>
          <cell r="L1826">
            <v>1</v>
          </cell>
          <cell r="M1826">
            <v>1</v>
          </cell>
          <cell r="N1826">
            <v>0</v>
          </cell>
          <cell r="O1826">
            <v>1</v>
          </cell>
          <cell r="P1826">
            <v>0</v>
          </cell>
          <cell r="Q1826">
            <v>0</v>
          </cell>
          <cell r="R1826">
            <v>1</v>
          </cell>
          <cell r="S1826">
            <v>1</v>
          </cell>
          <cell r="T1826">
            <v>0</v>
          </cell>
          <cell r="U1826">
            <v>1</v>
          </cell>
          <cell r="V1826">
            <v>0</v>
          </cell>
          <cell r="W1826">
            <v>0</v>
          </cell>
        </row>
        <row r="1827">
          <cell r="B1827">
            <v>8</v>
          </cell>
          <cell r="C1827" t="str">
            <v>RESTRIÇÃO SISTEMA</v>
          </cell>
          <cell r="D1827" t="str">
            <v>034 Não tem internet</v>
          </cell>
          <cell r="E1827" t="str">
            <v>NÃO INFORMADO</v>
          </cell>
          <cell r="F1827" t="str">
            <v>0016 NÃO INFORMADO</v>
          </cell>
          <cell r="I1827">
            <v>1</v>
          </cell>
          <cell r="J1827">
            <v>0</v>
          </cell>
          <cell r="K1827">
            <v>0</v>
          </cell>
          <cell r="L1827">
            <v>1</v>
          </cell>
          <cell r="M1827">
            <v>1</v>
          </cell>
          <cell r="N1827">
            <v>0</v>
          </cell>
          <cell r="O1827">
            <v>1</v>
          </cell>
          <cell r="P1827">
            <v>0</v>
          </cell>
          <cell r="Q1827">
            <v>0</v>
          </cell>
          <cell r="R1827">
            <v>1</v>
          </cell>
          <cell r="S1827">
            <v>1</v>
          </cell>
          <cell r="T1827">
            <v>0</v>
          </cell>
          <cell r="U1827">
            <v>1</v>
          </cell>
          <cell r="V1827">
            <v>0</v>
          </cell>
          <cell r="W1827">
            <v>0</v>
          </cell>
        </row>
        <row r="1828">
          <cell r="B1828">
            <v>8</v>
          </cell>
          <cell r="C1828" t="str">
            <v>RESTRIÇÃO SISTEMA</v>
          </cell>
          <cell r="D1828" t="str">
            <v>034 Não tem internet</v>
          </cell>
          <cell r="E1828" t="str">
            <v>OUTRAS MÍDIAS</v>
          </cell>
          <cell r="F1828" t="str">
            <v>0002 INDICAÇÃO DE AMIGOS</v>
          </cell>
          <cell r="I1828">
            <v>1</v>
          </cell>
          <cell r="J1828">
            <v>0</v>
          </cell>
          <cell r="K1828">
            <v>0</v>
          </cell>
          <cell r="L1828">
            <v>1</v>
          </cell>
          <cell r="M1828">
            <v>1</v>
          </cell>
          <cell r="N1828">
            <v>0</v>
          </cell>
          <cell r="O1828">
            <v>1</v>
          </cell>
          <cell r="P1828">
            <v>0</v>
          </cell>
          <cell r="Q1828">
            <v>0</v>
          </cell>
          <cell r="R1828">
            <v>1</v>
          </cell>
          <cell r="S1828">
            <v>1</v>
          </cell>
          <cell r="T1828">
            <v>0</v>
          </cell>
          <cell r="U1828">
            <v>1</v>
          </cell>
          <cell r="V1828">
            <v>0</v>
          </cell>
          <cell r="W1828">
            <v>0</v>
          </cell>
        </row>
        <row r="1829">
          <cell r="B1829">
            <v>8</v>
          </cell>
          <cell r="C1829" t="str">
            <v>RESTRIÇÃO SISTEMA</v>
          </cell>
          <cell r="D1829" t="str">
            <v>034 Não tem internet</v>
          </cell>
          <cell r="E1829" t="str">
            <v>OUTRAS MÍDIAS</v>
          </cell>
          <cell r="F1829" t="str">
            <v>0003 104</v>
          </cell>
          <cell r="I1829">
            <v>1</v>
          </cell>
          <cell r="J1829">
            <v>0</v>
          </cell>
          <cell r="K1829">
            <v>0</v>
          </cell>
          <cell r="L1829">
            <v>1</v>
          </cell>
          <cell r="M1829">
            <v>1</v>
          </cell>
          <cell r="N1829">
            <v>0</v>
          </cell>
          <cell r="O1829">
            <v>1</v>
          </cell>
          <cell r="P1829">
            <v>0</v>
          </cell>
          <cell r="Q1829">
            <v>0</v>
          </cell>
          <cell r="R1829">
            <v>1</v>
          </cell>
          <cell r="S1829">
            <v>1</v>
          </cell>
          <cell r="T1829">
            <v>0</v>
          </cell>
          <cell r="U1829">
            <v>1</v>
          </cell>
          <cell r="V1829">
            <v>0</v>
          </cell>
          <cell r="W1829">
            <v>0</v>
          </cell>
        </row>
        <row r="1830">
          <cell r="B1830">
            <v>8</v>
          </cell>
          <cell r="C1830" t="str">
            <v>RESTRIÇÃO SISTEMA</v>
          </cell>
          <cell r="D1830" t="str">
            <v>039 Disponibilidade Esgotada</v>
          </cell>
          <cell r="F1830" t="str">
            <v>0024 STAND</v>
          </cell>
          <cell r="I1830">
            <v>1</v>
          </cell>
          <cell r="J1830">
            <v>0</v>
          </cell>
          <cell r="K1830">
            <v>0</v>
          </cell>
          <cell r="L1830">
            <v>1</v>
          </cell>
          <cell r="M1830">
            <v>1</v>
          </cell>
          <cell r="N1830">
            <v>0</v>
          </cell>
          <cell r="O1830">
            <v>1</v>
          </cell>
          <cell r="P1830">
            <v>0</v>
          </cell>
          <cell r="Q1830">
            <v>0</v>
          </cell>
          <cell r="R1830">
            <v>1</v>
          </cell>
          <cell r="S1830">
            <v>1</v>
          </cell>
          <cell r="T1830">
            <v>0</v>
          </cell>
          <cell r="U1830">
            <v>1</v>
          </cell>
          <cell r="V1830">
            <v>0</v>
          </cell>
          <cell r="W1830">
            <v>0</v>
          </cell>
        </row>
        <row r="1831">
          <cell r="B1831">
            <v>8</v>
          </cell>
          <cell r="C1831" t="str">
            <v>RESTRIÇÃO SISTEMA</v>
          </cell>
          <cell r="D1831" t="str">
            <v>039 Disponibilidade Esgotada</v>
          </cell>
          <cell r="F1831" t="str">
            <v>0031 JÁ TEVE O PRODUTO</v>
          </cell>
          <cell r="I1831">
            <v>2</v>
          </cell>
          <cell r="J1831">
            <v>0</v>
          </cell>
          <cell r="K1831">
            <v>0</v>
          </cell>
          <cell r="L1831">
            <v>2</v>
          </cell>
          <cell r="M1831">
            <v>2</v>
          </cell>
          <cell r="N1831">
            <v>0</v>
          </cell>
          <cell r="O1831">
            <v>2</v>
          </cell>
          <cell r="P1831">
            <v>0</v>
          </cell>
          <cell r="Q1831">
            <v>0</v>
          </cell>
          <cell r="R1831">
            <v>2</v>
          </cell>
          <cell r="S1831">
            <v>2</v>
          </cell>
          <cell r="T1831">
            <v>0</v>
          </cell>
          <cell r="U1831">
            <v>2</v>
          </cell>
          <cell r="V1831">
            <v>0</v>
          </cell>
          <cell r="W1831">
            <v>0</v>
          </cell>
        </row>
        <row r="1832">
          <cell r="B1832">
            <v>8</v>
          </cell>
          <cell r="C1832" t="str">
            <v>RESTRIÇÃO SISTEMA</v>
          </cell>
          <cell r="D1832" t="str">
            <v>039 Disponibilidade Esgotada</v>
          </cell>
          <cell r="E1832" t="str">
            <v>MALA DIRETA</v>
          </cell>
          <cell r="F1832" t="str">
            <v>0010 ENCARTE EM FATURA</v>
          </cell>
          <cell r="I1832">
            <v>1</v>
          </cell>
          <cell r="J1832">
            <v>0</v>
          </cell>
          <cell r="K1832">
            <v>0</v>
          </cell>
          <cell r="L1832">
            <v>1</v>
          </cell>
          <cell r="M1832">
            <v>1</v>
          </cell>
          <cell r="N1832">
            <v>0</v>
          </cell>
          <cell r="O1832">
            <v>1</v>
          </cell>
          <cell r="P1832">
            <v>0</v>
          </cell>
          <cell r="Q1832">
            <v>0</v>
          </cell>
          <cell r="R1832">
            <v>1</v>
          </cell>
          <cell r="S1832">
            <v>1</v>
          </cell>
          <cell r="T1832">
            <v>0</v>
          </cell>
          <cell r="U1832">
            <v>1</v>
          </cell>
          <cell r="V1832">
            <v>0</v>
          </cell>
          <cell r="W1832">
            <v>0</v>
          </cell>
        </row>
        <row r="1833">
          <cell r="B1833">
            <v>8</v>
          </cell>
          <cell r="C1833" t="str">
            <v>RESTRIÇÃO SISTEMA</v>
          </cell>
          <cell r="D1833" t="str">
            <v>039 Disponibilidade Esgotada</v>
          </cell>
          <cell r="E1833" t="str">
            <v>NÃO INFORMADO</v>
          </cell>
          <cell r="F1833" t="str">
            <v>0016 NÃO INFORMADO</v>
          </cell>
          <cell r="I1833">
            <v>2</v>
          </cell>
          <cell r="J1833">
            <v>0</v>
          </cell>
          <cell r="K1833">
            <v>0</v>
          </cell>
          <cell r="L1833">
            <v>2</v>
          </cell>
          <cell r="M1833">
            <v>2</v>
          </cell>
          <cell r="N1833">
            <v>0</v>
          </cell>
          <cell r="O1833">
            <v>2</v>
          </cell>
          <cell r="P1833">
            <v>0</v>
          </cell>
          <cell r="Q1833">
            <v>0</v>
          </cell>
          <cell r="R1833">
            <v>2</v>
          </cell>
          <cell r="S1833">
            <v>2</v>
          </cell>
          <cell r="T1833">
            <v>0</v>
          </cell>
          <cell r="U1833">
            <v>2</v>
          </cell>
          <cell r="V1833">
            <v>0</v>
          </cell>
          <cell r="W1833">
            <v>0</v>
          </cell>
        </row>
        <row r="1834">
          <cell r="B1834">
            <v>8</v>
          </cell>
          <cell r="C1834" t="str">
            <v>RESTRIÇÃO SISTEMA</v>
          </cell>
          <cell r="D1834" t="str">
            <v>039 Disponibilidade Esgotada</v>
          </cell>
          <cell r="E1834" t="str">
            <v>OUTRAS MÍDIAS</v>
          </cell>
          <cell r="F1834" t="str">
            <v>0002 INDICAÇÃO DE AMIGOS</v>
          </cell>
          <cell r="I1834">
            <v>18</v>
          </cell>
          <cell r="J1834">
            <v>0</v>
          </cell>
          <cell r="K1834">
            <v>0</v>
          </cell>
          <cell r="L1834">
            <v>18</v>
          </cell>
          <cell r="M1834">
            <v>18</v>
          </cell>
          <cell r="N1834">
            <v>0</v>
          </cell>
          <cell r="O1834">
            <v>18</v>
          </cell>
          <cell r="P1834">
            <v>0</v>
          </cell>
          <cell r="Q1834">
            <v>0</v>
          </cell>
          <cell r="R1834">
            <v>18</v>
          </cell>
          <cell r="S1834">
            <v>18</v>
          </cell>
          <cell r="T1834">
            <v>0</v>
          </cell>
          <cell r="U1834">
            <v>18</v>
          </cell>
          <cell r="V1834">
            <v>0</v>
          </cell>
          <cell r="W1834">
            <v>0</v>
          </cell>
        </row>
        <row r="1835">
          <cell r="B1835">
            <v>8</v>
          </cell>
          <cell r="C1835" t="str">
            <v>RESTRIÇÃO SISTEMA</v>
          </cell>
          <cell r="D1835" t="str">
            <v>039 Disponibilidade Esgotada</v>
          </cell>
          <cell r="E1835" t="str">
            <v>OUTRAS MÍDIAS</v>
          </cell>
          <cell r="F1835" t="str">
            <v>0003 104</v>
          </cell>
          <cell r="I1835">
            <v>1</v>
          </cell>
          <cell r="J1835">
            <v>0</v>
          </cell>
          <cell r="K1835">
            <v>0</v>
          </cell>
          <cell r="L1835">
            <v>1</v>
          </cell>
          <cell r="M1835">
            <v>1</v>
          </cell>
          <cell r="N1835">
            <v>0</v>
          </cell>
          <cell r="O1835">
            <v>1</v>
          </cell>
          <cell r="P1835">
            <v>0</v>
          </cell>
          <cell r="Q1835">
            <v>0</v>
          </cell>
          <cell r="R1835">
            <v>1</v>
          </cell>
          <cell r="S1835">
            <v>1</v>
          </cell>
          <cell r="T1835">
            <v>0</v>
          </cell>
          <cell r="U1835">
            <v>1</v>
          </cell>
          <cell r="V1835">
            <v>0</v>
          </cell>
          <cell r="W1835">
            <v>0</v>
          </cell>
        </row>
        <row r="1836">
          <cell r="B1836">
            <v>8</v>
          </cell>
          <cell r="C1836" t="str">
            <v>RESTRIÇÃO SISTEMA</v>
          </cell>
          <cell r="D1836" t="str">
            <v>039 Disponibilidade Esgotada</v>
          </cell>
          <cell r="E1836" t="str">
            <v>OUTRAS MÍDIAS</v>
          </cell>
          <cell r="F1836" t="str">
            <v>0013 INTERNET</v>
          </cell>
          <cell r="G1836" t="str">
            <v>0170 SITE SPEEDY</v>
          </cell>
          <cell r="I1836">
            <v>2</v>
          </cell>
          <cell r="J1836">
            <v>0</v>
          </cell>
          <cell r="K1836">
            <v>0</v>
          </cell>
          <cell r="L1836">
            <v>2</v>
          </cell>
          <cell r="M1836">
            <v>2</v>
          </cell>
          <cell r="N1836">
            <v>0</v>
          </cell>
          <cell r="O1836">
            <v>2</v>
          </cell>
          <cell r="P1836">
            <v>0</v>
          </cell>
          <cell r="Q1836">
            <v>0</v>
          </cell>
          <cell r="R1836">
            <v>2</v>
          </cell>
          <cell r="S1836">
            <v>2</v>
          </cell>
          <cell r="T1836">
            <v>0</v>
          </cell>
          <cell r="U1836">
            <v>2</v>
          </cell>
          <cell r="V1836">
            <v>0</v>
          </cell>
          <cell r="W1836">
            <v>0</v>
          </cell>
        </row>
        <row r="1837">
          <cell r="B1837">
            <v>8</v>
          </cell>
          <cell r="C1837" t="str">
            <v>RESTRIÇÃO SISTEMA</v>
          </cell>
          <cell r="D1837" t="str">
            <v>039 Disponibilidade Esgotada</v>
          </cell>
          <cell r="E1837" t="str">
            <v>OUTRAS MÍDIAS</v>
          </cell>
          <cell r="F1837" t="str">
            <v>0018 CONTATADO PELO TLMKT</v>
          </cell>
          <cell r="I1837">
            <v>2</v>
          </cell>
          <cell r="J1837">
            <v>0</v>
          </cell>
          <cell r="K1837">
            <v>0</v>
          </cell>
          <cell r="L1837">
            <v>2</v>
          </cell>
          <cell r="M1837">
            <v>2</v>
          </cell>
          <cell r="N1837">
            <v>0</v>
          </cell>
          <cell r="O1837">
            <v>2</v>
          </cell>
          <cell r="P1837">
            <v>0</v>
          </cell>
          <cell r="Q1837">
            <v>0</v>
          </cell>
          <cell r="R1837">
            <v>2</v>
          </cell>
          <cell r="S1837">
            <v>2</v>
          </cell>
          <cell r="T1837">
            <v>0</v>
          </cell>
          <cell r="U1837">
            <v>2</v>
          </cell>
          <cell r="V1837">
            <v>0</v>
          </cell>
          <cell r="W1837">
            <v>0</v>
          </cell>
        </row>
        <row r="1838">
          <cell r="B1838">
            <v>8</v>
          </cell>
          <cell r="C1838" t="str">
            <v>RESTRIÇÃO SISTEMA</v>
          </cell>
          <cell r="D1838" t="str">
            <v>039 Disponibilidade Esgotada</v>
          </cell>
          <cell r="E1838" t="str">
            <v>OUTRAS MÍDIAS</v>
          </cell>
          <cell r="F1838" t="str">
            <v>0020 JÁ POSSUI</v>
          </cell>
          <cell r="I1838">
            <v>3</v>
          </cell>
          <cell r="J1838">
            <v>0</v>
          </cell>
          <cell r="K1838">
            <v>0</v>
          </cell>
          <cell r="L1838">
            <v>3</v>
          </cell>
          <cell r="M1838">
            <v>3</v>
          </cell>
          <cell r="N1838">
            <v>0</v>
          </cell>
          <cell r="O1838">
            <v>3</v>
          </cell>
          <cell r="P1838">
            <v>0</v>
          </cell>
          <cell r="Q1838">
            <v>0</v>
          </cell>
          <cell r="R1838">
            <v>3</v>
          </cell>
          <cell r="S1838">
            <v>3</v>
          </cell>
          <cell r="T1838">
            <v>0</v>
          </cell>
          <cell r="U1838">
            <v>3</v>
          </cell>
          <cell r="V1838">
            <v>0</v>
          </cell>
          <cell r="W1838">
            <v>0</v>
          </cell>
        </row>
        <row r="1839">
          <cell r="B1839">
            <v>8</v>
          </cell>
          <cell r="C1839" t="str">
            <v>RESTRIÇÃO SISTEMA</v>
          </cell>
          <cell r="D1839" t="str">
            <v>039 Disponibilidade Esgotada</v>
          </cell>
          <cell r="E1839" t="str">
            <v>TELEVISÃO</v>
          </cell>
          <cell r="F1839" t="str">
            <v>0001 TELEVISÃO</v>
          </cell>
          <cell r="G1839" t="str">
            <v>0006 GLOBO</v>
          </cell>
          <cell r="H1839" t="str">
            <v>0020 FANTÁSTICO</v>
          </cell>
          <cell r="I1839">
            <v>2</v>
          </cell>
          <cell r="J1839">
            <v>0</v>
          </cell>
          <cell r="K1839">
            <v>0</v>
          </cell>
          <cell r="L1839">
            <v>2</v>
          </cell>
          <cell r="M1839">
            <v>2</v>
          </cell>
          <cell r="N1839">
            <v>0</v>
          </cell>
          <cell r="O1839">
            <v>2</v>
          </cell>
          <cell r="P1839">
            <v>0</v>
          </cell>
          <cell r="Q1839">
            <v>0</v>
          </cell>
          <cell r="R1839">
            <v>2</v>
          </cell>
          <cell r="S1839">
            <v>2</v>
          </cell>
          <cell r="T1839">
            <v>0</v>
          </cell>
          <cell r="U1839">
            <v>2</v>
          </cell>
          <cell r="V1839">
            <v>0</v>
          </cell>
          <cell r="W1839">
            <v>0</v>
          </cell>
        </row>
        <row r="1840">
          <cell r="B1840">
            <v>8</v>
          </cell>
          <cell r="C1840" t="str">
            <v>RESTRIÇÃO SISTEMA</v>
          </cell>
          <cell r="D1840" t="str">
            <v>039 Disponibilidade Esgotada</v>
          </cell>
          <cell r="E1840" t="str">
            <v>TELEVISÃO</v>
          </cell>
          <cell r="F1840" t="str">
            <v>0001 TELEVISÃO</v>
          </cell>
          <cell r="G1840" t="str">
            <v>0006 GLOBO</v>
          </cell>
          <cell r="H1840" t="str">
            <v>0024 JORNAL NACIONAL</v>
          </cell>
          <cell r="I1840">
            <v>1</v>
          </cell>
          <cell r="J1840">
            <v>0</v>
          </cell>
          <cell r="K1840">
            <v>0</v>
          </cell>
          <cell r="L1840">
            <v>1</v>
          </cell>
          <cell r="M1840">
            <v>1</v>
          </cell>
          <cell r="N1840">
            <v>0</v>
          </cell>
          <cell r="O1840">
            <v>1</v>
          </cell>
          <cell r="P1840">
            <v>0</v>
          </cell>
          <cell r="Q1840">
            <v>0</v>
          </cell>
          <cell r="R1840">
            <v>1</v>
          </cell>
          <cell r="S1840">
            <v>1</v>
          </cell>
          <cell r="T1840">
            <v>0</v>
          </cell>
          <cell r="U1840">
            <v>1</v>
          </cell>
          <cell r="V1840">
            <v>0</v>
          </cell>
          <cell r="W1840">
            <v>0</v>
          </cell>
        </row>
        <row r="1841">
          <cell r="B1841">
            <v>8</v>
          </cell>
          <cell r="C1841" t="str">
            <v>RESTRIÇÃO SISTEMA</v>
          </cell>
          <cell r="D1841" t="str">
            <v>039 Disponibilidade Esgotada</v>
          </cell>
          <cell r="E1841" t="str">
            <v>TELEVISÃO</v>
          </cell>
          <cell r="F1841" t="str">
            <v>0001 TELEVISÃO</v>
          </cell>
          <cell r="G1841" t="str">
            <v>0062 NÃO INFORMOU</v>
          </cell>
          <cell r="I1841">
            <v>6</v>
          </cell>
          <cell r="J1841">
            <v>0</v>
          </cell>
          <cell r="K1841">
            <v>0</v>
          </cell>
          <cell r="L1841">
            <v>6</v>
          </cell>
          <cell r="M1841">
            <v>6</v>
          </cell>
          <cell r="N1841">
            <v>0</v>
          </cell>
          <cell r="O1841">
            <v>6</v>
          </cell>
          <cell r="P1841">
            <v>0</v>
          </cell>
          <cell r="Q1841">
            <v>0</v>
          </cell>
          <cell r="R1841">
            <v>6</v>
          </cell>
          <cell r="S1841">
            <v>6</v>
          </cell>
          <cell r="T1841">
            <v>0</v>
          </cell>
          <cell r="U1841">
            <v>6</v>
          </cell>
          <cell r="V1841">
            <v>0</v>
          </cell>
          <cell r="W1841">
            <v>0</v>
          </cell>
        </row>
        <row r="1842">
          <cell r="B1842">
            <v>8</v>
          </cell>
          <cell r="C1842" t="str">
            <v>RESTRIÇÃO SISTEMA</v>
          </cell>
          <cell r="D1842" t="str">
            <v>042 Restrição técnica</v>
          </cell>
          <cell r="F1842" t="str">
            <v>0031 JÁ TEVE O PRODUTO</v>
          </cell>
          <cell r="I1842">
            <v>1</v>
          </cell>
          <cell r="J1842">
            <v>0</v>
          </cell>
          <cell r="K1842">
            <v>0</v>
          </cell>
          <cell r="L1842">
            <v>1</v>
          </cell>
          <cell r="M1842">
            <v>1</v>
          </cell>
          <cell r="N1842">
            <v>0</v>
          </cell>
          <cell r="O1842">
            <v>1</v>
          </cell>
          <cell r="P1842">
            <v>0</v>
          </cell>
          <cell r="Q1842">
            <v>0</v>
          </cell>
          <cell r="R1842">
            <v>1</v>
          </cell>
          <cell r="S1842">
            <v>1</v>
          </cell>
          <cell r="T1842">
            <v>0</v>
          </cell>
          <cell r="U1842">
            <v>1</v>
          </cell>
          <cell r="V1842">
            <v>0</v>
          </cell>
          <cell r="W1842">
            <v>0</v>
          </cell>
        </row>
        <row r="1843">
          <cell r="B1843">
            <v>8</v>
          </cell>
          <cell r="C1843" t="str">
            <v>RESTRIÇÃO SISTEMA</v>
          </cell>
          <cell r="D1843" t="str">
            <v>042 Restrição técnica</v>
          </cell>
          <cell r="E1843" t="str">
            <v>NÃO INFORMADO</v>
          </cell>
          <cell r="F1843" t="str">
            <v>0016 NÃO INFORMADO</v>
          </cell>
          <cell r="I1843">
            <v>3</v>
          </cell>
          <cell r="J1843">
            <v>0</v>
          </cell>
          <cell r="K1843">
            <v>0</v>
          </cell>
          <cell r="L1843">
            <v>3</v>
          </cell>
          <cell r="M1843">
            <v>3</v>
          </cell>
          <cell r="N1843">
            <v>0</v>
          </cell>
          <cell r="O1843">
            <v>3</v>
          </cell>
          <cell r="P1843">
            <v>0</v>
          </cell>
          <cell r="Q1843">
            <v>0</v>
          </cell>
          <cell r="R1843">
            <v>3</v>
          </cell>
          <cell r="S1843">
            <v>3</v>
          </cell>
          <cell r="T1843">
            <v>0</v>
          </cell>
          <cell r="U1843">
            <v>3</v>
          </cell>
          <cell r="V1843">
            <v>0</v>
          </cell>
          <cell r="W1843">
            <v>0</v>
          </cell>
        </row>
        <row r="1844">
          <cell r="B1844">
            <v>8</v>
          </cell>
          <cell r="C1844" t="str">
            <v>RESTRIÇÃO SISTEMA</v>
          </cell>
          <cell r="D1844" t="str">
            <v>042 Restrição técnica</v>
          </cell>
          <cell r="E1844" t="str">
            <v>OUTRAS MÍDIAS</v>
          </cell>
          <cell r="F1844" t="str">
            <v>0002 INDICAÇÃO DE AMIGOS</v>
          </cell>
          <cell r="I1844">
            <v>19</v>
          </cell>
          <cell r="J1844">
            <v>0</v>
          </cell>
          <cell r="K1844">
            <v>0</v>
          </cell>
          <cell r="L1844">
            <v>19</v>
          </cell>
          <cell r="M1844">
            <v>19</v>
          </cell>
          <cell r="N1844">
            <v>0</v>
          </cell>
          <cell r="O1844">
            <v>19</v>
          </cell>
          <cell r="P1844">
            <v>0</v>
          </cell>
          <cell r="Q1844">
            <v>0</v>
          </cell>
          <cell r="R1844">
            <v>19</v>
          </cell>
          <cell r="S1844">
            <v>19</v>
          </cell>
          <cell r="T1844">
            <v>0</v>
          </cell>
          <cell r="U1844">
            <v>19</v>
          </cell>
          <cell r="V1844">
            <v>0</v>
          </cell>
          <cell r="W1844">
            <v>0</v>
          </cell>
        </row>
        <row r="1845">
          <cell r="B1845">
            <v>8</v>
          </cell>
          <cell r="C1845" t="str">
            <v>RESTRIÇÃO SISTEMA</v>
          </cell>
          <cell r="D1845" t="str">
            <v>042 Restrição técnica</v>
          </cell>
          <cell r="E1845" t="str">
            <v>OUTRAS MÍDIAS</v>
          </cell>
          <cell r="F1845" t="str">
            <v>0003 104</v>
          </cell>
          <cell r="I1845">
            <v>1</v>
          </cell>
          <cell r="J1845">
            <v>0</v>
          </cell>
          <cell r="K1845">
            <v>0</v>
          </cell>
          <cell r="L1845">
            <v>1</v>
          </cell>
          <cell r="M1845">
            <v>1</v>
          </cell>
          <cell r="N1845">
            <v>0</v>
          </cell>
          <cell r="O1845">
            <v>1</v>
          </cell>
          <cell r="P1845">
            <v>0</v>
          </cell>
          <cell r="Q1845">
            <v>0</v>
          </cell>
          <cell r="R1845">
            <v>1</v>
          </cell>
          <cell r="S1845">
            <v>1</v>
          </cell>
          <cell r="T1845">
            <v>0</v>
          </cell>
          <cell r="U1845">
            <v>1</v>
          </cell>
          <cell r="V1845">
            <v>0</v>
          </cell>
          <cell r="W1845">
            <v>0</v>
          </cell>
        </row>
        <row r="1846">
          <cell r="B1846">
            <v>8</v>
          </cell>
          <cell r="C1846" t="str">
            <v>RESTRIÇÃO SISTEMA</v>
          </cell>
          <cell r="D1846" t="str">
            <v>042 Restrição técnica</v>
          </cell>
          <cell r="E1846" t="str">
            <v>OUTRAS MÍDIAS</v>
          </cell>
          <cell r="F1846" t="str">
            <v>0013 INTERNET</v>
          </cell>
          <cell r="G1846" t="str">
            <v>0054 IG.COM.BR</v>
          </cell>
          <cell r="I1846">
            <v>1</v>
          </cell>
          <cell r="J1846">
            <v>0</v>
          </cell>
          <cell r="K1846">
            <v>0</v>
          </cell>
          <cell r="L1846">
            <v>1</v>
          </cell>
          <cell r="M1846">
            <v>1</v>
          </cell>
          <cell r="N1846">
            <v>0</v>
          </cell>
          <cell r="O1846">
            <v>1</v>
          </cell>
          <cell r="P1846">
            <v>0</v>
          </cell>
          <cell r="Q1846">
            <v>0</v>
          </cell>
          <cell r="R1846">
            <v>1</v>
          </cell>
          <cell r="S1846">
            <v>1</v>
          </cell>
          <cell r="T1846">
            <v>0</v>
          </cell>
          <cell r="U1846">
            <v>1</v>
          </cell>
          <cell r="V1846">
            <v>0</v>
          </cell>
          <cell r="W1846">
            <v>0</v>
          </cell>
        </row>
        <row r="1847">
          <cell r="B1847">
            <v>8</v>
          </cell>
          <cell r="C1847" t="str">
            <v>RESTRIÇÃO SISTEMA</v>
          </cell>
          <cell r="D1847" t="str">
            <v>042 Restrição técnica</v>
          </cell>
          <cell r="E1847" t="str">
            <v>OUTRAS MÍDIAS</v>
          </cell>
          <cell r="F1847" t="str">
            <v>0013 INTERNET</v>
          </cell>
          <cell r="G1847" t="str">
            <v>0056 OUTROS</v>
          </cell>
          <cell r="I1847">
            <v>3</v>
          </cell>
          <cell r="J1847">
            <v>0</v>
          </cell>
          <cell r="K1847">
            <v>0</v>
          </cell>
          <cell r="L1847">
            <v>3</v>
          </cell>
          <cell r="M1847">
            <v>3</v>
          </cell>
          <cell r="N1847">
            <v>0</v>
          </cell>
          <cell r="O1847">
            <v>3</v>
          </cell>
          <cell r="P1847">
            <v>0</v>
          </cell>
          <cell r="Q1847">
            <v>0</v>
          </cell>
          <cell r="R1847">
            <v>3</v>
          </cell>
          <cell r="S1847">
            <v>3</v>
          </cell>
          <cell r="T1847">
            <v>0</v>
          </cell>
          <cell r="U1847">
            <v>3</v>
          </cell>
          <cell r="V1847">
            <v>0</v>
          </cell>
          <cell r="W1847">
            <v>0</v>
          </cell>
        </row>
        <row r="1848">
          <cell r="B1848">
            <v>8</v>
          </cell>
          <cell r="C1848" t="str">
            <v>RESTRIÇÃO SISTEMA</v>
          </cell>
          <cell r="D1848" t="str">
            <v>042 Restrição técnica</v>
          </cell>
          <cell r="E1848" t="str">
            <v>OUTRAS MÍDIAS</v>
          </cell>
          <cell r="F1848" t="str">
            <v>0013 INTERNET</v>
          </cell>
          <cell r="G1848" t="str">
            <v>0170 SITE SPEEDY</v>
          </cell>
          <cell r="I1848">
            <v>2</v>
          </cell>
          <cell r="J1848">
            <v>0</v>
          </cell>
          <cell r="K1848">
            <v>0</v>
          </cell>
          <cell r="L1848">
            <v>2</v>
          </cell>
          <cell r="M1848">
            <v>2</v>
          </cell>
          <cell r="N1848">
            <v>0</v>
          </cell>
          <cell r="O1848">
            <v>2</v>
          </cell>
          <cell r="P1848">
            <v>0</v>
          </cell>
          <cell r="Q1848">
            <v>0</v>
          </cell>
          <cell r="R1848">
            <v>2</v>
          </cell>
          <cell r="S1848">
            <v>2</v>
          </cell>
          <cell r="T1848">
            <v>0</v>
          </cell>
          <cell r="U1848">
            <v>2</v>
          </cell>
          <cell r="V1848">
            <v>0</v>
          </cell>
          <cell r="W1848">
            <v>0</v>
          </cell>
        </row>
        <row r="1849">
          <cell r="B1849">
            <v>8</v>
          </cell>
          <cell r="C1849" t="str">
            <v>RESTRIÇÃO SISTEMA</v>
          </cell>
          <cell r="D1849" t="str">
            <v>042 Restrição técnica</v>
          </cell>
          <cell r="E1849" t="str">
            <v>OUTRAS MÍDIAS</v>
          </cell>
          <cell r="F1849" t="str">
            <v>0019 INDICAÇÃO DO PROVEDOR</v>
          </cell>
          <cell r="I1849">
            <v>1</v>
          </cell>
          <cell r="J1849">
            <v>0</v>
          </cell>
          <cell r="K1849">
            <v>0</v>
          </cell>
          <cell r="L1849">
            <v>1</v>
          </cell>
          <cell r="M1849">
            <v>1</v>
          </cell>
          <cell r="N1849">
            <v>0</v>
          </cell>
          <cell r="O1849">
            <v>1</v>
          </cell>
          <cell r="P1849">
            <v>0</v>
          </cell>
          <cell r="Q1849">
            <v>0</v>
          </cell>
          <cell r="R1849">
            <v>1</v>
          </cell>
          <cell r="S1849">
            <v>1</v>
          </cell>
          <cell r="T1849">
            <v>0</v>
          </cell>
          <cell r="U1849">
            <v>1</v>
          </cell>
          <cell r="V1849">
            <v>0</v>
          </cell>
          <cell r="W1849">
            <v>0</v>
          </cell>
        </row>
        <row r="1850">
          <cell r="B1850">
            <v>8</v>
          </cell>
          <cell r="C1850" t="str">
            <v>RESTRIÇÃO SISTEMA</v>
          </cell>
          <cell r="D1850" t="str">
            <v>042 Restrição técnica</v>
          </cell>
          <cell r="E1850" t="str">
            <v>OUTRAS MÍDIAS</v>
          </cell>
          <cell r="F1850" t="str">
            <v>0020 JÁ POSSUI</v>
          </cell>
          <cell r="I1850">
            <v>2</v>
          </cell>
          <cell r="J1850">
            <v>0</v>
          </cell>
          <cell r="K1850">
            <v>0</v>
          </cell>
          <cell r="L1850">
            <v>2</v>
          </cell>
          <cell r="M1850">
            <v>2</v>
          </cell>
          <cell r="N1850">
            <v>0</v>
          </cell>
          <cell r="O1850">
            <v>2</v>
          </cell>
          <cell r="P1850">
            <v>0</v>
          </cell>
          <cell r="Q1850">
            <v>0</v>
          </cell>
          <cell r="R1850">
            <v>2</v>
          </cell>
          <cell r="S1850">
            <v>2</v>
          </cell>
          <cell r="T1850">
            <v>0</v>
          </cell>
          <cell r="U1850">
            <v>2</v>
          </cell>
          <cell r="V1850">
            <v>0</v>
          </cell>
          <cell r="W1850">
            <v>0</v>
          </cell>
        </row>
        <row r="1851">
          <cell r="B1851">
            <v>8</v>
          </cell>
          <cell r="C1851" t="str">
            <v>RESTRIÇÃO SISTEMA</v>
          </cell>
          <cell r="D1851" t="str">
            <v>042 Restrição técnica</v>
          </cell>
          <cell r="E1851" t="str">
            <v>TELEVISÃO</v>
          </cell>
          <cell r="F1851" t="str">
            <v>0001 TELEVISÃO</v>
          </cell>
          <cell r="G1851" t="str">
            <v>0006 GLOBO</v>
          </cell>
          <cell r="H1851" t="str">
            <v>0020 FANTÁSTICO</v>
          </cell>
          <cell r="I1851">
            <v>2</v>
          </cell>
          <cell r="J1851">
            <v>0</v>
          </cell>
          <cell r="K1851">
            <v>0</v>
          </cell>
          <cell r="L1851">
            <v>2</v>
          </cell>
          <cell r="M1851">
            <v>2</v>
          </cell>
          <cell r="N1851">
            <v>0</v>
          </cell>
          <cell r="O1851">
            <v>2</v>
          </cell>
          <cell r="P1851">
            <v>0</v>
          </cell>
          <cell r="Q1851">
            <v>0</v>
          </cell>
          <cell r="R1851">
            <v>2</v>
          </cell>
          <cell r="S1851">
            <v>2</v>
          </cell>
          <cell r="T1851">
            <v>0</v>
          </cell>
          <cell r="U1851">
            <v>2</v>
          </cell>
          <cell r="V1851">
            <v>0</v>
          </cell>
          <cell r="W1851">
            <v>0</v>
          </cell>
        </row>
        <row r="1852">
          <cell r="B1852">
            <v>8</v>
          </cell>
          <cell r="C1852" t="str">
            <v>RESTRIÇÃO SISTEMA</v>
          </cell>
          <cell r="D1852" t="str">
            <v>042 Restrição técnica</v>
          </cell>
          <cell r="E1852" t="str">
            <v>TELEVISÃO</v>
          </cell>
          <cell r="F1852" t="str">
            <v>0001 TELEVISÃO</v>
          </cell>
          <cell r="G1852" t="str">
            <v>0006 GLOBO</v>
          </cell>
          <cell r="H1852" t="str">
            <v>0026 NOVELA I</v>
          </cell>
          <cell r="I1852">
            <v>1</v>
          </cell>
          <cell r="J1852">
            <v>0</v>
          </cell>
          <cell r="K1852">
            <v>0</v>
          </cell>
          <cell r="L1852">
            <v>1</v>
          </cell>
          <cell r="M1852">
            <v>1</v>
          </cell>
          <cell r="N1852">
            <v>0</v>
          </cell>
          <cell r="O1852">
            <v>1</v>
          </cell>
          <cell r="P1852">
            <v>0</v>
          </cell>
          <cell r="Q1852">
            <v>0</v>
          </cell>
          <cell r="R1852">
            <v>1</v>
          </cell>
          <cell r="S1852">
            <v>1</v>
          </cell>
          <cell r="T1852">
            <v>0</v>
          </cell>
          <cell r="U1852">
            <v>1</v>
          </cell>
          <cell r="V1852">
            <v>0</v>
          </cell>
          <cell r="W1852">
            <v>0</v>
          </cell>
        </row>
        <row r="1853">
          <cell r="B1853">
            <v>8</v>
          </cell>
          <cell r="C1853" t="str">
            <v>RESTRIÇÃO SISTEMA</v>
          </cell>
          <cell r="D1853" t="str">
            <v>042 Restrição técnica</v>
          </cell>
          <cell r="E1853" t="str">
            <v>TELEVISÃO</v>
          </cell>
          <cell r="F1853" t="str">
            <v>0001 TELEVISÃO</v>
          </cell>
          <cell r="G1853" t="str">
            <v>0006 GLOBO</v>
          </cell>
          <cell r="H1853" t="str">
            <v>3825 NÃO INFORMADO</v>
          </cell>
          <cell r="I1853">
            <v>7</v>
          </cell>
          <cell r="J1853">
            <v>0</v>
          </cell>
          <cell r="K1853">
            <v>0</v>
          </cell>
          <cell r="L1853">
            <v>7</v>
          </cell>
          <cell r="M1853">
            <v>7</v>
          </cell>
          <cell r="N1853">
            <v>0</v>
          </cell>
          <cell r="O1853">
            <v>7</v>
          </cell>
          <cell r="P1853">
            <v>0</v>
          </cell>
          <cell r="Q1853">
            <v>0</v>
          </cell>
          <cell r="R1853">
            <v>7</v>
          </cell>
          <cell r="S1853">
            <v>7</v>
          </cell>
          <cell r="T1853">
            <v>0</v>
          </cell>
          <cell r="U1853">
            <v>7</v>
          </cell>
          <cell r="V1853">
            <v>0</v>
          </cell>
          <cell r="W1853">
            <v>0</v>
          </cell>
        </row>
        <row r="1854">
          <cell r="B1854">
            <v>8</v>
          </cell>
          <cell r="C1854" t="str">
            <v>RESTRIÇÃO SISTEMA</v>
          </cell>
          <cell r="D1854" t="str">
            <v>042 Restrição técnica</v>
          </cell>
          <cell r="E1854" t="str">
            <v>TELEVISÃO</v>
          </cell>
          <cell r="F1854" t="str">
            <v>0001 TELEVISÃO</v>
          </cell>
          <cell r="G1854" t="str">
            <v>0062 NÃO INFORMOU</v>
          </cell>
          <cell r="I1854">
            <v>11</v>
          </cell>
          <cell r="J1854">
            <v>0</v>
          </cell>
          <cell r="K1854">
            <v>0</v>
          </cell>
          <cell r="L1854">
            <v>11</v>
          </cell>
          <cell r="M1854">
            <v>11</v>
          </cell>
          <cell r="N1854">
            <v>0</v>
          </cell>
          <cell r="O1854">
            <v>11</v>
          </cell>
          <cell r="P1854">
            <v>0</v>
          </cell>
          <cell r="Q1854">
            <v>0</v>
          </cell>
          <cell r="R1854">
            <v>11</v>
          </cell>
          <cell r="S1854">
            <v>11</v>
          </cell>
          <cell r="T1854">
            <v>0</v>
          </cell>
          <cell r="U1854">
            <v>11</v>
          </cell>
          <cell r="V1854">
            <v>0</v>
          </cell>
          <cell r="W1854">
            <v>0</v>
          </cell>
        </row>
        <row r="1855">
          <cell r="B1855">
            <v>8</v>
          </cell>
          <cell r="C1855" t="str">
            <v>RESTRIÇÃO SISTEMA</v>
          </cell>
          <cell r="D1855" t="str">
            <v>045 Central não cadastrada</v>
          </cell>
          <cell r="E1855" t="str">
            <v>NÃO INFORMADO</v>
          </cell>
          <cell r="F1855" t="str">
            <v>0016 NÃO INFORMADO</v>
          </cell>
          <cell r="I1855">
            <v>1</v>
          </cell>
          <cell r="J1855">
            <v>0</v>
          </cell>
          <cell r="K1855">
            <v>0</v>
          </cell>
          <cell r="L1855">
            <v>1</v>
          </cell>
          <cell r="M1855">
            <v>1</v>
          </cell>
          <cell r="N1855">
            <v>0</v>
          </cell>
          <cell r="O1855">
            <v>1</v>
          </cell>
          <cell r="P1855">
            <v>0</v>
          </cell>
          <cell r="Q1855">
            <v>0</v>
          </cell>
          <cell r="R1855">
            <v>1</v>
          </cell>
          <cell r="S1855">
            <v>1</v>
          </cell>
          <cell r="T1855">
            <v>0</v>
          </cell>
          <cell r="U1855">
            <v>1</v>
          </cell>
          <cell r="V1855">
            <v>0</v>
          </cell>
          <cell r="W1855">
            <v>0</v>
          </cell>
        </row>
        <row r="1856">
          <cell r="B1856">
            <v>8</v>
          </cell>
          <cell r="C1856" t="str">
            <v>RESTRIÇÃO SISTEMA</v>
          </cell>
          <cell r="D1856" t="str">
            <v>045 Central não cadastrada</v>
          </cell>
          <cell r="E1856" t="str">
            <v>OUTRAS MÍDIAS</v>
          </cell>
          <cell r="F1856" t="str">
            <v>0002 INDICAÇÃO DE AMIGOS</v>
          </cell>
          <cell r="I1856">
            <v>17</v>
          </cell>
          <cell r="J1856">
            <v>0</v>
          </cell>
          <cell r="K1856">
            <v>0</v>
          </cell>
          <cell r="L1856">
            <v>17</v>
          </cell>
          <cell r="M1856">
            <v>17</v>
          </cell>
          <cell r="N1856">
            <v>0</v>
          </cell>
          <cell r="O1856">
            <v>17</v>
          </cell>
          <cell r="P1856">
            <v>0</v>
          </cell>
          <cell r="Q1856">
            <v>0</v>
          </cell>
          <cell r="R1856">
            <v>17</v>
          </cell>
          <cell r="S1856">
            <v>17</v>
          </cell>
          <cell r="T1856">
            <v>0</v>
          </cell>
          <cell r="U1856">
            <v>17</v>
          </cell>
          <cell r="V1856">
            <v>0</v>
          </cell>
          <cell r="W1856">
            <v>0</v>
          </cell>
        </row>
        <row r="1857">
          <cell r="B1857">
            <v>8</v>
          </cell>
          <cell r="C1857" t="str">
            <v>RESTRIÇÃO SISTEMA</v>
          </cell>
          <cell r="D1857" t="str">
            <v>045 Central não cadastrada</v>
          </cell>
          <cell r="E1857" t="str">
            <v>OUTRAS MÍDIAS</v>
          </cell>
          <cell r="F1857" t="str">
            <v>0013 INTERNET</v>
          </cell>
          <cell r="G1857" t="str">
            <v>0170 SITE SPEEDY</v>
          </cell>
          <cell r="I1857">
            <v>1</v>
          </cell>
          <cell r="J1857">
            <v>0</v>
          </cell>
          <cell r="K1857">
            <v>0</v>
          </cell>
          <cell r="L1857">
            <v>1</v>
          </cell>
          <cell r="M1857">
            <v>1</v>
          </cell>
          <cell r="N1857">
            <v>0</v>
          </cell>
          <cell r="O1857">
            <v>1</v>
          </cell>
          <cell r="P1857">
            <v>0</v>
          </cell>
          <cell r="Q1857">
            <v>0</v>
          </cell>
          <cell r="R1857">
            <v>1</v>
          </cell>
          <cell r="S1857">
            <v>1</v>
          </cell>
          <cell r="T1857">
            <v>0</v>
          </cell>
          <cell r="U1857">
            <v>1</v>
          </cell>
          <cell r="V1857">
            <v>0</v>
          </cell>
          <cell r="W1857">
            <v>0</v>
          </cell>
        </row>
        <row r="1858">
          <cell r="B1858">
            <v>8</v>
          </cell>
          <cell r="C1858" t="str">
            <v>RESTRIÇÃO SISTEMA</v>
          </cell>
          <cell r="D1858" t="str">
            <v>045 Central não cadastrada</v>
          </cell>
          <cell r="E1858" t="str">
            <v>OUTRAS MÍDIAS</v>
          </cell>
          <cell r="F1858" t="str">
            <v>0018 CONTATADO PELO TLMKT</v>
          </cell>
          <cell r="I1858">
            <v>1</v>
          </cell>
          <cell r="J1858">
            <v>0</v>
          </cell>
          <cell r="K1858">
            <v>0</v>
          </cell>
          <cell r="L1858">
            <v>1</v>
          </cell>
          <cell r="M1858">
            <v>1</v>
          </cell>
          <cell r="N1858">
            <v>0</v>
          </cell>
          <cell r="O1858">
            <v>1</v>
          </cell>
          <cell r="P1858">
            <v>0</v>
          </cell>
          <cell r="Q1858">
            <v>0</v>
          </cell>
          <cell r="R1858">
            <v>1</v>
          </cell>
          <cell r="S1858">
            <v>1</v>
          </cell>
          <cell r="T1858">
            <v>0</v>
          </cell>
          <cell r="U1858">
            <v>1</v>
          </cell>
          <cell r="V1858">
            <v>0</v>
          </cell>
          <cell r="W1858">
            <v>0</v>
          </cell>
        </row>
        <row r="1859">
          <cell r="B1859">
            <v>8</v>
          </cell>
          <cell r="C1859" t="str">
            <v>RESTRIÇÃO SISTEMA</v>
          </cell>
          <cell r="D1859" t="str">
            <v>045 Central não cadastrada</v>
          </cell>
          <cell r="E1859" t="str">
            <v>OUTRAS MÍDIAS</v>
          </cell>
          <cell r="F1859" t="str">
            <v>0019 INDICAÇÃO DO PROVEDOR</v>
          </cell>
          <cell r="I1859">
            <v>1</v>
          </cell>
          <cell r="J1859">
            <v>0</v>
          </cell>
          <cell r="K1859">
            <v>0</v>
          </cell>
          <cell r="L1859">
            <v>1</v>
          </cell>
          <cell r="M1859">
            <v>1</v>
          </cell>
          <cell r="N1859">
            <v>0</v>
          </cell>
          <cell r="O1859">
            <v>1</v>
          </cell>
          <cell r="P1859">
            <v>0</v>
          </cell>
          <cell r="Q1859">
            <v>0</v>
          </cell>
          <cell r="R1859">
            <v>1</v>
          </cell>
          <cell r="S1859">
            <v>1</v>
          </cell>
          <cell r="T1859">
            <v>0</v>
          </cell>
          <cell r="U1859">
            <v>1</v>
          </cell>
          <cell r="V1859">
            <v>0</v>
          </cell>
          <cell r="W1859">
            <v>0</v>
          </cell>
        </row>
        <row r="1860">
          <cell r="B1860">
            <v>8</v>
          </cell>
          <cell r="C1860" t="str">
            <v>RESTRIÇÃO SISTEMA</v>
          </cell>
          <cell r="D1860" t="str">
            <v>045 Central não cadastrada</v>
          </cell>
          <cell r="E1860" t="str">
            <v>TELEVISÃO</v>
          </cell>
          <cell r="F1860" t="str">
            <v>0001 TELEVISÃO</v>
          </cell>
          <cell r="G1860" t="str">
            <v>0006 GLOBO</v>
          </cell>
          <cell r="H1860" t="str">
            <v>0020 FANTÁSTICO</v>
          </cell>
          <cell r="I1860">
            <v>1</v>
          </cell>
          <cell r="J1860">
            <v>0</v>
          </cell>
          <cell r="K1860">
            <v>0</v>
          </cell>
          <cell r="L1860">
            <v>1</v>
          </cell>
          <cell r="M1860">
            <v>1</v>
          </cell>
          <cell r="N1860">
            <v>0</v>
          </cell>
          <cell r="O1860">
            <v>1</v>
          </cell>
          <cell r="P1860">
            <v>0</v>
          </cell>
          <cell r="Q1860">
            <v>0</v>
          </cell>
          <cell r="R1860">
            <v>1</v>
          </cell>
          <cell r="S1860">
            <v>1</v>
          </cell>
          <cell r="T1860">
            <v>0</v>
          </cell>
          <cell r="U1860">
            <v>1</v>
          </cell>
          <cell r="V1860">
            <v>0</v>
          </cell>
          <cell r="W1860">
            <v>0</v>
          </cell>
        </row>
        <row r="1861">
          <cell r="B1861">
            <v>8</v>
          </cell>
          <cell r="C1861" t="str">
            <v>RESTRIÇÃO SISTEMA</v>
          </cell>
          <cell r="D1861" t="str">
            <v>045 Central não cadastrada</v>
          </cell>
          <cell r="E1861" t="str">
            <v>TELEVISÃO</v>
          </cell>
          <cell r="F1861" t="str">
            <v>0001 TELEVISÃO</v>
          </cell>
          <cell r="G1861" t="str">
            <v>0062 NÃO INFORMOU</v>
          </cell>
          <cell r="I1861">
            <v>5</v>
          </cell>
          <cell r="J1861">
            <v>0</v>
          </cell>
          <cell r="K1861">
            <v>0</v>
          </cell>
          <cell r="L1861">
            <v>5</v>
          </cell>
          <cell r="M1861">
            <v>5</v>
          </cell>
          <cell r="N1861">
            <v>0</v>
          </cell>
          <cell r="O1861">
            <v>5</v>
          </cell>
          <cell r="P1861">
            <v>0</v>
          </cell>
          <cell r="Q1861">
            <v>0</v>
          </cell>
          <cell r="R1861">
            <v>5</v>
          </cell>
          <cell r="S1861">
            <v>5</v>
          </cell>
          <cell r="T1861">
            <v>0</v>
          </cell>
          <cell r="U1861">
            <v>5</v>
          </cell>
          <cell r="V1861">
            <v>0</v>
          </cell>
          <cell r="W1861">
            <v>0</v>
          </cell>
        </row>
        <row r="1862">
          <cell r="B1862">
            <v>8</v>
          </cell>
          <cell r="C1862" t="str">
            <v>RESTRIÇÃO SISTEMA</v>
          </cell>
          <cell r="D1862" t="str">
            <v>060 Restrição Comercial</v>
          </cell>
          <cell r="E1862" t="str">
            <v>MALA DIRETA</v>
          </cell>
          <cell r="F1862" t="str">
            <v>0009 MALA DIRETA</v>
          </cell>
          <cell r="G1862" t="str">
            <v>0572 MD-05</v>
          </cell>
          <cell r="I1862">
            <v>1</v>
          </cell>
          <cell r="J1862">
            <v>0</v>
          </cell>
          <cell r="K1862">
            <v>0</v>
          </cell>
          <cell r="L1862">
            <v>1</v>
          </cell>
          <cell r="M1862">
            <v>1</v>
          </cell>
          <cell r="N1862">
            <v>0</v>
          </cell>
          <cell r="O1862">
            <v>1</v>
          </cell>
          <cell r="P1862">
            <v>0</v>
          </cell>
          <cell r="Q1862">
            <v>0</v>
          </cell>
          <cell r="R1862">
            <v>1</v>
          </cell>
          <cell r="S1862">
            <v>1</v>
          </cell>
          <cell r="T1862">
            <v>0</v>
          </cell>
          <cell r="U1862">
            <v>1</v>
          </cell>
          <cell r="V1862">
            <v>0</v>
          </cell>
          <cell r="W1862">
            <v>0</v>
          </cell>
        </row>
        <row r="1863">
          <cell r="B1863">
            <v>8</v>
          </cell>
          <cell r="C1863" t="str">
            <v>RESTRIÇÃO SISTEMA</v>
          </cell>
          <cell r="D1863" t="str">
            <v>060 Restrição Comercial</v>
          </cell>
          <cell r="E1863" t="str">
            <v>MALA DIRETA</v>
          </cell>
          <cell r="F1863" t="str">
            <v>0010 ENCARTE EM FATURA</v>
          </cell>
          <cell r="I1863">
            <v>1</v>
          </cell>
          <cell r="J1863">
            <v>0</v>
          </cell>
          <cell r="K1863">
            <v>0</v>
          </cell>
          <cell r="L1863">
            <v>1</v>
          </cell>
          <cell r="M1863">
            <v>1</v>
          </cell>
          <cell r="N1863">
            <v>0</v>
          </cell>
          <cell r="O1863">
            <v>1</v>
          </cell>
          <cell r="P1863">
            <v>0</v>
          </cell>
          <cell r="Q1863">
            <v>0</v>
          </cell>
          <cell r="R1863">
            <v>1</v>
          </cell>
          <cell r="S1863">
            <v>1</v>
          </cell>
          <cell r="T1863">
            <v>0</v>
          </cell>
          <cell r="U1863">
            <v>1</v>
          </cell>
          <cell r="V1863">
            <v>0</v>
          </cell>
          <cell r="W1863">
            <v>0</v>
          </cell>
        </row>
        <row r="1864">
          <cell r="B1864">
            <v>8</v>
          </cell>
          <cell r="C1864" t="str">
            <v>RESTRIÇÃO SISTEMA</v>
          </cell>
          <cell r="D1864" t="str">
            <v>060 Restrição Comercial</v>
          </cell>
          <cell r="E1864" t="str">
            <v>OUTRAS MÍDIAS</v>
          </cell>
          <cell r="F1864" t="str">
            <v>0002 INDICAÇÃO DE AMIGOS</v>
          </cell>
          <cell r="I1864">
            <v>12</v>
          </cell>
          <cell r="J1864">
            <v>0</v>
          </cell>
          <cell r="K1864">
            <v>0</v>
          </cell>
          <cell r="L1864">
            <v>12</v>
          </cell>
          <cell r="M1864">
            <v>12</v>
          </cell>
          <cell r="N1864">
            <v>0</v>
          </cell>
          <cell r="O1864">
            <v>12</v>
          </cell>
          <cell r="P1864">
            <v>0</v>
          </cell>
          <cell r="Q1864">
            <v>0</v>
          </cell>
          <cell r="R1864">
            <v>12</v>
          </cell>
          <cell r="S1864">
            <v>12</v>
          </cell>
          <cell r="T1864">
            <v>0</v>
          </cell>
          <cell r="U1864">
            <v>12</v>
          </cell>
          <cell r="V1864">
            <v>0</v>
          </cell>
          <cell r="W1864">
            <v>0</v>
          </cell>
        </row>
        <row r="1865">
          <cell r="B1865">
            <v>8</v>
          </cell>
          <cell r="C1865" t="str">
            <v>RESTRIÇÃO SISTEMA</v>
          </cell>
          <cell r="D1865" t="str">
            <v>060 Restrição Comercial</v>
          </cell>
          <cell r="E1865" t="str">
            <v>OUTRAS MÍDIAS</v>
          </cell>
          <cell r="F1865" t="str">
            <v>0013 INTERNET</v>
          </cell>
          <cell r="G1865" t="str">
            <v>0170 SITE SPEEDY</v>
          </cell>
          <cell r="I1865">
            <v>1</v>
          </cell>
          <cell r="J1865">
            <v>0</v>
          </cell>
          <cell r="K1865">
            <v>0</v>
          </cell>
          <cell r="L1865">
            <v>1</v>
          </cell>
          <cell r="M1865">
            <v>1</v>
          </cell>
          <cell r="N1865">
            <v>0</v>
          </cell>
          <cell r="O1865">
            <v>1</v>
          </cell>
          <cell r="P1865">
            <v>0</v>
          </cell>
          <cell r="Q1865">
            <v>0</v>
          </cell>
          <cell r="R1865">
            <v>1</v>
          </cell>
          <cell r="S1865">
            <v>1</v>
          </cell>
          <cell r="T1865">
            <v>0</v>
          </cell>
          <cell r="U1865">
            <v>1</v>
          </cell>
          <cell r="V1865">
            <v>0</v>
          </cell>
          <cell r="W1865">
            <v>0</v>
          </cell>
        </row>
        <row r="1866">
          <cell r="B1866">
            <v>8</v>
          </cell>
          <cell r="C1866" t="str">
            <v>RESTRIÇÃO SISTEMA</v>
          </cell>
          <cell r="D1866" t="str">
            <v>060 Restrição Comercial</v>
          </cell>
          <cell r="E1866" t="str">
            <v>OUTRAS MÍDIAS</v>
          </cell>
          <cell r="F1866" t="str">
            <v>0018 CONTATADO PELO TLMKT</v>
          </cell>
          <cell r="I1866">
            <v>1</v>
          </cell>
          <cell r="J1866">
            <v>0</v>
          </cell>
          <cell r="K1866">
            <v>0</v>
          </cell>
          <cell r="L1866">
            <v>1</v>
          </cell>
          <cell r="M1866">
            <v>1</v>
          </cell>
          <cell r="N1866">
            <v>0</v>
          </cell>
          <cell r="O1866">
            <v>1</v>
          </cell>
          <cell r="P1866">
            <v>0</v>
          </cell>
          <cell r="Q1866">
            <v>0</v>
          </cell>
          <cell r="R1866">
            <v>1</v>
          </cell>
          <cell r="S1866">
            <v>1</v>
          </cell>
          <cell r="T1866">
            <v>0</v>
          </cell>
          <cell r="U1866">
            <v>1</v>
          </cell>
          <cell r="V1866">
            <v>0</v>
          </cell>
          <cell r="W1866">
            <v>0</v>
          </cell>
        </row>
        <row r="1867">
          <cell r="B1867">
            <v>8</v>
          </cell>
          <cell r="C1867" t="str">
            <v>RESTRIÇÃO SISTEMA</v>
          </cell>
          <cell r="D1867" t="str">
            <v>060 Restrição Comercial</v>
          </cell>
          <cell r="E1867" t="str">
            <v>OUTRAS MÍDIAS</v>
          </cell>
          <cell r="F1867" t="str">
            <v>0019 INDICAÇÃO DO PROVEDOR</v>
          </cell>
          <cell r="I1867">
            <v>1</v>
          </cell>
          <cell r="J1867">
            <v>0</v>
          </cell>
          <cell r="K1867">
            <v>0</v>
          </cell>
          <cell r="L1867">
            <v>1</v>
          </cell>
          <cell r="M1867">
            <v>1</v>
          </cell>
          <cell r="N1867">
            <v>0</v>
          </cell>
          <cell r="O1867">
            <v>1</v>
          </cell>
          <cell r="P1867">
            <v>0</v>
          </cell>
          <cell r="Q1867">
            <v>0</v>
          </cell>
          <cell r="R1867">
            <v>1</v>
          </cell>
          <cell r="S1867">
            <v>1</v>
          </cell>
          <cell r="T1867">
            <v>0</v>
          </cell>
          <cell r="U1867">
            <v>1</v>
          </cell>
          <cell r="V1867">
            <v>0</v>
          </cell>
          <cell r="W1867">
            <v>0</v>
          </cell>
        </row>
        <row r="1868">
          <cell r="B1868">
            <v>8</v>
          </cell>
          <cell r="C1868" t="str">
            <v>RESTRIÇÃO SISTEMA</v>
          </cell>
          <cell r="D1868" t="str">
            <v>060 Restrição Comercial</v>
          </cell>
          <cell r="E1868" t="str">
            <v>OUTRAS MÍDIAS</v>
          </cell>
          <cell r="F1868" t="str">
            <v>0020 JÁ POSSUI</v>
          </cell>
          <cell r="I1868">
            <v>2</v>
          </cell>
          <cell r="J1868">
            <v>0</v>
          </cell>
          <cell r="K1868">
            <v>0</v>
          </cell>
          <cell r="L1868">
            <v>2</v>
          </cell>
          <cell r="M1868">
            <v>2</v>
          </cell>
          <cell r="N1868">
            <v>0</v>
          </cell>
          <cell r="O1868">
            <v>2</v>
          </cell>
          <cell r="P1868">
            <v>0</v>
          </cell>
          <cell r="Q1868">
            <v>0</v>
          </cell>
          <cell r="R1868">
            <v>2</v>
          </cell>
          <cell r="S1868">
            <v>2</v>
          </cell>
          <cell r="T1868">
            <v>0</v>
          </cell>
          <cell r="U1868">
            <v>2</v>
          </cell>
          <cell r="V1868">
            <v>0</v>
          </cell>
          <cell r="W1868">
            <v>0</v>
          </cell>
        </row>
        <row r="1869">
          <cell r="B1869">
            <v>8</v>
          </cell>
          <cell r="C1869" t="str">
            <v>RESTRIÇÃO SISTEMA</v>
          </cell>
          <cell r="D1869" t="str">
            <v>060 Restrição Comercial</v>
          </cell>
          <cell r="E1869" t="str">
            <v>TELEVISÃO</v>
          </cell>
          <cell r="F1869" t="str">
            <v>0001 TELEVISÃO</v>
          </cell>
          <cell r="G1869" t="str">
            <v>0006 GLOBO</v>
          </cell>
          <cell r="H1869" t="str">
            <v>3825 NÃO INFORMADO</v>
          </cell>
          <cell r="I1869">
            <v>1</v>
          </cell>
          <cell r="J1869">
            <v>0</v>
          </cell>
          <cell r="K1869">
            <v>0</v>
          </cell>
          <cell r="L1869">
            <v>1</v>
          </cell>
          <cell r="M1869">
            <v>1</v>
          </cell>
          <cell r="N1869">
            <v>0</v>
          </cell>
          <cell r="O1869">
            <v>1</v>
          </cell>
          <cell r="P1869">
            <v>0</v>
          </cell>
          <cell r="Q1869">
            <v>0</v>
          </cell>
          <cell r="R1869">
            <v>1</v>
          </cell>
          <cell r="S1869">
            <v>1</v>
          </cell>
          <cell r="T1869">
            <v>0</v>
          </cell>
          <cell r="U1869">
            <v>1</v>
          </cell>
          <cell r="V1869">
            <v>0</v>
          </cell>
          <cell r="W1869">
            <v>0</v>
          </cell>
        </row>
        <row r="1870">
          <cell r="B1870">
            <v>8</v>
          </cell>
          <cell r="C1870" t="str">
            <v>RESTRIÇÃO SISTEMA</v>
          </cell>
          <cell r="D1870" t="str">
            <v>060 Restrição Comercial</v>
          </cell>
          <cell r="E1870" t="str">
            <v>TELEVISÃO</v>
          </cell>
          <cell r="F1870" t="str">
            <v>0001 TELEVISÃO</v>
          </cell>
          <cell r="G1870" t="str">
            <v>0062 NÃO INFORMOU</v>
          </cell>
          <cell r="I1870">
            <v>6</v>
          </cell>
          <cell r="J1870">
            <v>0</v>
          </cell>
          <cell r="K1870">
            <v>0</v>
          </cell>
          <cell r="L1870">
            <v>6</v>
          </cell>
          <cell r="M1870">
            <v>6</v>
          </cell>
          <cell r="N1870">
            <v>0</v>
          </cell>
          <cell r="O1870">
            <v>6</v>
          </cell>
          <cell r="P1870">
            <v>0</v>
          </cell>
          <cell r="Q1870">
            <v>0</v>
          </cell>
          <cell r="R1870">
            <v>6</v>
          </cell>
          <cell r="S1870">
            <v>6</v>
          </cell>
          <cell r="T1870">
            <v>0</v>
          </cell>
          <cell r="U1870">
            <v>6</v>
          </cell>
          <cell r="V1870">
            <v>0</v>
          </cell>
          <cell r="W1870">
            <v>0</v>
          </cell>
        </row>
        <row r="1871">
          <cell r="B1871">
            <v>8</v>
          </cell>
          <cell r="C1871" t="str">
            <v>RESTRIÇÃO SISTEMA</v>
          </cell>
          <cell r="D1871" t="str">
            <v>071 Idade inferior a 18 anos</v>
          </cell>
          <cell r="E1871" t="str">
            <v>OUTRAS MÍDIAS</v>
          </cell>
          <cell r="F1871" t="str">
            <v>0002 INDICAÇÃO DE AMIGOS</v>
          </cell>
          <cell r="I1871">
            <v>12</v>
          </cell>
          <cell r="J1871">
            <v>0</v>
          </cell>
          <cell r="K1871">
            <v>0</v>
          </cell>
          <cell r="L1871">
            <v>12</v>
          </cell>
          <cell r="M1871">
            <v>12</v>
          </cell>
          <cell r="N1871">
            <v>0</v>
          </cell>
          <cell r="O1871">
            <v>12</v>
          </cell>
          <cell r="P1871">
            <v>0</v>
          </cell>
          <cell r="Q1871">
            <v>0</v>
          </cell>
          <cell r="R1871">
            <v>12</v>
          </cell>
          <cell r="S1871">
            <v>12</v>
          </cell>
          <cell r="T1871">
            <v>0</v>
          </cell>
          <cell r="U1871">
            <v>12</v>
          </cell>
          <cell r="V1871">
            <v>0</v>
          </cell>
          <cell r="W1871">
            <v>0</v>
          </cell>
        </row>
        <row r="1872">
          <cell r="B1872">
            <v>8</v>
          </cell>
          <cell r="C1872" t="str">
            <v>RESTRIÇÃO SISTEMA</v>
          </cell>
          <cell r="D1872" t="str">
            <v>071 Idade inferior a 18 anos</v>
          </cell>
          <cell r="E1872" t="str">
            <v>OUTRAS MÍDIAS</v>
          </cell>
          <cell r="F1872" t="str">
            <v>0013 INTERNET</v>
          </cell>
          <cell r="G1872" t="str">
            <v>0170 SITE SPEEDY</v>
          </cell>
          <cell r="I1872">
            <v>1</v>
          </cell>
          <cell r="J1872">
            <v>0</v>
          </cell>
          <cell r="K1872">
            <v>0</v>
          </cell>
          <cell r="L1872">
            <v>1</v>
          </cell>
          <cell r="M1872">
            <v>1</v>
          </cell>
          <cell r="N1872">
            <v>0</v>
          </cell>
          <cell r="O1872">
            <v>1</v>
          </cell>
          <cell r="P1872">
            <v>0</v>
          </cell>
          <cell r="Q1872">
            <v>0</v>
          </cell>
          <cell r="R1872">
            <v>1</v>
          </cell>
          <cell r="S1872">
            <v>1</v>
          </cell>
          <cell r="T1872">
            <v>0</v>
          </cell>
          <cell r="U1872">
            <v>1</v>
          </cell>
          <cell r="V1872">
            <v>0</v>
          </cell>
          <cell r="W1872">
            <v>0</v>
          </cell>
        </row>
        <row r="1873">
          <cell r="B1873">
            <v>8</v>
          </cell>
          <cell r="C1873" t="str">
            <v>RESTRIÇÃO SISTEMA</v>
          </cell>
          <cell r="D1873" t="str">
            <v>071 Idade inferior a 18 anos</v>
          </cell>
          <cell r="E1873" t="str">
            <v>OUTRAS MÍDIAS</v>
          </cell>
          <cell r="F1873" t="str">
            <v>0020 JÁ POSSUI</v>
          </cell>
          <cell r="I1873">
            <v>1</v>
          </cell>
          <cell r="J1873">
            <v>0</v>
          </cell>
          <cell r="K1873">
            <v>0</v>
          </cell>
          <cell r="L1873">
            <v>1</v>
          </cell>
          <cell r="M1873">
            <v>1</v>
          </cell>
          <cell r="N1873">
            <v>0</v>
          </cell>
          <cell r="O1873">
            <v>1</v>
          </cell>
          <cell r="P1873">
            <v>0</v>
          </cell>
          <cell r="Q1873">
            <v>0</v>
          </cell>
          <cell r="R1873">
            <v>1</v>
          </cell>
          <cell r="S1873">
            <v>1</v>
          </cell>
          <cell r="T1873">
            <v>0</v>
          </cell>
          <cell r="U1873">
            <v>1</v>
          </cell>
          <cell r="V1873">
            <v>0</v>
          </cell>
          <cell r="W1873">
            <v>0</v>
          </cell>
        </row>
        <row r="1874">
          <cell r="B1874">
            <v>8</v>
          </cell>
          <cell r="C1874" t="str">
            <v>RESTRIÇÃO SISTEMA</v>
          </cell>
          <cell r="D1874" t="str">
            <v>071 Idade inferior a 18 anos</v>
          </cell>
          <cell r="E1874" t="str">
            <v>TELEVISÃO</v>
          </cell>
          <cell r="F1874" t="str">
            <v>0001 TELEVISÃO</v>
          </cell>
          <cell r="G1874" t="str">
            <v>0006 GLOBO</v>
          </cell>
          <cell r="H1874" t="str">
            <v>3825 NÃO INFORMADO</v>
          </cell>
          <cell r="I1874">
            <v>1</v>
          </cell>
          <cell r="J1874">
            <v>0</v>
          </cell>
          <cell r="K1874">
            <v>0</v>
          </cell>
          <cell r="L1874">
            <v>1</v>
          </cell>
          <cell r="M1874">
            <v>1</v>
          </cell>
          <cell r="N1874">
            <v>0</v>
          </cell>
          <cell r="O1874">
            <v>1</v>
          </cell>
          <cell r="P1874">
            <v>0</v>
          </cell>
          <cell r="Q1874">
            <v>0</v>
          </cell>
          <cell r="R1874">
            <v>1</v>
          </cell>
          <cell r="S1874">
            <v>1</v>
          </cell>
          <cell r="T1874">
            <v>0</v>
          </cell>
          <cell r="U1874">
            <v>1</v>
          </cell>
          <cell r="V1874">
            <v>0</v>
          </cell>
          <cell r="W1874">
            <v>0</v>
          </cell>
        </row>
        <row r="1875">
          <cell r="B1875">
            <v>8</v>
          </cell>
          <cell r="C1875" t="str">
            <v>RESTRIÇÃO SISTEMA</v>
          </cell>
          <cell r="D1875" t="str">
            <v>071 Idade inferior a 18 anos</v>
          </cell>
          <cell r="E1875" t="str">
            <v>TELEVISÃO</v>
          </cell>
          <cell r="F1875" t="str">
            <v>0001 TELEVISÃO</v>
          </cell>
          <cell r="G1875" t="str">
            <v>0059 BANDEIRANTES</v>
          </cell>
          <cell r="H1875" t="str">
            <v>5596 ESPORTE TOTAL</v>
          </cell>
          <cell r="I1875">
            <v>1</v>
          </cell>
          <cell r="J1875">
            <v>0</v>
          </cell>
          <cell r="K1875">
            <v>0</v>
          </cell>
          <cell r="L1875">
            <v>1</v>
          </cell>
          <cell r="M1875">
            <v>1</v>
          </cell>
          <cell r="N1875">
            <v>0</v>
          </cell>
          <cell r="O1875">
            <v>1</v>
          </cell>
          <cell r="P1875">
            <v>0</v>
          </cell>
          <cell r="Q1875">
            <v>0</v>
          </cell>
          <cell r="R1875">
            <v>1</v>
          </cell>
          <cell r="S1875">
            <v>1</v>
          </cell>
          <cell r="T1875">
            <v>0</v>
          </cell>
          <cell r="U1875">
            <v>1</v>
          </cell>
          <cell r="V1875">
            <v>0</v>
          </cell>
          <cell r="W1875">
            <v>0</v>
          </cell>
        </row>
        <row r="1876">
          <cell r="B1876">
            <v>8</v>
          </cell>
          <cell r="C1876" t="str">
            <v>RESTRIÇÃO SISTEMA</v>
          </cell>
          <cell r="D1876" t="str">
            <v>071 Idade inferior a 18 anos</v>
          </cell>
          <cell r="E1876" t="str">
            <v>TELEVISÃO</v>
          </cell>
          <cell r="F1876" t="str">
            <v>0001 TELEVISÃO</v>
          </cell>
          <cell r="G1876" t="str">
            <v>0062 NÃO INFORMOU</v>
          </cell>
          <cell r="I1876">
            <v>10</v>
          </cell>
          <cell r="J1876">
            <v>0</v>
          </cell>
          <cell r="K1876">
            <v>0</v>
          </cell>
          <cell r="L1876">
            <v>10</v>
          </cell>
          <cell r="M1876">
            <v>10</v>
          </cell>
          <cell r="N1876">
            <v>0</v>
          </cell>
          <cell r="O1876">
            <v>10</v>
          </cell>
          <cell r="P1876">
            <v>0</v>
          </cell>
          <cell r="Q1876">
            <v>0</v>
          </cell>
          <cell r="R1876">
            <v>10</v>
          </cell>
          <cell r="S1876">
            <v>10</v>
          </cell>
          <cell r="T1876">
            <v>0</v>
          </cell>
          <cell r="U1876">
            <v>10</v>
          </cell>
          <cell r="V1876">
            <v>0</v>
          </cell>
          <cell r="W1876">
            <v>0</v>
          </cell>
        </row>
        <row r="1877">
          <cell r="B1877">
            <v>8</v>
          </cell>
          <cell r="C1877" t="str">
            <v>RESTRIÇÃO SISTEMA</v>
          </cell>
          <cell r="D1877" t="str">
            <v>407 Não Informou nº linha</v>
          </cell>
          <cell r="E1877" t="str">
            <v>MALA DIRETA</v>
          </cell>
          <cell r="F1877" t="str">
            <v>0010 ENCARTE EM FATURA</v>
          </cell>
          <cell r="I1877">
            <v>2</v>
          </cell>
          <cell r="J1877">
            <v>0</v>
          </cell>
          <cell r="K1877">
            <v>0</v>
          </cell>
          <cell r="L1877">
            <v>2</v>
          </cell>
          <cell r="M1877">
            <v>2</v>
          </cell>
          <cell r="N1877">
            <v>0</v>
          </cell>
          <cell r="O1877">
            <v>2</v>
          </cell>
          <cell r="P1877">
            <v>0</v>
          </cell>
          <cell r="Q1877">
            <v>0</v>
          </cell>
          <cell r="R1877">
            <v>2</v>
          </cell>
          <cell r="S1877">
            <v>2</v>
          </cell>
          <cell r="T1877">
            <v>0</v>
          </cell>
          <cell r="U1877">
            <v>2</v>
          </cell>
          <cell r="V1877">
            <v>0</v>
          </cell>
          <cell r="W1877">
            <v>0</v>
          </cell>
        </row>
        <row r="1878">
          <cell r="B1878">
            <v>8</v>
          </cell>
          <cell r="C1878" t="str">
            <v>RESTRIÇÃO SISTEMA</v>
          </cell>
          <cell r="D1878" t="str">
            <v>407 Não Informou nº linha</v>
          </cell>
          <cell r="E1878" t="str">
            <v>NÃO INFORMADO</v>
          </cell>
          <cell r="F1878" t="str">
            <v>0016 NÃO INFORMADO</v>
          </cell>
          <cell r="I1878">
            <v>1</v>
          </cell>
          <cell r="J1878">
            <v>0</v>
          </cell>
          <cell r="K1878">
            <v>0</v>
          </cell>
          <cell r="L1878">
            <v>1</v>
          </cell>
          <cell r="M1878">
            <v>1</v>
          </cell>
          <cell r="N1878">
            <v>0</v>
          </cell>
          <cell r="O1878">
            <v>1</v>
          </cell>
          <cell r="P1878">
            <v>0</v>
          </cell>
          <cell r="Q1878">
            <v>0</v>
          </cell>
          <cell r="R1878">
            <v>1</v>
          </cell>
          <cell r="S1878">
            <v>1</v>
          </cell>
          <cell r="T1878">
            <v>0</v>
          </cell>
          <cell r="U1878">
            <v>1</v>
          </cell>
          <cell r="V1878">
            <v>0</v>
          </cell>
          <cell r="W1878">
            <v>0</v>
          </cell>
        </row>
        <row r="1879">
          <cell r="B1879">
            <v>8</v>
          </cell>
          <cell r="C1879" t="str">
            <v>RESTRIÇÃO SISTEMA</v>
          </cell>
          <cell r="D1879" t="str">
            <v>407 Não Informou nº linha</v>
          </cell>
          <cell r="E1879" t="str">
            <v>OUTRAS MÍDIAS</v>
          </cell>
          <cell r="F1879" t="str">
            <v>0002 INDICAÇÃO DE AMIGOS</v>
          </cell>
          <cell r="I1879">
            <v>3</v>
          </cell>
          <cell r="J1879">
            <v>0</v>
          </cell>
          <cell r="K1879">
            <v>0</v>
          </cell>
          <cell r="L1879">
            <v>3</v>
          </cell>
          <cell r="M1879">
            <v>3</v>
          </cell>
          <cell r="N1879">
            <v>0</v>
          </cell>
          <cell r="O1879">
            <v>3</v>
          </cell>
          <cell r="P1879">
            <v>0</v>
          </cell>
          <cell r="Q1879">
            <v>0</v>
          </cell>
          <cell r="R1879">
            <v>3</v>
          </cell>
          <cell r="S1879">
            <v>3</v>
          </cell>
          <cell r="T1879">
            <v>0</v>
          </cell>
          <cell r="U1879">
            <v>3</v>
          </cell>
          <cell r="V1879">
            <v>0</v>
          </cell>
          <cell r="W1879">
            <v>0</v>
          </cell>
        </row>
        <row r="1880">
          <cell r="B1880">
            <v>8</v>
          </cell>
          <cell r="C1880" t="str">
            <v>RESTRIÇÃO SISTEMA</v>
          </cell>
          <cell r="D1880" t="str">
            <v>407 Não Informou nº linha</v>
          </cell>
          <cell r="E1880" t="str">
            <v>OUTRAS MÍDIAS</v>
          </cell>
          <cell r="F1880" t="str">
            <v>0018 CONTATADO PELO TLMKT</v>
          </cell>
          <cell r="I1880">
            <v>1</v>
          </cell>
          <cell r="J1880">
            <v>0</v>
          </cell>
          <cell r="K1880">
            <v>0</v>
          </cell>
          <cell r="L1880">
            <v>1</v>
          </cell>
          <cell r="M1880">
            <v>1</v>
          </cell>
          <cell r="N1880">
            <v>0</v>
          </cell>
          <cell r="O1880">
            <v>1</v>
          </cell>
          <cell r="P1880">
            <v>0</v>
          </cell>
          <cell r="Q1880">
            <v>0</v>
          </cell>
          <cell r="R1880">
            <v>1</v>
          </cell>
          <cell r="S1880">
            <v>1</v>
          </cell>
          <cell r="T1880">
            <v>0</v>
          </cell>
          <cell r="U1880">
            <v>1</v>
          </cell>
          <cell r="V1880">
            <v>0</v>
          </cell>
          <cell r="W1880">
            <v>0</v>
          </cell>
        </row>
        <row r="1881">
          <cell r="B1881">
            <v>8</v>
          </cell>
          <cell r="C1881" t="str">
            <v>RESTRIÇÃO SISTEMA</v>
          </cell>
          <cell r="D1881" t="str">
            <v>408 Não possui linha instalada</v>
          </cell>
          <cell r="E1881" t="str">
            <v>OUTRAS MÍDIAS</v>
          </cell>
          <cell r="F1881" t="str">
            <v>0002 INDICAÇÃO DE AMIGOS</v>
          </cell>
          <cell r="I1881">
            <v>3</v>
          </cell>
          <cell r="J1881">
            <v>0</v>
          </cell>
          <cell r="K1881">
            <v>0</v>
          </cell>
          <cell r="L1881">
            <v>3</v>
          </cell>
          <cell r="M1881">
            <v>3</v>
          </cell>
          <cell r="N1881">
            <v>0</v>
          </cell>
          <cell r="O1881">
            <v>3</v>
          </cell>
          <cell r="P1881">
            <v>0</v>
          </cell>
          <cell r="Q1881">
            <v>0</v>
          </cell>
          <cell r="R1881">
            <v>3</v>
          </cell>
          <cell r="S1881">
            <v>3</v>
          </cell>
          <cell r="T1881">
            <v>0</v>
          </cell>
          <cell r="U1881">
            <v>3</v>
          </cell>
          <cell r="V1881">
            <v>0</v>
          </cell>
          <cell r="W1881">
            <v>0</v>
          </cell>
        </row>
        <row r="1882">
          <cell r="B1882">
            <v>8</v>
          </cell>
          <cell r="C1882" t="str">
            <v>RESTRIÇÃO SISTEMA</v>
          </cell>
          <cell r="D1882" t="str">
            <v>408 Não possui linha instalada</v>
          </cell>
          <cell r="E1882" t="str">
            <v>OUTRAS MÍDIAS</v>
          </cell>
          <cell r="F1882" t="str">
            <v>0003 104</v>
          </cell>
          <cell r="I1882">
            <v>1</v>
          </cell>
          <cell r="J1882">
            <v>0</v>
          </cell>
          <cell r="K1882">
            <v>0</v>
          </cell>
          <cell r="L1882">
            <v>1</v>
          </cell>
          <cell r="M1882">
            <v>1</v>
          </cell>
          <cell r="N1882">
            <v>0</v>
          </cell>
          <cell r="O1882">
            <v>1</v>
          </cell>
          <cell r="P1882">
            <v>0</v>
          </cell>
          <cell r="Q1882">
            <v>0</v>
          </cell>
          <cell r="R1882">
            <v>1</v>
          </cell>
          <cell r="S1882">
            <v>1</v>
          </cell>
          <cell r="T1882">
            <v>0</v>
          </cell>
          <cell r="U1882">
            <v>1</v>
          </cell>
          <cell r="V1882">
            <v>0</v>
          </cell>
          <cell r="W1882">
            <v>0</v>
          </cell>
        </row>
        <row r="1883">
          <cell r="B1883">
            <v>8</v>
          </cell>
          <cell r="C1883" t="str">
            <v>VENDA</v>
          </cell>
          <cell r="D1883" t="str">
            <v>001 *** Vendas OS Emitidas</v>
          </cell>
          <cell r="F1883" t="str">
            <v>0031 JÁ TEVE O PRODUTO</v>
          </cell>
          <cell r="I1883">
            <v>4</v>
          </cell>
          <cell r="J1883">
            <v>4</v>
          </cell>
          <cell r="K1883">
            <v>0</v>
          </cell>
          <cell r="L1883">
            <v>4</v>
          </cell>
          <cell r="M1883">
            <v>0</v>
          </cell>
          <cell r="N1883">
            <v>0</v>
          </cell>
          <cell r="O1883">
            <v>4</v>
          </cell>
          <cell r="P1883">
            <v>4</v>
          </cell>
          <cell r="Q1883">
            <v>0</v>
          </cell>
          <cell r="R1883">
            <v>4</v>
          </cell>
          <cell r="S1883">
            <v>0</v>
          </cell>
          <cell r="T1883">
            <v>0</v>
          </cell>
          <cell r="U1883">
            <v>0</v>
          </cell>
          <cell r="V1883">
            <v>4</v>
          </cell>
          <cell r="W1883">
            <v>0</v>
          </cell>
        </row>
        <row r="1884">
          <cell r="B1884">
            <v>8</v>
          </cell>
          <cell r="C1884" t="str">
            <v>VENDA</v>
          </cell>
          <cell r="D1884" t="str">
            <v>001 *** Vendas OS Emitidas</v>
          </cell>
          <cell r="E1884" t="str">
            <v>MALA DIRETA</v>
          </cell>
          <cell r="F1884" t="str">
            <v>0009 MALA DIRETA</v>
          </cell>
          <cell r="G1884" t="str">
            <v>0008 Não Identificado</v>
          </cell>
          <cell r="I1884">
            <v>1</v>
          </cell>
          <cell r="J1884">
            <v>1</v>
          </cell>
          <cell r="K1884">
            <v>0</v>
          </cell>
          <cell r="L1884">
            <v>1</v>
          </cell>
          <cell r="M1884">
            <v>0</v>
          </cell>
          <cell r="N1884">
            <v>0</v>
          </cell>
          <cell r="O1884">
            <v>1</v>
          </cell>
          <cell r="P1884">
            <v>1</v>
          </cell>
          <cell r="Q1884">
            <v>0</v>
          </cell>
          <cell r="R1884">
            <v>1</v>
          </cell>
          <cell r="S1884">
            <v>0</v>
          </cell>
          <cell r="T1884">
            <v>0</v>
          </cell>
          <cell r="U1884">
            <v>0</v>
          </cell>
          <cell r="V1884">
            <v>1</v>
          </cell>
          <cell r="W1884">
            <v>0</v>
          </cell>
        </row>
        <row r="1885">
          <cell r="B1885">
            <v>8</v>
          </cell>
          <cell r="C1885" t="str">
            <v>VENDA</v>
          </cell>
          <cell r="D1885" t="str">
            <v>001 *** Vendas OS Emitidas</v>
          </cell>
          <cell r="E1885" t="str">
            <v>MALA DIRETA</v>
          </cell>
          <cell r="F1885" t="str">
            <v>0009 MALA DIRETA</v>
          </cell>
          <cell r="G1885" t="str">
            <v>0572 MD-05</v>
          </cell>
          <cell r="I1885">
            <v>2</v>
          </cell>
          <cell r="J1885">
            <v>2</v>
          </cell>
          <cell r="K1885">
            <v>0</v>
          </cell>
          <cell r="L1885">
            <v>2</v>
          </cell>
          <cell r="M1885">
            <v>0</v>
          </cell>
          <cell r="N1885">
            <v>0</v>
          </cell>
          <cell r="O1885">
            <v>2</v>
          </cell>
          <cell r="P1885">
            <v>2</v>
          </cell>
          <cell r="Q1885">
            <v>0</v>
          </cell>
          <cell r="R1885">
            <v>2</v>
          </cell>
          <cell r="S1885">
            <v>0</v>
          </cell>
          <cell r="T1885">
            <v>0</v>
          </cell>
          <cell r="U1885">
            <v>0</v>
          </cell>
          <cell r="V1885">
            <v>2</v>
          </cell>
          <cell r="W1885">
            <v>0</v>
          </cell>
        </row>
        <row r="1886">
          <cell r="B1886">
            <v>8</v>
          </cell>
          <cell r="C1886" t="str">
            <v>VENDA</v>
          </cell>
          <cell r="D1886" t="str">
            <v>001 *** Vendas OS Emitidas</v>
          </cell>
          <cell r="E1886" t="str">
            <v>MALA DIRETA</v>
          </cell>
          <cell r="F1886" t="str">
            <v>0010 ENCARTE EM FATURA</v>
          </cell>
          <cell r="I1886">
            <v>1</v>
          </cell>
          <cell r="J1886">
            <v>1</v>
          </cell>
          <cell r="K1886">
            <v>0</v>
          </cell>
          <cell r="L1886">
            <v>1</v>
          </cell>
          <cell r="M1886">
            <v>0</v>
          </cell>
          <cell r="N1886">
            <v>0</v>
          </cell>
          <cell r="O1886">
            <v>1</v>
          </cell>
          <cell r="P1886">
            <v>1</v>
          </cell>
          <cell r="Q1886">
            <v>0</v>
          </cell>
          <cell r="R1886">
            <v>1</v>
          </cell>
          <cell r="S1886">
            <v>0</v>
          </cell>
          <cell r="T1886">
            <v>0</v>
          </cell>
          <cell r="U1886">
            <v>0</v>
          </cell>
          <cell r="V1886">
            <v>1</v>
          </cell>
          <cell r="W1886">
            <v>0</v>
          </cell>
        </row>
        <row r="1887">
          <cell r="B1887">
            <v>8</v>
          </cell>
          <cell r="C1887" t="str">
            <v>VENDA</v>
          </cell>
          <cell r="D1887" t="str">
            <v>001 *** Vendas OS Emitidas</v>
          </cell>
          <cell r="E1887" t="str">
            <v>NÃO INFORMADO</v>
          </cell>
          <cell r="F1887" t="str">
            <v>0016 NÃO INFORMADO</v>
          </cell>
          <cell r="I1887">
            <v>1</v>
          </cell>
          <cell r="J1887">
            <v>1</v>
          </cell>
          <cell r="K1887">
            <v>0</v>
          </cell>
          <cell r="L1887">
            <v>1</v>
          </cell>
          <cell r="M1887">
            <v>0</v>
          </cell>
          <cell r="N1887">
            <v>0</v>
          </cell>
          <cell r="O1887">
            <v>1</v>
          </cell>
          <cell r="P1887">
            <v>1</v>
          </cell>
          <cell r="Q1887">
            <v>0</v>
          </cell>
          <cell r="R1887">
            <v>1</v>
          </cell>
          <cell r="S1887">
            <v>0</v>
          </cell>
          <cell r="T1887">
            <v>0</v>
          </cell>
          <cell r="U1887">
            <v>0</v>
          </cell>
          <cell r="V1887">
            <v>1</v>
          </cell>
          <cell r="W1887">
            <v>0</v>
          </cell>
        </row>
        <row r="1888">
          <cell r="B1888">
            <v>8</v>
          </cell>
          <cell r="C1888" t="str">
            <v>VENDA</v>
          </cell>
          <cell r="D1888" t="str">
            <v>001 *** Vendas OS Emitidas</v>
          </cell>
          <cell r="E1888" t="str">
            <v>OUTRAS MÍDIAS</v>
          </cell>
          <cell r="F1888" t="str">
            <v>0002 INDICAÇÃO DE AMIGOS</v>
          </cell>
          <cell r="I1888">
            <v>35</v>
          </cell>
          <cell r="J1888">
            <v>35</v>
          </cell>
          <cell r="K1888">
            <v>0</v>
          </cell>
          <cell r="L1888">
            <v>35</v>
          </cell>
          <cell r="M1888">
            <v>0</v>
          </cell>
          <cell r="N1888">
            <v>0</v>
          </cell>
          <cell r="O1888">
            <v>35</v>
          </cell>
          <cell r="P1888">
            <v>35</v>
          </cell>
          <cell r="Q1888">
            <v>0</v>
          </cell>
          <cell r="R1888">
            <v>35</v>
          </cell>
          <cell r="S1888">
            <v>0</v>
          </cell>
          <cell r="T1888">
            <v>0</v>
          </cell>
          <cell r="U1888">
            <v>0</v>
          </cell>
          <cell r="V1888">
            <v>35</v>
          </cell>
          <cell r="W1888">
            <v>0</v>
          </cell>
        </row>
        <row r="1889">
          <cell r="B1889">
            <v>8</v>
          </cell>
          <cell r="C1889" t="str">
            <v>VENDA</v>
          </cell>
          <cell r="D1889" t="str">
            <v>001 *** Vendas OS Emitidas</v>
          </cell>
          <cell r="E1889" t="str">
            <v>OUTRAS MÍDIAS</v>
          </cell>
          <cell r="F1889" t="str">
            <v>0013 INTERNET</v>
          </cell>
          <cell r="G1889" t="str">
            <v>0056 OUTROS</v>
          </cell>
          <cell r="I1889">
            <v>1</v>
          </cell>
          <cell r="J1889">
            <v>1</v>
          </cell>
          <cell r="K1889">
            <v>0</v>
          </cell>
          <cell r="L1889">
            <v>1</v>
          </cell>
          <cell r="M1889">
            <v>0</v>
          </cell>
          <cell r="N1889">
            <v>0</v>
          </cell>
          <cell r="O1889">
            <v>1</v>
          </cell>
          <cell r="P1889">
            <v>1</v>
          </cell>
          <cell r="Q1889">
            <v>0</v>
          </cell>
          <cell r="R1889">
            <v>1</v>
          </cell>
          <cell r="S1889">
            <v>0</v>
          </cell>
          <cell r="T1889">
            <v>0</v>
          </cell>
          <cell r="U1889">
            <v>0</v>
          </cell>
          <cell r="V1889">
            <v>1</v>
          </cell>
          <cell r="W1889">
            <v>0</v>
          </cell>
        </row>
        <row r="1890">
          <cell r="B1890">
            <v>8</v>
          </cell>
          <cell r="C1890" t="str">
            <v>VENDA</v>
          </cell>
          <cell r="D1890" t="str">
            <v>001 *** Vendas OS Emitidas</v>
          </cell>
          <cell r="E1890" t="str">
            <v>OUTRAS MÍDIAS</v>
          </cell>
          <cell r="F1890" t="str">
            <v>0018 CONTATADO PELO TLMKT</v>
          </cell>
          <cell r="I1890">
            <v>3</v>
          </cell>
          <cell r="J1890">
            <v>3</v>
          </cell>
          <cell r="K1890">
            <v>0</v>
          </cell>
          <cell r="L1890">
            <v>3</v>
          </cell>
          <cell r="M1890">
            <v>0</v>
          </cell>
          <cell r="N1890">
            <v>0</v>
          </cell>
          <cell r="O1890">
            <v>3</v>
          </cell>
          <cell r="P1890">
            <v>3</v>
          </cell>
          <cell r="Q1890">
            <v>0</v>
          </cell>
          <cell r="R1890">
            <v>3</v>
          </cell>
          <cell r="S1890">
            <v>0</v>
          </cell>
          <cell r="T1890">
            <v>0</v>
          </cell>
          <cell r="U1890">
            <v>0</v>
          </cell>
          <cell r="V1890">
            <v>3</v>
          </cell>
          <cell r="W1890">
            <v>0</v>
          </cell>
        </row>
        <row r="1891">
          <cell r="B1891">
            <v>8</v>
          </cell>
          <cell r="C1891" t="str">
            <v>VENDA</v>
          </cell>
          <cell r="D1891" t="str">
            <v>001 *** Vendas OS Emitidas</v>
          </cell>
          <cell r="E1891" t="str">
            <v>OUTRAS MÍDIAS</v>
          </cell>
          <cell r="F1891" t="str">
            <v>0020 JÁ POSSUI</v>
          </cell>
          <cell r="I1891">
            <v>10</v>
          </cell>
          <cell r="J1891">
            <v>10</v>
          </cell>
          <cell r="K1891">
            <v>0</v>
          </cell>
          <cell r="L1891">
            <v>10</v>
          </cell>
          <cell r="M1891">
            <v>0</v>
          </cell>
          <cell r="N1891">
            <v>0</v>
          </cell>
          <cell r="O1891">
            <v>10</v>
          </cell>
          <cell r="P1891">
            <v>10</v>
          </cell>
          <cell r="Q1891">
            <v>0</v>
          </cell>
          <cell r="R1891">
            <v>10</v>
          </cell>
          <cell r="S1891">
            <v>0</v>
          </cell>
          <cell r="T1891">
            <v>0</v>
          </cell>
          <cell r="U1891">
            <v>0</v>
          </cell>
          <cell r="V1891">
            <v>10</v>
          </cell>
          <cell r="W1891">
            <v>0</v>
          </cell>
        </row>
        <row r="1892">
          <cell r="B1892">
            <v>8</v>
          </cell>
          <cell r="C1892" t="str">
            <v>VENDA</v>
          </cell>
          <cell r="D1892" t="str">
            <v>001 *** Vendas OS Emitidas</v>
          </cell>
          <cell r="E1892" t="str">
            <v>TELEVISÃO</v>
          </cell>
          <cell r="F1892" t="str">
            <v>0001 TELEVISÃO</v>
          </cell>
          <cell r="G1892" t="str">
            <v>0006 GLOBO</v>
          </cell>
          <cell r="H1892" t="str">
            <v>0020 FANTÁSTICO</v>
          </cell>
          <cell r="I1892">
            <v>1</v>
          </cell>
          <cell r="J1892">
            <v>1</v>
          </cell>
          <cell r="K1892">
            <v>0</v>
          </cell>
          <cell r="L1892">
            <v>1</v>
          </cell>
          <cell r="M1892">
            <v>0</v>
          </cell>
          <cell r="N1892">
            <v>0</v>
          </cell>
          <cell r="O1892">
            <v>1</v>
          </cell>
          <cell r="P1892">
            <v>1</v>
          </cell>
          <cell r="Q1892">
            <v>0</v>
          </cell>
          <cell r="R1892">
            <v>1</v>
          </cell>
          <cell r="S1892">
            <v>0</v>
          </cell>
          <cell r="T1892">
            <v>0</v>
          </cell>
          <cell r="U1892">
            <v>0</v>
          </cell>
          <cell r="V1892">
            <v>1</v>
          </cell>
          <cell r="W1892">
            <v>0</v>
          </cell>
        </row>
        <row r="1893">
          <cell r="B1893">
            <v>8</v>
          </cell>
          <cell r="C1893" t="str">
            <v>VENDA</v>
          </cell>
          <cell r="D1893" t="str">
            <v>001 *** Vendas OS Emitidas</v>
          </cell>
          <cell r="E1893" t="str">
            <v>TELEVISÃO</v>
          </cell>
          <cell r="F1893" t="str">
            <v>0001 TELEVISÃO</v>
          </cell>
          <cell r="G1893" t="str">
            <v>0006 GLOBO</v>
          </cell>
          <cell r="H1893" t="str">
            <v>0027 NOVELA II</v>
          </cell>
          <cell r="I1893">
            <v>1</v>
          </cell>
          <cell r="J1893">
            <v>1</v>
          </cell>
          <cell r="K1893">
            <v>0</v>
          </cell>
          <cell r="L1893">
            <v>1</v>
          </cell>
          <cell r="M1893">
            <v>0</v>
          </cell>
          <cell r="N1893">
            <v>0</v>
          </cell>
          <cell r="O1893">
            <v>1</v>
          </cell>
          <cell r="P1893">
            <v>1</v>
          </cell>
          <cell r="Q1893">
            <v>0</v>
          </cell>
          <cell r="R1893">
            <v>1</v>
          </cell>
          <cell r="S1893">
            <v>0</v>
          </cell>
          <cell r="T1893">
            <v>0</v>
          </cell>
          <cell r="U1893">
            <v>0</v>
          </cell>
          <cell r="V1893">
            <v>1</v>
          </cell>
          <cell r="W1893">
            <v>0</v>
          </cell>
        </row>
        <row r="1894">
          <cell r="B1894">
            <v>8</v>
          </cell>
          <cell r="C1894" t="str">
            <v>VENDA</v>
          </cell>
          <cell r="D1894" t="str">
            <v>001 *** Vendas OS Emitidas</v>
          </cell>
          <cell r="E1894" t="str">
            <v>TELEVISÃO</v>
          </cell>
          <cell r="F1894" t="str">
            <v>0001 TELEVISÃO</v>
          </cell>
          <cell r="G1894" t="str">
            <v>0006 GLOBO</v>
          </cell>
          <cell r="H1894" t="str">
            <v>3825 NÃO INFORMADO</v>
          </cell>
          <cell r="I1894">
            <v>1</v>
          </cell>
          <cell r="J1894">
            <v>1</v>
          </cell>
          <cell r="K1894">
            <v>0</v>
          </cell>
          <cell r="L1894">
            <v>1</v>
          </cell>
          <cell r="M1894">
            <v>0</v>
          </cell>
          <cell r="N1894">
            <v>0</v>
          </cell>
          <cell r="O1894">
            <v>1</v>
          </cell>
          <cell r="P1894">
            <v>1</v>
          </cell>
          <cell r="Q1894">
            <v>0</v>
          </cell>
          <cell r="R1894">
            <v>1</v>
          </cell>
          <cell r="S1894">
            <v>0</v>
          </cell>
          <cell r="T1894">
            <v>0</v>
          </cell>
          <cell r="U1894">
            <v>0</v>
          </cell>
          <cell r="V1894">
            <v>1</v>
          </cell>
          <cell r="W1894">
            <v>0</v>
          </cell>
        </row>
        <row r="1895">
          <cell r="B1895">
            <v>8</v>
          </cell>
          <cell r="C1895" t="str">
            <v>VENDA</v>
          </cell>
          <cell r="D1895" t="str">
            <v>001 *** Vendas OS Emitidas</v>
          </cell>
          <cell r="E1895" t="str">
            <v>TELEVISÃO</v>
          </cell>
          <cell r="F1895" t="str">
            <v>0001 TELEVISÃO</v>
          </cell>
          <cell r="G1895" t="str">
            <v>0062 NÃO INFORMOU</v>
          </cell>
          <cell r="I1895">
            <v>5</v>
          </cell>
          <cell r="J1895">
            <v>5</v>
          </cell>
          <cell r="K1895">
            <v>0</v>
          </cell>
          <cell r="L1895">
            <v>5</v>
          </cell>
          <cell r="M1895">
            <v>0</v>
          </cell>
          <cell r="N1895">
            <v>0</v>
          </cell>
          <cell r="O1895">
            <v>5</v>
          </cell>
          <cell r="P1895">
            <v>5</v>
          </cell>
          <cell r="Q1895">
            <v>0</v>
          </cell>
          <cell r="R1895">
            <v>5</v>
          </cell>
          <cell r="S1895">
            <v>0</v>
          </cell>
          <cell r="T1895">
            <v>0</v>
          </cell>
          <cell r="U1895">
            <v>0</v>
          </cell>
          <cell r="V1895">
            <v>5</v>
          </cell>
          <cell r="W1895">
            <v>0</v>
          </cell>
        </row>
        <row r="1896">
          <cell r="B1896">
            <v>8</v>
          </cell>
          <cell r="C1896" t="str">
            <v>VENDA</v>
          </cell>
          <cell r="D1896" t="str">
            <v>035 Conta Pendente menor que 30 dias</v>
          </cell>
          <cell r="F1896" t="str">
            <v>0031 JÁ TEVE O PRODUTO</v>
          </cell>
          <cell r="I1896">
            <v>1</v>
          </cell>
          <cell r="J1896">
            <v>1</v>
          </cell>
          <cell r="K1896">
            <v>0</v>
          </cell>
          <cell r="L1896">
            <v>1</v>
          </cell>
          <cell r="M1896">
            <v>0</v>
          </cell>
          <cell r="N1896">
            <v>0</v>
          </cell>
          <cell r="O1896">
            <v>1</v>
          </cell>
          <cell r="P1896">
            <v>1</v>
          </cell>
          <cell r="Q1896">
            <v>0</v>
          </cell>
          <cell r="R1896">
            <v>1</v>
          </cell>
          <cell r="S1896">
            <v>0</v>
          </cell>
          <cell r="T1896">
            <v>0</v>
          </cell>
          <cell r="U1896">
            <v>0</v>
          </cell>
          <cell r="V1896">
            <v>1</v>
          </cell>
          <cell r="W1896">
            <v>0</v>
          </cell>
        </row>
        <row r="1897">
          <cell r="B1897">
            <v>8</v>
          </cell>
          <cell r="C1897" t="str">
            <v>VENDA</v>
          </cell>
          <cell r="D1897" t="str">
            <v>035 Conta Pendente menor que 30 dias</v>
          </cell>
          <cell r="E1897" t="str">
            <v>OUTRAS MÍDIAS</v>
          </cell>
          <cell r="F1897" t="str">
            <v>0002 INDICAÇÃO DE AMIGOS</v>
          </cell>
          <cell r="I1897">
            <v>2</v>
          </cell>
          <cell r="J1897">
            <v>2</v>
          </cell>
          <cell r="K1897">
            <v>0</v>
          </cell>
          <cell r="L1897">
            <v>2</v>
          </cell>
          <cell r="M1897">
            <v>0</v>
          </cell>
          <cell r="N1897">
            <v>0</v>
          </cell>
          <cell r="O1897">
            <v>2</v>
          </cell>
          <cell r="P1897">
            <v>2</v>
          </cell>
          <cell r="Q1897">
            <v>0</v>
          </cell>
          <cell r="R1897">
            <v>2</v>
          </cell>
          <cell r="S1897">
            <v>0</v>
          </cell>
          <cell r="T1897">
            <v>0</v>
          </cell>
          <cell r="U1897">
            <v>0</v>
          </cell>
          <cell r="V1897">
            <v>2</v>
          </cell>
          <cell r="W1897">
            <v>0</v>
          </cell>
        </row>
        <row r="1898">
          <cell r="B1898">
            <v>8</v>
          </cell>
          <cell r="C1898" t="str">
            <v>VENDA</v>
          </cell>
          <cell r="D1898" t="str">
            <v>035 Conta Pendente menor que 30 dias</v>
          </cell>
          <cell r="E1898" t="str">
            <v>TELEVISÃO</v>
          </cell>
          <cell r="F1898" t="str">
            <v>0001 TELEVISÃO</v>
          </cell>
          <cell r="G1898" t="str">
            <v>0062 NÃO INFORMOU</v>
          </cell>
          <cell r="I1898">
            <v>1</v>
          </cell>
          <cell r="J1898">
            <v>1</v>
          </cell>
          <cell r="K1898">
            <v>0</v>
          </cell>
          <cell r="L1898">
            <v>1</v>
          </cell>
          <cell r="M1898">
            <v>0</v>
          </cell>
          <cell r="N1898">
            <v>0</v>
          </cell>
          <cell r="O1898">
            <v>1</v>
          </cell>
          <cell r="P1898">
            <v>1</v>
          </cell>
          <cell r="Q1898">
            <v>0</v>
          </cell>
          <cell r="R1898">
            <v>1</v>
          </cell>
          <cell r="S1898">
            <v>0</v>
          </cell>
          <cell r="T1898">
            <v>0</v>
          </cell>
          <cell r="U1898">
            <v>0</v>
          </cell>
          <cell r="V1898">
            <v>1</v>
          </cell>
          <cell r="W1898">
            <v>0</v>
          </cell>
        </row>
        <row r="1899">
          <cell r="B1899">
            <v>8</v>
          </cell>
          <cell r="C1899" t="str">
            <v>VENDA</v>
          </cell>
          <cell r="D1899" t="str">
            <v>038 Sem disponibilidade de agenda</v>
          </cell>
          <cell r="E1899" t="str">
            <v>MALA DIRETA</v>
          </cell>
          <cell r="F1899" t="str">
            <v>0010 ENCARTE EM FATURA</v>
          </cell>
          <cell r="I1899">
            <v>1</v>
          </cell>
          <cell r="J1899">
            <v>1</v>
          </cell>
          <cell r="K1899">
            <v>0</v>
          </cell>
          <cell r="L1899">
            <v>1</v>
          </cell>
          <cell r="M1899">
            <v>0</v>
          </cell>
          <cell r="N1899">
            <v>0</v>
          </cell>
          <cell r="O1899">
            <v>1</v>
          </cell>
          <cell r="P1899">
            <v>1</v>
          </cell>
          <cell r="Q1899">
            <v>0</v>
          </cell>
          <cell r="R1899">
            <v>1</v>
          </cell>
          <cell r="S1899">
            <v>0</v>
          </cell>
          <cell r="T1899">
            <v>0</v>
          </cell>
          <cell r="U1899">
            <v>0</v>
          </cell>
          <cell r="V1899">
            <v>1</v>
          </cell>
          <cell r="W1899">
            <v>0</v>
          </cell>
        </row>
        <row r="1900">
          <cell r="B1900">
            <v>8</v>
          </cell>
          <cell r="C1900" t="str">
            <v>VENDA</v>
          </cell>
          <cell r="D1900" t="str">
            <v>038 Sem disponibilidade de agenda</v>
          </cell>
          <cell r="E1900" t="str">
            <v>OUTRAS MÍDIAS</v>
          </cell>
          <cell r="F1900" t="str">
            <v>0002 INDICAÇÃO DE AMIGOS</v>
          </cell>
          <cell r="I1900">
            <v>1</v>
          </cell>
          <cell r="J1900">
            <v>1</v>
          </cell>
          <cell r="K1900">
            <v>0</v>
          </cell>
          <cell r="L1900">
            <v>1</v>
          </cell>
          <cell r="M1900">
            <v>0</v>
          </cell>
          <cell r="N1900">
            <v>0</v>
          </cell>
          <cell r="O1900">
            <v>1</v>
          </cell>
          <cell r="P1900">
            <v>1</v>
          </cell>
          <cell r="Q1900">
            <v>0</v>
          </cell>
          <cell r="R1900">
            <v>1</v>
          </cell>
          <cell r="S1900">
            <v>0</v>
          </cell>
          <cell r="T1900">
            <v>0</v>
          </cell>
          <cell r="U1900">
            <v>0</v>
          </cell>
          <cell r="V1900">
            <v>1</v>
          </cell>
          <cell r="W1900">
            <v>0</v>
          </cell>
        </row>
        <row r="1901">
          <cell r="B1901">
            <v>8</v>
          </cell>
          <cell r="C1901" t="str">
            <v>VENDA</v>
          </cell>
          <cell r="D1901" t="str">
            <v>070 Endereço Divergente</v>
          </cell>
          <cell r="E1901" t="str">
            <v>OUTRAS MÍDIAS</v>
          </cell>
          <cell r="F1901" t="str">
            <v>0002 INDICAÇÃO DE AMIGOS</v>
          </cell>
          <cell r="I1901">
            <v>1</v>
          </cell>
          <cell r="J1901">
            <v>1</v>
          </cell>
          <cell r="K1901">
            <v>0</v>
          </cell>
          <cell r="L1901">
            <v>1</v>
          </cell>
          <cell r="M1901">
            <v>0</v>
          </cell>
          <cell r="N1901">
            <v>0</v>
          </cell>
          <cell r="O1901">
            <v>1</v>
          </cell>
          <cell r="P1901">
            <v>1</v>
          </cell>
          <cell r="Q1901">
            <v>0</v>
          </cell>
          <cell r="R1901">
            <v>1</v>
          </cell>
          <cell r="S1901">
            <v>0</v>
          </cell>
          <cell r="T1901">
            <v>0</v>
          </cell>
          <cell r="U1901">
            <v>0</v>
          </cell>
          <cell r="V1901">
            <v>1</v>
          </cell>
          <cell r="W1901">
            <v>0</v>
          </cell>
        </row>
        <row r="1902">
          <cell r="B1902">
            <v>8</v>
          </cell>
          <cell r="C1902" t="str">
            <v>VENDA</v>
          </cell>
          <cell r="D1902" t="str">
            <v>070 Endereço Divergente</v>
          </cell>
          <cell r="E1902" t="str">
            <v>OUTRAS MÍDIAS</v>
          </cell>
          <cell r="F1902" t="str">
            <v>0020 JÁ POSSUI</v>
          </cell>
          <cell r="I1902">
            <v>1</v>
          </cell>
          <cell r="J1902">
            <v>1</v>
          </cell>
          <cell r="K1902">
            <v>0</v>
          </cell>
          <cell r="L1902">
            <v>1</v>
          </cell>
          <cell r="M1902">
            <v>0</v>
          </cell>
          <cell r="N1902">
            <v>0</v>
          </cell>
          <cell r="O1902">
            <v>1</v>
          </cell>
          <cell r="P1902">
            <v>1</v>
          </cell>
          <cell r="Q1902">
            <v>0</v>
          </cell>
          <cell r="R1902">
            <v>1</v>
          </cell>
          <cell r="S1902">
            <v>0</v>
          </cell>
          <cell r="T1902">
            <v>0</v>
          </cell>
          <cell r="U1902">
            <v>0</v>
          </cell>
          <cell r="V1902">
            <v>1</v>
          </cell>
          <cell r="W1902">
            <v>0</v>
          </cell>
        </row>
        <row r="1903">
          <cell r="B1903">
            <v>9</v>
          </cell>
          <cell r="C1903" t="str">
            <v>INVALIDAS - ABANDONO</v>
          </cell>
          <cell r="D1903" t="str">
            <v>052 Ligações não completadas</v>
          </cell>
          <cell r="I1903">
            <v>56</v>
          </cell>
          <cell r="J1903">
            <v>0</v>
          </cell>
          <cell r="K1903">
            <v>56</v>
          </cell>
          <cell r="L1903">
            <v>0</v>
          </cell>
          <cell r="M1903">
            <v>0</v>
          </cell>
          <cell r="N1903">
            <v>0</v>
          </cell>
          <cell r="O1903">
            <v>56</v>
          </cell>
          <cell r="P1903">
            <v>0</v>
          </cell>
          <cell r="Q1903">
            <v>56</v>
          </cell>
          <cell r="R1903">
            <v>0</v>
          </cell>
          <cell r="S1903">
            <v>0</v>
          </cell>
          <cell r="T1903">
            <v>0</v>
          </cell>
          <cell r="U1903">
            <v>56</v>
          </cell>
          <cell r="V1903">
            <v>0</v>
          </cell>
          <cell r="W1903">
            <v>0</v>
          </cell>
        </row>
        <row r="1904">
          <cell r="B1904">
            <v>9</v>
          </cell>
          <cell r="C1904" t="str">
            <v>INVALIDAS - ABANDONO</v>
          </cell>
          <cell r="D1904" t="str">
            <v>052 Ligações não completadas</v>
          </cell>
          <cell r="E1904" t="str">
            <v>OUTRAS MÍDIAS</v>
          </cell>
          <cell r="F1904" t="str">
            <v>0002 INDICAÇÃO DE AMIGOS</v>
          </cell>
          <cell r="I1904">
            <v>1</v>
          </cell>
          <cell r="J1904">
            <v>0</v>
          </cell>
          <cell r="K1904">
            <v>1</v>
          </cell>
          <cell r="L1904">
            <v>0</v>
          </cell>
          <cell r="M1904">
            <v>0</v>
          </cell>
          <cell r="N1904">
            <v>0</v>
          </cell>
          <cell r="O1904">
            <v>1</v>
          </cell>
          <cell r="P1904">
            <v>0</v>
          </cell>
          <cell r="Q1904">
            <v>1</v>
          </cell>
          <cell r="R1904">
            <v>0</v>
          </cell>
          <cell r="S1904">
            <v>0</v>
          </cell>
          <cell r="T1904">
            <v>0</v>
          </cell>
          <cell r="U1904">
            <v>1</v>
          </cell>
          <cell r="V1904">
            <v>0</v>
          </cell>
          <cell r="W1904">
            <v>0</v>
          </cell>
        </row>
        <row r="1905">
          <cell r="B1905">
            <v>9</v>
          </cell>
          <cell r="C1905" t="str">
            <v>INVALIDAS - ABANDONO</v>
          </cell>
          <cell r="D1905" t="str">
            <v>224 Linha Muda</v>
          </cell>
          <cell r="I1905">
            <v>148</v>
          </cell>
          <cell r="J1905">
            <v>0</v>
          </cell>
          <cell r="K1905">
            <v>148</v>
          </cell>
          <cell r="L1905">
            <v>0</v>
          </cell>
          <cell r="M1905">
            <v>0</v>
          </cell>
          <cell r="N1905">
            <v>0</v>
          </cell>
          <cell r="O1905">
            <v>148</v>
          </cell>
          <cell r="P1905">
            <v>0</v>
          </cell>
          <cell r="Q1905">
            <v>148</v>
          </cell>
          <cell r="R1905">
            <v>0</v>
          </cell>
          <cell r="S1905">
            <v>0</v>
          </cell>
          <cell r="T1905">
            <v>0</v>
          </cell>
          <cell r="U1905">
            <v>148</v>
          </cell>
          <cell r="V1905">
            <v>0</v>
          </cell>
          <cell r="W1905">
            <v>0</v>
          </cell>
        </row>
        <row r="1906">
          <cell r="B1906">
            <v>9</v>
          </cell>
          <cell r="C1906" t="str">
            <v>INVALIDAS - ABANDONO</v>
          </cell>
          <cell r="D1906" t="str">
            <v>224 Linha Muda</v>
          </cell>
          <cell r="E1906" t="str">
            <v>OUTRAS MÍDIAS</v>
          </cell>
          <cell r="F1906" t="str">
            <v>0003 104</v>
          </cell>
          <cell r="I1906">
            <v>1</v>
          </cell>
          <cell r="J1906">
            <v>0</v>
          </cell>
          <cell r="K1906">
            <v>1</v>
          </cell>
          <cell r="L1906">
            <v>0</v>
          </cell>
          <cell r="M1906">
            <v>0</v>
          </cell>
          <cell r="N1906">
            <v>0</v>
          </cell>
          <cell r="O1906">
            <v>1</v>
          </cell>
          <cell r="P1906">
            <v>0</v>
          </cell>
          <cell r="Q1906">
            <v>1</v>
          </cell>
          <cell r="R1906">
            <v>0</v>
          </cell>
          <cell r="S1906">
            <v>0</v>
          </cell>
          <cell r="T1906">
            <v>0</v>
          </cell>
          <cell r="U1906">
            <v>1</v>
          </cell>
          <cell r="V1906">
            <v>0</v>
          </cell>
          <cell r="W1906">
            <v>0</v>
          </cell>
        </row>
        <row r="1907">
          <cell r="B1907">
            <v>9</v>
          </cell>
          <cell r="C1907" t="str">
            <v>INVALIDAS - ABANDONO</v>
          </cell>
          <cell r="D1907" t="str">
            <v>410 Ligação Caiu</v>
          </cell>
          <cell r="I1907">
            <v>49</v>
          </cell>
          <cell r="J1907">
            <v>0</v>
          </cell>
          <cell r="K1907">
            <v>49</v>
          </cell>
          <cell r="L1907">
            <v>0</v>
          </cell>
          <cell r="M1907">
            <v>0</v>
          </cell>
          <cell r="N1907">
            <v>0</v>
          </cell>
          <cell r="O1907">
            <v>49</v>
          </cell>
          <cell r="P1907">
            <v>0</v>
          </cell>
          <cell r="Q1907">
            <v>49</v>
          </cell>
          <cell r="R1907">
            <v>0</v>
          </cell>
          <cell r="S1907">
            <v>0</v>
          </cell>
          <cell r="T1907">
            <v>0</v>
          </cell>
          <cell r="U1907">
            <v>49</v>
          </cell>
          <cell r="V1907">
            <v>0</v>
          </cell>
          <cell r="W1907">
            <v>0</v>
          </cell>
        </row>
        <row r="1908">
          <cell r="B1908">
            <v>9</v>
          </cell>
          <cell r="C1908" t="str">
            <v>INVALIDAS - ABANDONO</v>
          </cell>
          <cell r="D1908" t="str">
            <v>410 Ligação Caiu</v>
          </cell>
          <cell r="E1908" t="str">
            <v>NÃO INFORMADO</v>
          </cell>
          <cell r="F1908" t="str">
            <v>0016 NÃO INFORMADO</v>
          </cell>
          <cell r="I1908">
            <v>1</v>
          </cell>
          <cell r="J1908">
            <v>0</v>
          </cell>
          <cell r="K1908">
            <v>1</v>
          </cell>
          <cell r="L1908">
            <v>0</v>
          </cell>
          <cell r="M1908">
            <v>0</v>
          </cell>
          <cell r="N1908">
            <v>0</v>
          </cell>
          <cell r="O1908">
            <v>1</v>
          </cell>
          <cell r="P1908">
            <v>0</v>
          </cell>
          <cell r="Q1908">
            <v>1</v>
          </cell>
          <cell r="R1908">
            <v>0</v>
          </cell>
          <cell r="S1908">
            <v>0</v>
          </cell>
          <cell r="T1908">
            <v>0</v>
          </cell>
          <cell r="U1908">
            <v>1</v>
          </cell>
          <cell r="V1908">
            <v>0</v>
          </cell>
          <cell r="W1908">
            <v>0</v>
          </cell>
        </row>
        <row r="1909">
          <cell r="B1909">
            <v>9</v>
          </cell>
          <cell r="C1909" t="str">
            <v>INVALIDAS - ABANDONO</v>
          </cell>
          <cell r="D1909" t="str">
            <v>410 Ligação Caiu</v>
          </cell>
          <cell r="E1909" t="str">
            <v>OUTRAS MÍDIAS</v>
          </cell>
          <cell r="F1909" t="str">
            <v>0002 INDICAÇÃO DE AMIGOS</v>
          </cell>
          <cell r="I1909">
            <v>2</v>
          </cell>
          <cell r="J1909">
            <v>0</v>
          </cell>
          <cell r="K1909">
            <v>2</v>
          </cell>
          <cell r="L1909">
            <v>0</v>
          </cell>
          <cell r="M1909">
            <v>0</v>
          </cell>
          <cell r="N1909">
            <v>0</v>
          </cell>
          <cell r="O1909">
            <v>2</v>
          </cell>
          <cell r="P1909">
            <v>0</v>
          </cell>
          <cell r="Q1909">
            <v>2</v>
          </cell>
          <cell r="R1909">
            <v>0</v>
          </cell>
          <cell r="S1909">
            <v>0</v>
          </cell>
          <cell r="T1909">
            <v>0</v>
          </cell>
          <cell r="U1909">
            <v>2</v>
          </cell>
          <cell r="V1909">
            <v>0</v>
          </cell>
          <cell r="W1909">
            <v>0</v>
          </cell>
        </row>
        <row r="1910">
          <cell r="B1910">
            <v>9</v>
          </cell>
          <cell r="C1910" t="str">
            <v>INVALIDAS - ABANDONO</v>
          </cell>
          <cell r="D1910" t="str">
            <v>410 Ligação Caiu</v>
          </cell>
          <cell r="E1910" t="str">
            <v>OUTRAS MÍDIAS</v>
          </cell>
          <cell r="F1910" t="str">
            <v>0020 JÁ POSSUI</v>
          </cell>
          <cell r="I1910">
            <v>2</v>
          </cell>
          <cell r="J1910">
            <v>0</v>
          </cell>
          <cell r="K1910">
            <v>2</v>
          </cell>
          <cell r="L1910">
            <v>0</v>
          </cell>
          <cell r="M1910">
            <v>0</v>
          </cell>
          <cell r="N1910">
            <v>0</v>
          </cell>
          <cell r="O1910">
            <v>2</v>
          </cell>
          <cell r="P1910">
            <v>0</v>
          </cell>
          <cell r="Q1910">
            <v>2</v>
          </cell>
          <cell r="R1910">
            <v>0</v>
          </cell>
          <cell r="S1910">
            <v>0</v>
          </cell>
          <cell r="T1910">
            <v>0</v>
          </cell>
          <cell r="U1910">
            <v>2</v>
          </cell>
          <cell r="V1910">
            <v>0</v>
          </cell>
          <cell r="W1910">
            <v>0</v>
          </cell>
        </row>
        <row r="1911">
          <cell r="B1911">
            <v>9</v>
          </cell>
          <cell r="C1911" t="str">
            <v>INVALIDAS - ABANDONO</v>
          </cell>
          <cell r="D1911" t="str">
            <v>410 Ligação Caiu</v>
          </cell>
          <cell r="E1911" t="str">
            <v>TELEVISÃO</v>
          </cell>
          <cell r="F1911" t="str">
            <v>0001 TELEVISÃO</v>
          </cell>
          <cell r="G1911" t="str">
            <v>0062 NÃO INFORMOU</v>
          </cell>
          <cell r="I1911">
            <v>1</v>
          </cell>
          <cell r="J1911">
            <v>0</v>
          </cell>
          <cell r="K1911">
            <v>1</v>
          </cell>
          <cell r="L1911">
            <v>0</v>
          </cell>
          <cell r="M1911">
            <v>0</v>
          </cell>
          <cell r="N1911">
            <v>0</v>
          </cell>
          <cell r="O1911">
            <v>1</v>
          </cell>
          <cell r="P1911">
            <v>0</v>
          </cell>
          <cell r="Q1911">
            <v>1</v>
          </cell>
          <cell r="R1911">
            <v>0</v>
          </cell>
          <cell r="S1911">
            <v>0</v>
          </cell>
          <cell r="T1911">
            <v>0</v>
          </cell>
          <cell r="U1911">
            <v>1</v>
          </cell>
          <cell r="V1911">
            <v>0</v>
          </cell>
          <cell r="W1911">
            <v>0</v>
          </cell>
        </row>
        <row r="1912">
          <cell r="B1912">
            <v>9</v>
          </cell>
          <cell r="C1912" t="str">
            <v>INVALIDAS - INVÁLIDAS</v>
          </cell>
          <cell r="D1912" t="str">
            <v>016 Já Foi Contatado</v>
          </cell>
          <cell r="I1912">
            <v>7</v>
          </cell>
          <cell r="J1912">
            <v>0</v>
          </cell>
          <cell r="K1912">
            <v>7</v>
          </cell>
          <cell r="L1912">
            <v>0</v>
          </cell>
          <cell r="M1912">
            <v>0</v>
          </cell>
          <cell r="N1912">
            <v>0</v>
          </cell>
          <cell r="O1912">
            <v>7</v>
          </cell>
          <cell r="P1912">
            <v>0</v>
          </cell>
          <cell r="Q1912">
            <v>7</v>
          </cell>
          <cell r="R1912">
            <v>0</v>
          </cell>
          <cell r="S1912">
            <v>0</v>
          </cell>
          <cell r="T1912">
            <v>0</v>
          </cell>
          <cell r="U1912">
            <v>7</v>
          </cell>
          <cell r="V1912">
            <v>0</v>
          </cell>
          <cell r="W1912">
            <v>0</v>
          </cell>
        </row>
        <row r="1913">
          <cell r="B1913">
            <v>9</v>
          </cell>
          <cell r="C1913" t="str">
            <v>INVALIDAS - INVÁLIDAS</v>
          </cell>
          <cell r="D1913" t="str">
            <v>016 Já Foi Contatado</v>
          </cell>
          <cell r="F1913" t="str">
            <v>0031 JÁ TEVE O PRODUTO</v>
          </cell>
          <cell r="I1913">
            <v>1</v>
          </cell>
          <cell r="J1913">
            <v>0</v>
          </cell>
          <cell r="K1913">
            <v>1</v>
          </cell>
          <cell r="L1913">
            <v>0</v>
          </cell>
          <cell r="M1913">
            <v>0</v>
          </cell>
          <cell r="N1913">
            <v>0</v>
          </cell>
          <cell r="O1913">
            <v>1</v>
          </cell>
          <cell r="P1913">
            <v>0</v>
          </cell>
          <cell r="Q1913">
            <v>1</v>
          </cell>
          <cell r="R1913">
            <v>0</v>
          </cell>
          <cell r="S1913">
            <v>0</v>
          </cell>
          <cell r="T1913">
            <v>0</v>
          </cell>
          <cell r="U1913">
            <v>1</v>
          </cell>
          <cell r="V1913">
            <v>0</v>
          </cell>
          <cell r="W1913">
            <v>0</v>
          </cell>
        </row>
        <row r="1914">
          <cell r="B1914">
            <v>9</v>
          </cell>
          <cell r="C1914" t="str">
            <v>INVALIDAS - INVÁLIDAS</v>
          </cell>
          <cell r="D1914" t="str">
            <v>061 Sisitema Inoperante</v>
          </cell>
          <cell r="I1914">
            <v>56</v>
          </cell>
          <cell r="J1914">
            <v>0</v>
          </cell>
          <cell r="K1914">
            <v>56</v>
          </cell>
          <cell r="L1914">
            <v>0</v>
          </cell>
          <cell r="M1914">
            <v>0</v>
          </cell>
          <cell r="N1914">
            <v>0</v>
          </cell>
          <cell r="O1914">
            <v>56</v>
          </cell>
          <cell r="P1914">
            <v>0</v>
          </cell>
          <cell r="Q1914">
            <v>56</v>
          </cell>
          <cell r="R1914">
            <v>0</v>
          </cell>
          <cell r="S1914">
            <v>0</v>
          </cell>
          <cell r="T1914">
            <v>0</v>
          </cell>
          <cell r="U1914">
            <v>56</v>
          </cell>
          <cell r="V1914">
            <v>0</v>
          </cell>
          <cell r="W1914">
            <v>0</v>
          </cell>
        </row>
        <row r="1915">
          <cell r="B1915">
            <v>9</v>
          </cell>
          <cell r="C1915" t="str">
            <v>INVALIDAS - INVÁLIDAS</v>
          </cell>
          <cell r="D1915" t="str">
            <v>188 Fora do Estado</v>
          </cell>
          <cell r="I1915">
            <v>12</v>
          </cell>
          <cell r="J1915">
            <v>0</v>
          </cell>
          <cell r="K1915">
            <v>12</v>
          </cell>
          <cell r="L1915">
            <v>0</v>
          </cell>
          <cell r="M1915">
            <v>0</v>
          </cell>
          <cell r="N1915">
            <v>0</v>
          </cell>
          <cell r="O1915">
            <v>12</v>
          </cell>
          <cell r="P1915">
            <v>0</v>
          </cell>
          <cell r="Q1915">
            <v>12</v>
          </cell>
          <cell r="R1915">
            <v>0</v>
          </cell>
          <cell r="S1915">
            <v>0</v>
          </cell>
          <cell r="T1915">
            <v>0</v>
          </cell>
          <cell r="U1915">
            <v>12</v>
          </cell>
          <cell r="V1915">
            <v>0</v>
          </cell>
          <cell r="W1915">
            <v>0</v>
          </cell>
        </row>
        <row r="1916">
          <cell r="B1916">
            <v>9</v>
          </cell>
          <cell r="C1916" t="str">
            <v>INVALIDAS - INVÁLIDAS</v>
          </cell>
          <cell r="D1916" t="str">
            <v>188 Fora do Estado</v>
          </cell>
          <cell r="E1916" t="str">
            <v>OUTRAS MÍDIAS</v>
          </cell>
          <cell r="F1916" t="str">
            <v>0002 INDICAÇÃO DE AMIGOS</v>
          </cell>
          <cell r="I1916">
            <v>1</v>
          </cell>
          <cell r="J1916">
            <v>0</v>
          </cell>
          <cell r="K1916">
            <v>1</v>
          </cell>
          <cell r="L1916">
            <v>0</v>
          </cell>
          <cell r="M1916">
            <v>0</v>
          </cell>
          <cell r="N1916">
            <v>0</v>
          </cell>
          <cell r="O1916">
            <v>1</v>
          </cell>
          <cell r="P1916">
            <v>0</v>
          </cell>
          <cell r="Q1916">
            <v>1</v>
          </cell>
          <cell r="R1916">
            <v>0</v>
          </cell>
          <cell r="S1916">
            <v>0</v>
          </cell>
          <cell r="T1916">
            <v>0</v>
          </cell>
          <cell r="U1916">
            <v>1</v>
          </cell>
          <cell r="V1916">
            <v>0</v>
          </cell>
          <cell r="W1916">
            <v>0</v>
          </cell>
        </row>
        <row r="1917">
          <cell r="B1917">
            <v>9</v>
          </cell>
          <cell r="C1917" t="str">
            <v>INVALIDAS - INVÁLIDAS</v>
          </cell>
          <cell r="D1917" t="str">
            <v>188 Fora do Estado</v>
          </cell>
          <cell r="E1917" t="str">
            <v>TELEVISÃO</v>
          </cell>
          <cell r="F1917" t="str">
            <v>0001 TELEVISÃO</v>
          </cell>
          <cell r="G1917" t="str">
            <v>0062 NÃO INFORMOU</v>
          </cell>
          <cell r="I1917">
            <v>1</v>
          </cell>
          <cell r="J1917">
            <v>0</v>
          </cell>
          <cell r="K1917">
            <v>1</v>
          </cell>
          <cell r="L1917">
            <v>0</v>
          </cell>
          <cell r="M1917">
            <v>0</v>
          </cell>
          <cell r="N1917">
            <v>0</v>
          </cell>
          <cell r="O1917">
            <v>1</v>
          </cell>
          <cell r="P1917">
            <v>0</v>
          </cell>
          <cell r="Q1917">
            <v>1</v>
          </cell>
          <cell r="R1917">
            <v>0</v>
          </cell>
          <cell r="S1917">
            <v>0</v>
          </cell>
          <cell r="T1917">
            <v>0</v>
          </cell>
          <cell r="U1917">
            <v>1</v>
          </cell>
          <cell r="V1917">
            <v>0</v>
          </cell>
          <cell r="W1917">
            <v>0</v>
          </cell>
        </row>
        <row r="1918">
          <cell r="B1918">
            <v>9</v>
          </cell>
          <cell r="C1918" t="str">
            <v>INVALIDAS - INVÁLIDAS</v>
          </cell>
          <cell r="D1918" t="str">
            <v>219 Trote</v>
          </cell>
          <cell r="I1918">
            <v>34</v>
          </cell>
          <cell r="J1918">
            <v>0</v>
          </cell>
          <cell r="K1918">
            <v>34</v>
          </cell>
          <cell r="L1918">
            <v>0</v>
          </cell>
          <cell r="M1918">
            <v>0</v>
          </cell>
          <cell r="N1918">
            <v>0</v>
          </cell>
          <cell r="O1918">
            <v>34</v>
          </cell>
          <cell r="P1918">
            <v>0</v>
          </cell>
          <cell r="Q1918">
            <v>34</v>
          </cell>
          <cell r="R1918">
            <v>0</v>
          </cell>
          <cell r="S1918">
            <v>0</v>
          </cell>
          <cell r="T1918">
            <v>0</v>
          </cell>
          <cell r="U1918">
            <v>34</v>
          </cell>
          <cell r="V1918">
            <v>0</v>
          </cell>
          <cell r="W1918">
            <v>0</v>
          </cell>
        </row>
        <row r="1919">
          <cell r="B1919">
            <v>9</v>
          </cell>
          <cell r="C1919" t="str">
            <v>INVALIDAS - INVÁLIDAS</v>
          </cell>
          <cell r="D1919" t="str">
            <v>221 Engano</v>
          </cell>
          <cell r="I1919">
            <v>123</v>
          </cell>
          <cell r="J1919">
            <v>0</v>
          </cell>
          <cell r="K1919">
            <v>123</v>
          </cell>
          <cell r="L1919">
            <v>0</v>
          </cell>
          <cell r="M1919">
            <v>0</v>
          </cell>
          <cell r="N1919">
            <v>0</v>
          </cell>
          <cell r="O1919">
            <v>123</v>
          </cell>
          <cell r="P1919">
            <v>0</v>
          </cell>
          <cell r="Q1919">
            <v>123</v>
          </cell>
          <cell r="R1919">
            <v>0</v>
          </cell>
          <cell r="S1919">
            <v>0</v>
          </cell>
          <cell r="T1919">
            <v>0</v>
          </cell>
          <cell r="U1919">
            <v>123</v>
          </cell>
          <cell r="V1919">
            <v>0</v>
          </cell>
          <cell r="W1919">
            <v>0</v>
          </cell>
        </row>
        <row r="1920">
          <cell r="B1920">
            <v>9</v>
          </cell>
          <cell r="C1920" t="str">
            <v>INVALIDAS - INVÁLIDAS</v>
          </cell>
          <cell r="D1920" t="str">
            <v>221 Engano</v>
          </cell>
          <cell r="E1920" t="str">
            <v>OUTRAS MÍDIAS</v>
          </cell>
          <cell r="F1920" t="str">
            <v>0002 INDICAÇÃO DE AMIGOS</v>
          </cell>
          <cell r="I1920">
            <v>3</v>
          </cell>
          <cell r="J1920">
            <v>0</v>
          </cell>
          <cell r="K1920">
            <v>3</v>
          </cell>
          <cell r="L1920">
            <v>0</v>
          </cell>
          <cell r="M1920">
            <v>0</v>
          </cell>
          <cell r="N1920">
            <v>0</v>
          </cell>
          <cell r="O1920">
            <v>3</v>
          </cell>
          <cell r="P1920">
            <v>0</v>
          </cell>
          <cell r="Q1920">
            <v>3</v>
          </cell>
          <cell r="R1920">
            <v>0</v>
          </cell>
          <cell r="S1920">
            <v>0</v>
          </cell>
          <cell r="T1920">
            <v>0</v>
          </cell>
          <cell r="U1920">
            <v>3</v>
          </cell>
          <cell r="V1920">
            <v>0</v>
          </cell>
          <cell r="W1920">
            <v>0</v>
          </cell>
        </row>
        <row r="1921">
          <cell r="B1921">
            <v>9</v>
          </cell>
          <cell r="C1921" t="str">
            <v>INVALIDAS - INVÁLIDAS</v>
          </cell>
          <cell r="D1921" t="str">
            <v>221 Engano</v>
          </cell>
          <cell r="E1921" t="str">
            <v>TELEVISÃO</v>
          </cell>
          <cell r="F1921" t="str">
            <v>0001 TELEVISÃO</v>
          </cell>
          <cell r="G1921" t="str">
            <v>0062 NÃO INFORMOU</v>
          </cell>
          <cell r="I1921">
            <v>1</v>
          </cell>
          <cell r="J1921">
            <v>0</v>
          </cell>
          <cell r="K1921">
            <v>1</v>
          </cell>
          <cell r="L1921">
            <v>0</v>
          </cell>
          <cell r="M1921">
            <v>0</v>
          </cell>
          <cell r="N1921">
            <v>0</v>
          </cell>
          <cell r="O1921">
            <v>1</v>
          </cell>
          <cell r="P1921">
            <v>0</v>
          </cell>
          <cell r="Q1921">
            <v>1</v>
          </cell>
          <cell r="R1921">
            <v>0</v>
          </cell>
          <cell r="S1921">
            <v>0</v>
          </cell>
          <cell r="T1921">
            <v>0</v>
          </cell>
          <cell r="U1921">
            <v>1</v>
          </cell>
          <cell r="V1921">
            <v>0</v>
          </cell>
          <cell r="W1921">
            <v>0</v>
          </cell>
        </row>
        <row r="1922">
          <cell r="B1922">
            <v>9</v>
          </cell>
          <cell r="C1922" t="str">
            <v>INVALIDAS - INVÁLIDAS</v>
          </cell>
          <cell r="D1922" t="str">
            <v>310 Retorno sem Sucesso</v>
          </cell>
          <cell r="I1922">
            <v>15</v>
          </cell>
          <cell r="J1922">
            <v>0</v>
          </cell>
          <cell r="K1922">
            <v>15</v>
          </cell>
          <cell r="L1922">
            <v>0</v>
          </cell>
          <cell r="M1922">
            <v>0</v>
          </cell>
          <cell r="N1922">
            <v>0</v>
          </cell>
          <cell r="O1922">
            <v>15</v>
          </cell>
          <cell r="P1922">
            <v>0</v>
          </cell>
          <cell r="Q1922">
            <v>15</v>
          </cell>
          <cell r="R1922">
            <v>0</v>
          </cell>
          <cell r="S1922">
            <v>0</v>
          </cell>
          <cell r="T1922">
            <v>0</v>
          </cell>
          <cell r="U1922">
            <v>15</v>
          </cell>
          <cell r="V1922">
            <v>0</v>
          </cell>
          <cell r="W1922">
            <v>0</v>
          </cell>
        </row>
        <row r="1923">
          <cell r="B1923">
            <v>9</v>
          </cell>
          <cell r="C1923" t="str">
            <v>INVALIDAS - INVÁLIDAS</v>
          </cell>
          <cell r="D1923" t="str">
            <v>405 Papa Fila</v>
          </cell>
          <cell r="I1923">
            <v>200</v>
          </cell>
          <cell r="J1923">
            <v>0</v>
          </cell>
          <cell r="K1923">
            <v>200</v>
          </cell>
          <cell r="L1923">
            <v>0</v>
          </cell>
          <cell r="M1923">
            <v>0</v>
          </cell>
          <cell r="N1923">
            <v>0</v>
          </cell>
          <cell r="O1923">
            <v>200</v>
          </cell>
          <cell r="P1923">
            <v>0</v>
          </cell>
          <cell r="Q1923">
            <v>200</v>
          </cell>
          <cell r="R1923">
            <v>0</v>
          </cell>
          <cell r="S1923">
            <v>0</v>
          </cell>
          <cell r="T1923">
            <v>0</v>
          </cell>
          <cell r="U1923">
            <v>200</v>
          </cell>
          <cell r="V1923">
            <v>0</v>
          </cell>
          <cell r="W1923">
            <v>0</v>
          </cell>
        </row>
        <row r="1924">
          <cell r="B1924">
            <v>9</v>
          </cell>
          <cell r="C1924" t="str">
            <v>INVALIDAS - INVÁLIDAS</v>
          </cell>
          <cell r="D1924" t="str">
            <v>405 Papa Fila</v>
          </cell>
          <cell r="E1924" t="str">
            <v>OUTRAS MÍDIAS</v>
          </cell>
          <cell r="F1924" t="str">
            <v>0002 INDICAÇÃO DE AMIGOS</v>
          </cell>
          <cell r="I1924">
            <v>1</v>
          </cell>
          <cell r="J1924">
            <v>0</v>
          </cell>
          <cell r="K1924">
            <v>1</v>
          </cell>
          <cell r="L1924">
            <v>0</v>
          </cell>
          <cell r="M1924">
            <v>0</v>
          </cell>
          <cell r="N1924">
            <v>0</v>
          </cell>
          <cell r="O1924">
            <v>1</v>
          </cell>
          <cell r="P1924">
            <v>0</v>
          </cell>
          <cell r="Q1924">
            <v>1</v>
          </cell>
          <cell r="R1924">
            <v>0</v>
          </cell>
          <cell r="S1924">
            <v>0</v>
          </cell>
          <cell r="T1924">
            <v>0</v>
          </cell>
          <cell r="U1924">
            <v>1</v>
          </cell>
          <cell r="V1924">
            <v>0</v>
          </cell>
          <cell r="W1924">
            <v>0</v>
          </cell>
        </row>
        <row r="1925">
          <cell r="B1925">
            <v>9</v>
          </cell>
          <cell r="C1925" t="str">
            <v>INVALIDAS - INVÁLIDAS</v>
          </cell>
          <cell r="D1925" t="str">
            <v>405 Papa Fila</v>
          </cell>
          <cell r="E1925" t="str">
            <v>OUTRAS MÍDIAS</v>
          </cell>
          <cell r="F1925" t="str">
            <v>0003 104</v>
          </cell>
          <cell r="I1925">
            <v>1</v>
          </cell>
          <cell r="J1925">
            <v>0</v>
          </cell>
          <cell r="K1925">
            <v>1</v>
          </cell>
          <cell r="L1925">
            <v>0</v>
          </cell>
          <cell r="M1925">
            <v>0</v>
          </cell>
          <cell r="N1925">
            <v>0</v>
          </cell>
          <cell r="O1925">
            <v>1</v>
          </cell>
          <cell r="P1925">
            <v>0</v>
          </cell>
          <cell r="Q1925">
            <v>1</v>
          </cell>
          <cell r="R1925">
            <v>0</v>
          </cell>
          <cell r="S1925">
            <v>0</v>
          </cell>
          <cell r="T1925">
            <v>0</v>
          </cell>
          <cell r="U1925">
            <v>1</v>
          </cell>
          <cell r="V1925">
            <v>0</v>
          </cell>
          <cell r="W1925">
            <v>0</v>
          </cell>
        </row>
        <row r="1926">
          <cell r="B1926">
            <v>9</v>
          </cell>
          <cell r="C1926" t="str">
            <v>INVALIDAS - INVÁLIDAS</v>
          </cell>
          <cell r="D1926" t="str">
            <v>405 Papa Fila</v>
          </cell>
          <cell r="E1926" t="str">
            <v>OUTRAS MÍDIAS</v>
          </cell>
          <cell r="F1926" t="str">
            <v>0020 JÁ POSSUI</v>
          </cell>
          <cell r="I1926">
            <v>1</v>
          </cell>
          <cell r="J1926">
            <v>0</v>
          </cell>
          <cell r="K1926">
            <v>1</v>
          </cell>
          <cell r="L1926">
            <v>0</v>
          </cell>
          <cell r="M1926">
            <v>0</v>
          </cell>
          <cell r="N1926">
            <v>0</v>
          </cell>
          <cell r="O1926">
            <v>1</v>
          </cell>
          <cell r="P1926">
            <v>0</v>
          </cell>
          <cell r="Q1926">
            <v>1</v>
          </cell>
          <cell r="R1926">
            <v>0</v>
          </cell>
          <cell r="S1926">
            <v>0</v>
          </cell>
          <cell r="T1926">
            <v>0</v>
          </cell>
          <cell r="U1926">
            <v>1</v>
          </cell>
          <cell r="V1926">
            <v>0</v>
          </cell>
          <cell r="W1926">
            <v>0</v>
          </cell>
        </row>
        <row r="1927">
          <cell r="B1927">
            <v>9</v>
          </cell>
          <cell r="C1927" t="str">
            <v>INVALIDAS - INVÁLIDAS</v>
          </cell>
          <cell r="D1927" t="str">
            <v>405 Papa Fila</v>
          </cell>
          <cell r="E1927" t="str">
            <v>TELEVISÃO</v>
          </cell>
          <cell r="F1927" t="str">
            <v>0001 TELEVISÃO</v>
          </cell>
          <cell r="G1927" t="str">
            <v>0006 GLOBO</v>
          </cell>
          <cell r="H1927" t="str">
            <v>0027 NOVELA II</v>
          </cell>
          <cell r="I1927">
            <v>1</v>
          </cell>
          <cell r="J1927">
            <v>0</v>
          </cell>
          <cell r="K1927">
            <v>1</v>
          </cell>
          <cell r="L1927">
            <v>0</v>
          </cell>
          <cell r="M1927">
            <v>0</v>
          </cell>
          <cell r="N1927">
            <v>0</v>
          </cell>
          <cell r="O1927">
            <v>1</v>
          </cell>
          <cell r="P1927">
            <v>0</v>
          </cell>
          <cell r="Q1927">
            <v>1</v>
          </cell>
          <cell r="R1927">
            <v>0</v>
          </cell>
          <cell r="S1927">
            <v>0</v>
          </cell>
          <cell r="T1927">
            <v>0</v>
          </cell>
          <cell r="U1927">
            <v>1</v>
          </cell>
          <cell r="V1927">
            <v>0</v>
          </cell>
          <cell r="W1927">
            <v>0</v>
          </cell>
        </row>
        <row r="1928">
          <cell r="B1928">
            <v>9</v>
          </cell>
          <cell r="C1928" t="str">
            <v>INVALIDAS - INVÁLIDAS</v>
          </cell>
          <cell r="D1928" t="str">
            <v>405 Papa Fila</v>
          </cell>
          <cell r="E1928" t="str">
            <v>TELEVISÃO</v>
          </cell>
          <cell r="F1928" t="str">
            <v>0001 TELEVISÃO</v>
          </cell>
          <cell r="G1928" t="str">
            <v>0062 NÃO INFORMOU</v>
          </cell>
          <cell r="I1928">
            <v>2</v>
          </cell>
          <cell r="J1928">
            <v>0</v>
          </cell>
          <cell r="K1928">
            <v>2</v>
          </cell>
          <cell r="L1928">
            <v>0</v>
          </cell>
          <cell r="M1928">
            <v>0</v>
          </cell>
          <cell r="N1928">
            <v>0</v>
          </cell>
          <cell r="O1928">
            <v>2</v>
          </cell>
          <cell r="P1928">
            <v>0</v>
          </cell>
          <cell r="Q1928">
            <v>2</v>
          </cell>
          <cell r="R1928">
            <v>0</v>
          </cell>
          <cell r="S1928">
            <v>0</v>
          </cell>
          <cell r="T1928">
            <v>0</v>
          </cell>
          <cell r="U1928">
            <v>2</v>
          </cell>
          <cell r="V1928">
            <v>0</v>
          </cell>
          <cell r="W1928">
            <v>0</v>
          </cell>
        </row>
        <row r="1929">
          <cell r="B1929">
            <v>9</v>
          </cell>
          <cell r="C1929" t="str">
            <v>INVALIDAS - INVÁLIDAS</v>
          </cell>
          <cell r="D1929" t="str">
            <v>406 Transferência Auditoria</v>
          </cell>
          <cell r="I1929">
            <v>8</v>
          </cell>
          <cell r="J1929">
            <v>0</v>
          </cell>
          <cell r="K1929">
            <v>8</v>
          </cell>
          <cell r="L1929">
            <v>0</v>
          </cell>
          <cell r="M1929">
            <v>0</v>
          </cell>
          <cell r="N1929">
            <v>0</v>
          </cell>
          <cell r="O1929">
            <v>8</v>
          </cell>
          <cell r="P1929">
            <v>0</v>
          </cell>
          <cell r="Q1929">
            <v>8</v>
          </cell>
          <cell r="R1929">
            <v>0</v>
          </cell>
          <cell r="S1929">
            <v>0</v>
          </cell>
          <cell r="T1929">
            <v>0</v>
          </cell>
          <cell r="U1929">
            <v>8</v>
          </cell>
          <cell r="V1929">
            <v>0</v>
          </cell>
          <cell r="W1929">
            <v>0</v>
          </cell>
        </row>
        <row r="1930">
          <cell r="B1930">
            <v>9</v>
          </cell>
          <cell r="C1930" t="str">
            <v>INVALIDAS - INVÁLIDAS</v>
          </cell>
          <cell r="D1930" t="str">
            <v>409 Transferência Condomínio</v>
          </cell>
          <cell r="I1930">
            <v>1</v>
          </cell>
          <cell r="J1930">
            <v>0</v>
          </cell>
          <cell r="K1930">
            <v>1</v>
          </cell>
          <cell r="L1930">
            <v>0</v>
          </cell>
          <cell r="M1930">
            <v>0</v>
          </cell>
          <cell r="N1930">
            <v>0</v>
          </cell>
          <cell r="O1930">
            <v>1</v>
          </cell>
          <cell r="P1930">
            <v>0</v>
          </cell>
          <cell r="Q1930">
            <v>1</v>
          </cell>
          <cell r="R1930">
            <v>0</v>
          </cell>
          <cell r="S1930">
            <v>0</v>
          </cell>
          <cell r="T1930">
            <v>0</v>
          </cell>
          <cell r="U1930">
            <v>1</v>
          </cell>
          <cell r="V1930">
            <v>0</v>
          </cell>
          <cell r="W1930">
            <v>0</v>
          </cell>
        </row>
        <row r="1931">
          <cell r="B1931">
            <v>9</v>
          </cell>
          <cell r="C1931" t="str">
            <v>INVALIDAS - TRANSFERIDAS</v>
          </cell>
          <cell r="D1931" t="str">
            <v>073 Transferência Retenção</v>
          </cell>
          <cell r="I1931">
            <v>34</v>
          </cell>
          <cell r="J1931">
            <v>0</v>
          </cell>
          <cell r="K1931">
            <v>34</v>
          </cell>
          <cell r="L1931">
            <v>0</v>
          </cell>
          <cell r="M1931">
            <v>0</v>
          </cell>
          <cell r="N1931">
            <v>0</v>
          </cell>
          <cell r="O1931">
            <v>34</v>
          </cell>
          <cell r="P1931">
            <v>0</v>
          </cell>
          <cell r="Q1931">
            <v>34</v>
          </cell>
          <cell r="R1931">
            <v>0</v>
          </cell>
          <cell r="S1931">
            <v>0</v>
          </cell>
          <cell r="T1931">
            <v>0</v>
          </cell>
          <cell r="U1931">
            <v>34</v>
          </cell>
          <cell r="V1931">
            <v>0</v>
          </cell>
          <cell r="W1931">
            <v>0</v>
          </cell>
        </row>
        <row r="1932">
          <cell r="B1932">
            <v>9</v>
          </cell>
          <cell r="C1932" t="str">
            <v>INVALIDAS - TRANSFERIDAS</v>
          </cell>
          <cell r="D1932" t="str">
            <v>220 Transferência 70100 (104)</v>
          </cell>
          <cell r="I1932">
            <v>458</v>
          </cell>
          <cell r="J1932">
            <v>0</v>
          </cell>
          <cell r="K1932">
            <v>458</v>
          </cell>
          <cell r="L1932">
            <v>0</v>
          </cell>
          <cell r="M1932">
            <v>0</v>
          </cell>
          <cell r="N1932">
            <v>0</v>
          </cell>
          <cell r="O1932">
            <v>458</v>
          </cell>
          <cell r="P1932">
            <v>0</v>
          </cell>
          <cell r="Q1932">
            <v>458</v>
          </cell>
          <cell r="R1932">
            <v>0</v>
          </cell>
          <cell r="S1932">
            <v>0</v>
          </cell>
          <cell r="T1932">
            <v>0</v>
          </cell>
          <cell r="U1932">
            <v>458</v>
          </cell>
          <cell r="V1932">
            <v>0</v>
          </cell>
          <cell r="W1932">
            <v>0</v>
          </cell>
        </row>
        <row r="1933">
          <cell r="B1933">
            <v>9</v>
          </cell>
          <cell r="C1933" t="str">
            <v>INVALIDAS - TRANSFERIDAS</v>
          </cell>
          <cell r="D1933" t="str">
            <v>220 Transferência 70100 (104)</v>
          </cell>
          <cell r="F1933" t="str">
            <v>0031 JÁ TEVE O PRODUTO</v>
          </cell>
          <cell r="I1933">
            <v>3</v>
          </cell>
          <cell r="J1933">
            <v>0</v>
          </cell>
          <cell r="K1933">
            <v>3</v>
          </cell>
          <cell r="L1933">
            <v>0</v>
          </cell>
          <cell r="M1933">
            <v>0</v>
          </cell>
          <cell r="N1933">
            <v>0</v>
          </cell>
          <cell r="O1933">
            <v>3</v>
          </cell>
          <cell r="P1933">
            <v>0</v>
          </cell>
          <cell r="Q1933">
            <v>3</v>
          </cell>
          <cell r="R1933">
            <v>0</v>
          </cell>
          <cell r="S1933">
            <v>0</v>
          </cell>
          <cell r="T1933">
            <v>0</v>
          </cell>
          <cell r="U1933">
            <v>3</v>
          </cell>
          <cell r="V1933">
            <v>0</v>
          </cell>
          <cell r="W1933">
            <v>0</v>
          </cell>
        </row>
        <row r="1934">
          <cell r="B1934">
            <v>9</v>
          </cell>
          <cell r="C1934" t="str">
            <v>INVALIDAS - TRANSFERIDAS</v>
          </cell>
          <cell r="D1934" t="str">
            <v>220 Transferência 70100 (104)</v>
          </cell>
          <cell r="E1934" t="str">
            <v>MALA DIRETA</v>
          </cell>
          <cell r="F1934" t="str">
            <v>0009 MALA DIRETA</v>
          </cell>
          <cell r="G1934" t="str">
            <v>0008 Não Identificado</v>
          </cell>
          <cell r="I1934">
            <v>1</v>
          </cell>
          <cell r="J1934">
            <v>0</v>
          </cell>
          <cell r="K1934">
            <v>1</v>
          </cell>
          <cell r="L1934">
            <v>0</v>
          </cell>
          <cell r="M1934">
            <v>0</v>
          </cell>
          <cell r="N1934">
            <v>0</v>
          </cell>
          <cell r="O1934">
            <v>1</v>
          </cell>
          <cell r="P1934">
            <v>0</v>
          </cell>
          <cell r="Q1934">
            <v>1</v>
          </cell>
          <cell r="R1934">
            <v>0</v>
          </cell>
          <cell r="S1934">
            <v>0</v>
          </cell>
          <cell r="T1934">
            <v>0</v>
          </cell>
          <cell r="U1934">
            <v>1</v>
          </cell>
          <cell r="V1934">
            <v>0</v>
          </cell>
          <cell r="W1934">
            <v>0</v>
          </cell>
        </row>
        <row r="1935">
          <cell r="B1935">
            <v>9</v>
          </cell>
          <cell r="C1935" t="str">
            <v>INVALIDAS - TRANSFERIDAS</v>
          </cell>
          <cell r="D1935" t="str">
            <v>220 Transferência 70100 (104)</v>
          </cell>
          <cell r="E1935" t="str">
            <v>OUTRAS MÍDIAS</v>
          </cell>
          <cell r="F1935" t="str">
            <v>0002 INDICAÇÃO DE AMIGOS</v>
          </cell>
          <cell r="I1935">
            <v>8</v>
          </cell>
          <cell r="J1935">
            <v>0</v>
          </cell>
          <cell r="K1935">
            <v>8</v>
          </cell>
          <cell r="L1935">
            <v>0</v>
          </cell>
          <cell r="M1935">
            <v>0</v>
          </cell>
          <cell r="N1935">
            <v>0</v>
          </cell>
          <cell r="O1935">
            <v>8</v>
          </cell>
          <cell r="P1935">
            <v>0</v>
          </cell>
          <cell r="Q1935">
            <v>8</v>
          </cell>
          <cell r="R1935">
            <v>0</v>
          </cell>
          <cell r="S1935">
            <v>0</v>
          </cell>
          <cell r="T1935">
            <v>0</v>
          </cell>
          <cell r="U1935">
            <v>8</v>
          </cell>
          <cell r="V1935">
            <v>0</v>
          </cell>
          <cell r="W1935">
            <v>0</v>
          </cell>
        </row>
        <row r="1936">
          <cell r="B1936">
            <v>9</v>
          </cell>
          <cell r="C1936" t="str">
            <v>INVALIDAS - TRANSFERIDAS</v>
          </cell>
          <cell r="D1936" t="str">
            <v>220 Transferência 70100 (104)</v>
          </cell>
          <cell r="E1936" t="str">
            <v>OUTRAS MÍDIAS</v>
          </cell>
          <cell r="F1936" t="str">
            <v>0003 104</v>
          </cell>
          <cell r="I1936">
            <v>1</v>
          </cell>
          <cell r="J1936">
            <v>0</v>
          </cell>
          <cell r="K1936">
            <v>1</v>
          </cell>
          <cell r="L1936">
            <v>0</v>
          </cell>
          <cell r="M1936">
            <v>0</v>
          </cell>
          <cell r="N1936">
            <v>0</v>
          </cell>
          <cell r="O1936">
            <v>1</v>
          </cell>
          <cell r="P1936">
            <v>0</v>
          </cell>
          <cell r="Q1936">
            <v>1</v>
          </cell>
          <cell r="R1936">
            <v>0</v>
          </cell>
          <cell r="S1936">
            <v>0</v>
          </cell>
          <cell r="T1936">
            <v>0</v>
          </cell>
          <cell r="U1936">
            <v>1</v>
          </cell>
          <cell r="V1936">
            <v>0</v>
          </cell>
          <cell r="W1936">
            <v>0</v>
          </cell>
        </row>
        <row r="1937">
          <cell r="B1937">
            <v>9</v>
          </cell>
          <cell r="C1937" t="str">
            <v>INVALIDAS - TRANSFERIDAS</v>
          </cell>
          <cell r="D1937" t="str">
            <v>220 Transferência 70100 (104)</v>
          </cell>
          <cell r="E1937" t="str">
            <v>OUTRAS MÍDIAS</v>
          </cell>
          <cell r="F1937" t="str">
            <v>0013 INTERNET</v>
          </cell>
          <cell r="G1937" t="str">
            <v>0056 OUTROS</v>
          </cell>
          <cell r="I1937">
            <v>1</v>
          </cell>
          <cell r="J1937">
            <v>0</v>
          </cell>
          <cell r="K1937">
            <v>1</v>
          </cell>
          <cell r="L1937">
            <v>0</v>
          </cell>
          <cell r="M1937">
            <v>0</v>
          </cell>
          <cell r="N1937">
            <v>0</v>
          </cell>
          <cell r="O1937">
            <v>1</v>
          </cell>
          <cell r="P1937">
            <v>0</v>
          </cell>
          <cell r="Q1937">
            <v>1</v>
          </cell>
          <cell r="R1937">
            <v>0</v>
          </cell>
          <cell r="S1937">
            <v>0</v>
          </cell>
          <cell r="T1937">
            <v>0</v>
          </cell>
          <cell r="U1937">
            <v>1</v>
          </cell>
          <cell r="V1937">
            <v>0</v>
          </cell>
          <cell r="W1937">
            <v>0</v>
          </cell>
        </row>
        <row r="1938">
          <cell r="B1938">
            <v>9</v>
          </cell>
          <cell r="C1938" t="str">
            <v>INVALIDAS - TRANSFERIDAS</v>
          </cell>
          <cell r="D1938" t="str">
            <v>220 Transferência 70100 (104)</v>
          </cell>
          <cell r="E1938" t="str">
            <v>OUTRAS MÍDIAS</v>
          </cell>
          <cell r="F1938" t="str">
            <v>0019 INDICAÇÃO DO PROVEDOR</v>
          </cell>
          <cell r="I1938">
            <v>1</v>
          </cell>
          <cell r="J1938">
            <v>0</v>
          </cell>
          <cell r="K1938">
            <v>1</v>
          </cell>
          <cell r="L1938">
            <v>0</v>
          </cell>
          <cell r="M1938">
            <v>0</v>
          </cell>
          <cell r="N1938">
            <v>0</v>
          </cell>
          <cell r="O1938">
            <v>1</v>
          </cell>
          <cell r="P1938">
            <v>0</v>
          </cell>
          <cell r="Q1938">
            <v>1</v>
          </cell>
          <cell r="R1938">
            <v>0</v>
          </cell>
          <cell r="S1938">
            <v>0</v>
          </cell>
          <cell r="T1938">
            <v>0</v>
          </cell>
          <cell r="U1938">
            <v>1</v>
          </cell>
          <cell r="V1938">
            <v>0</v>
          </cell>
          <cell r="W1938">
            <v>0</v>
          </cell>
        </row>
        <row r="1939">
          <cell r="B1939">
            <v>9</v>
          </cell>
          <cell r="C1939" t="str">
            <v>INVALIDAS - TRANSFERIDAS</v>
          </cell>
          <cell r="D1939" t="str">
            <v>220 Transferência 70100 (104)</v>
          </cell>
          <cell r="E1939" t="str">
            <v>OUTRAS MÍDIAS</v>
          </cell>
          <cell r="F1939" t="str">
            <v>0020 JÁ POSSUI</v>
          </cell>
          <cell r="I1939">
            <v>3</v>
          </cell>
          <cell r="J1939">
            <v>0</v>
          </cell>
          <cell r="K1939">
            <v>3</v>
          </cell>
          <cell r="L1939">
            <v>0</v>
          </cell>
          <cell r="M1939">
            <v>0</v>
          </cell>
          <cell r="N1939">
            <v>0</v>
          </cell>
          <cell r="O1939">
            <v>3</v>
          </cell>
          <cell r="P1939">
            <v>0</v>
          </cell>
          <cell r="Q1939">
            <v>3</v>
          </cell>
          <cell r="R1939">
            <v>0</v>
          </cell>
          <cell r="S1939">
            <v>0</v>
          </cell>
          <cell r="T1939">
            <v>0</v>
          </cell>
          <cell r="U1939">
            <v>3</v>
          </cell>
          <cell r="V1939">
            <v>0</v>
          </cell>
          <cell r="W1939">
            <v>0</v>
          </cell>
        </row>
        <row r="1940">
          <cell r="B1940">
            <v>9</v>
          </cell>
          <cell r="C1940" t="str">
            <v>REST CLIENTE - INFORMAÇÕES</v>
          </cell>
          <cell r="D1940" t="str">
            <v>003 Não Informou</v>
          </cell>
          <cell r="E1940" t="str">
            <v>NÃO INFORMADO</v>
          </cell>
          <cell r="F1940" t="str">
            <v>0016 NÃO INFORMADO</v>
          </cell>
          <cell r="I1940">
            <v>1</v>
          </cell>
          <cell r="J1940">
            <v>1</v>
          </cell>
          <cell r="K1940">
            <v>0</v>
          </cell>
          <cell r="L1940">
            <v>1</v>
          </cell>
          <cell r="M1940">
            <v>0</v>
          </cell>
          <cell r="N1940">
            <v>1</v>
          </cell>
          <cell r="O1940">
            <v>1</v>
          </cell>
          <cell r="P1940">
            <v>1</v>
          </cell>
          <cell r="Q1940">
            <v>0</v>
          </cell>
          <cell r="R1940">
            <v>1</v>
          </cell>
          <cell r="S1940">
            <v>0</v>
          </cell>
          <cell r="T1940">
            <v>1</v>
          </cell>
          <cell r="U1940">
            <v>1</v>
          </cell>
          <cell r="V1940">
            <v>0</v>
          </cell>
          <cell r="W1940">
            <v>0</v>
          </cell>
        </row>
        <row r="1941">
          <cell r="B1941">
            <v>9</v>
          </cell>
          <cell r="C1941" t="str">
            <v>REST CLIENTE - INFORMAÇÕES</v>
          </cell>
          <cell r="D1941" t="str">
            <v>003 Não Informou</v>
          </cell>
          <cell r="E1941" t="str">
            <v>OUTRAS MÍDIAS</v>
          </cell>
          <cell r="F1941" t="str">
            <v>0002 INDICAÇÃO DE AMIGOS</v>
          </cell>
          <cell r="I1941">
            <v>3</v>
          </cell>
          <cell r="J1941">
            <v>3</v>
          </cell>
          <cell r="K1941">
            <v>0</v>
          </cell>
          <cell r="L1941">
            <v>3</v>
          </cell>
          <cell r="M1941">
            <v>0</v>
          </cell>
          <cell r="N1941">
            <v>3</v>
          </cell>
          <cell r="O1941">
            <v>3</v>
          </cell>
          <cell r="P1941">
            <v>3</v>
          </cell>
          <cell r="Q1941">
            <v>0</v>
          </cell>
          <cell r="R1941">
            <v>3</v>
          </cell>
          <cell r="S1941">
            <v>0</v>
          </cell>
          <cell r="T1941">
            <v>3</v>
          </cell>
          <cell r="U1941">
            <v>3</v>
          </cell>
          <cell r="V1941">
            <v>0</v>
          </cell>
          <cell r="W1941">
            <v>0</v>
          </cell>
        </row>
        <row r="1942">
          <cell r="B1942">
            <v>9</v>
          </cell>
          <cell r="C1942" t="str">
            <v>REST CLIENTE - INFORMAÇÕES</v>
          </cell>
          <cell r="D1942" t="str">
            <v>012 Informações</v>
          </cell>
          <cell r="F1942" t="str">
            <v>0031 JÁ TEVE O PRODUTO</v>
          </cell>
          <cell r="I1942">
            <v>3</v>
          </cell>
          <cell r="J1942">
            <v>3</v>
          </cell>
          <cell r="K1942">
            <v>0</v>
          </cell>
          <cell r="L1942">
            <v>3</v>
          </cell>
          <cell r="M1942">
            <v>0</v>
          </cell>
          <cell r="N1942">
            <v>3</v>
          </cell>
          <cell r="O1942">
            <v>3</v>
          </cell>
          <cell r="P1942">
            <v>3</v>
          </cell>
          <cell r="Q1942">
            <v>0</v>
          </cell>
          <cell r="R1942">
            <v>3</v>
          </cell>
          <cell r="S1942">
            <v>0</v>
          </cell>
          <cell r="T1942">
            <v>3</v>
          </cell>
          <cell r="U1942">
            <v>3</v>
          </cell>
          <cell r="V1942">
            <v>0</v>
          </cell>
          <cell r="W1942">
            <v>0</v>
          </cell>
        </row>
        <row r="1943">
          <cell r="B1943">
            <v>9</v>
          </cell>
          <cell r="C1943" t="str">
            <v>REST CLIENTE - INFORMAÇÕES</v>
          </cell>
          <cell r="D1943" t="str">
            <v>012 Informações</v>
          </cell>
          <cell r="E1943" t="str">
            <v>MALA DIRETA</v>
          </cell>
          <cell r="F1943" t="str">
            <v>0009 MALA DIRETA</v>
          </cell>
          <cell r="G1943" t="str">
            <v>0008 Não Identificado</v>
          </cell>
          <cell r="I1943">
            <v>1</v>
          </cell>
          <cell r="J1943">
            <v>1</v>
          </cell>
          <cell r="K1943">
            <v>0</v>
          </cell>
          <cell r="L1943">
            <v>1</v>
          </cell>
          <cell r="M1943">
            <v>0</v>
          </cell>
          <cell r="N1943">
            <v>1</v>
          </cell>
          <cell r="O1943">
            <v>1</v>
          </cell>
          <cell r="P1943">
            <v>1</v>
          </cell>
          <cell r="Q1943">
            <v>0</v>
          </cell>
          <cell r="R1943">
            <v>1</v>
          </cell>
          <cell r="S1943">
            <v>0</v>
          </cell>
          <cell r="T1943">
            <v>1</v>
          </cell>
          <cell r="U1943">
            <v>1</v>
          </cell>
          <cell r="V1943">
            <v>0</v>
          </cell>
          <cell r="W1943">
            <v>0</v>
          </cell>
        </row>
        <row r="1944">
          <cell r="B1944">
            <v>9</v>
          </cell>
          <cell r="C1944" t="str">
            <v>REST CLIENTE - INFORMAÇÕES</v>
          </cell>
          <cell r="D1944" t="str">
            <v>012 Informações</v>
          </cell>
          <cell r="E1944" t="str">
            <v>NÃO INFORMADO</v>
          </cell>
          <cell r="F1944" t="str">
            <v>0016 NÃO INFORMADO</v>
          </cell>
          <cell r="I1944">
            <v>10</v>
          </cell>
          <cell r="J1944">
            <v>10</v>
          </cell>
          <cell r="K1944">
            <v>0</v>
          </cell>
          <cell r="L1944">
            <v>10</v>
          </cell>
          <cell r="M1944">
            <v>0</v>
          </cell>
          <cell r="N1944">
            <v>10</v>
          </cell>
          <cell r="O1944">
            <v>10</v>
          </cell>
          <cell r="P1944">
            <v>10</v>
          </cell>
          <cell r="Q1944">
            <v>0</v>
          </cell>
          <cell r="R1944">
            <v>10</v>
          </cell>
          <cell r="S1944">
            <v>0</v>
          </cell>
          <cell r="T1944">
            <v>10</v>
          </cell>
          <cell r="U1944">
            <v>10</v>
          </cell>
          <cell r="V1944">
            <v>0</v>
          </cell>
          <cell r="W1944">
            <v>0</v>
          </cell>
        </row>
        <row r="1945">
          <cell r="B1945">
            <v>9</v>
          </cell>
          <cell r="C1945" t="str">
            <v>REST CLIENTE - INFORMAÇÕES</v>
          </cell>
          <cell r="D1945" t="str">
            <v>012 Informações</v>
          </cell>
          <cell r="E1945" t="str">
            <v>OUTRAS MÍDIAS</v>
          </cell>
          <cell r="F1945" t="str">
            <v>0002 INDICAÇÃO DE AMIGOS</v>
          </cell>
          <cell r="I1945">
            <v>24</v>
          </cell>
          <cell r="J1945">
            <v>24</v>
          </cell>
          <cell r="K1945">
            <v>0</v>
          </cell>
          <cell r="L1945">
            <v>24</v>
          </cell>
          <cell r="M1945">
            <v>0</v>
          </cell>
          <cell r="N1945">
            <v>24</v>
          </cell>
          <cell r="O1945">
            <v>24</v>
          </cell>
          <cell r="P1945">
            <v>24</v>
          </cell>
          <cell r="Q1945">
            <v>0</v>
          </cell>
          <cell r="R1945">
            <v>24</v>
          </cell>
          <cell r="S1945">
            <v>0</v>
          </cell>
          <cell r="T1945">
            <v>24</v>
          </cell>
          <cell r="U1945">
            <v>24</v>
          </cell>
          <cell r="V1945">
            <v>0</v>
          </cell>
          <cell r="W1945">
            <v>0</v>
          </cell>
        </row>
        <row r="1946">
          <cell r="B1946">
            <v>9</v>
          </cell>
          <cell r="C1946" t="str">
            <v>REST CLIENTE - INFORMAÇÕES</v>
          </cell>
          <cell r="D1946" t="str">
            <v>012 Informações</v>
          </cell>
          <cell r="E1946" t="str">
            <v>OUTRAS MÍDIAS</v>
          </cell>
          <cell r="F1946" t="str">
            <v>0013 INTERNET</v>
          </cell>
          <cell r="G1946" t="str">
            <v>0056 OUTROS</v>
          </cell>
          <cell r="I1946">
            <v>1</v>
          </cell>
          <cell r="J1946">
            <v>1</v>
          </cell>
          <cell r="K1946">
            <v>0</v>
          </cell>
          <cell r="L1946">
            <v>1</v>
          </cell>
          <cell r="M1946">
            <v>0</v>
          </cell>
          <cell r="N1946">
            <v>1</v>
          </cell>
          <cell r="O1946">
            <v>1</v>
          </cell>
          <cell r="P1946">
            <v>1</v>
          </cell>
          <cell r="Q1946">
            <v>0</v>
          </cell>
          <cell r="R1946">
            <v>1</v>
          </cell>
          <cell r="S1946">
            <v>0</v>
          </cell>
          <cell r="T1946">
            <v>1</v>
          </cell>
          <cell r="U1946">
            <v>1</v>
          </cell>
          <cell r="V1946">
            <v>0</v>
          </cell>
          <cell r="W1946">
            <v>0</v>
          </cell>
        </row>
        <row r="1947">
          <cell r="B1947">
            <v>9</v>
          </cell>
          <cell r="C1947" t="str">
            <v>REST CLIENTE - INFORMAÇÕES</v>
          </cell>
          <cell r="D1947" t="str">
            <v>012 Informações</v>
          </cell>
          <cell r="E1947" t="str">
            <v>OUTRAS MÍDIAS</v>
          </cell>
          <cell r="F1947" t="str">
            <v>0013 INTERNET</v>
          </cell>
          <cell r="G1947" t="str">
            <v>0170 SITE SPEEDY</v>
          </cell>
          <cell r="I1947">
            <v>1</v>
          </cell>
          <cell r="J1947">
            <v>1</v>
          </cell>
          <cell r="K1947">
            <v>0</v>
          </cell>
          <cell r="L1947">
            <v>1</v>
          </cell>
          <cell r="M1947">
            <v>0</v>
          </cell>
          <cell r="N1947">
            <v>1</v>
          </cell>
          <cell r="O1947">
            <v>1</v>
          </cell>
          <cell r="P1947">
            <v>1</v>
          </cell>
          <cell r="Q1947">
            <v>0</v>
          </cell>
          <cell r="R1947">
            <v>1</v>
          </cell>
          <cell r="S1947">
            <v>0</v>
          </cell>
          <cell r="T1947">
            <v>1</v>
          </cell>
          <cell r="U1947">
            <v>1</v>
          </cell>
          <cell r="V1947">
            <v>0</v>
          </cell>
          <cell r="W1947">
            <v>0</v>
          </cell>
        </row>
        <row r="1948">
          <cell r="B1948">
            <v>9</v>
          </cell>
          <cell r="C1948" t="str">
            <v>REST CLIENTE - INFORMAÇÕES</v>
          </cell>
          <cell r="D1948" t="str">
            <v>012 Informações</v>
          </cell>
          <cell r="E1948" t="str">
            <v>OUTRAS MÍDIAS</v>
          </cell>
          <cell r="F1948" t="str">
            <v>0018 CONTATADO PELO TLMKT</v>
          </cell>
          <cell r="I1948">
            <v>2</v>
          </cell>
          <cell r="J1948">
            <v>2</v>
          </cell>
          <cell r="K1948">
            <v>0</v>
          </cell>
          <cell r="L1948">
            <v>2</v>
          </cell>
          <cell r="M1948">
            <v>0</v>
          </cell>
          <cell r="N1948">
            <v>2</v>
          </cell>
          <cell r="O1948">
            <v>2</v>
          </cell>
          <cell r="P1948">
            <v>2</v>
          </cell>
          <cell r="Q1948">
            <v>0</v>
          </cell>
          <cell r="R1948">
            <v>2</v>
          </cell>
          <cell r="S1948">
            <v>0</v>
          </cell>
          <cell r="T1948">
            <v>2</v>
          </cell>
          <cell r="U1948">
            <v>2</v>
          </cell>
          <cell r="V1948">
            <v>0</v>
          </cell>
          <cell r="W1948">
            <v>0</v>
          </cell>
        </row>
        <row r="1949">
          <cell r="B1949">
            <v>9</v>
          </cell>
          <cell r="C1949" t="str">
            <v>REST CLIENTE - INFORMAÇÕES</v>
          </cell>
          <cell r="D1949" t="str">
            <v>012 Informações</v>
          </cell>
          <cell r="E1949" t="str">
            <v>OUTRAS MÍDIAS</v>
          </cell>
          <cell r="F1949" t="str">
            <v>0020 JÁ POSSUI</v>
          </cell>
          <cell r="I1949">
            <v>2</v>
          </cell>
          <cell r="J1949">
            <v>2</v>
          </cell>
          <cell r="K1949">
            <v>0</v>
          </cell>
          <cell r="L1949">
            <v>2</v>
          </cell>
          <cell r="M1949">
            <v>0</v>
          </cell>
          <cell r="N1949">
            <v>2</v>
          </cell>
          <cell r="O1949">
            <v>2</v>
          </cell>
          <cell r="P1949">
            <v>2</v>
          </cell>
          <cell r="Q1949">
            <v>0</v>
          </cell>
          <cell r="R1949">
            <v>2</v>
          </cell>
          <cell r="S1949">
            <v>0</v>
          </cell>
          <cell r="T1949">
            <v>2</v>
          </cell>
          <cell r="U1949">
            <v>2</v>
          </cell>
          <cell r="V1949">
            <v>0</v>
          </cell>
          <cell r="W1949">
            <v>0</v>
          </cell>
        </row>
        <row r="1950">
          <cell r="B1950">
            <v>9</v>
          </cell>
          <cell r="C1950" t="str">
            <v>REST CLIENTE - INFORMAÇÕES</v>
          </cell>
          <cell r="D1950" t="str">
            <v>012 Informações</v>
          </cell>
          <cell r="E1950" t="str">
            <v>TELEVISÃO</v>
          </cell>
          <cell r="F1950" t="str">
            <v>0001 TELEVISÃO</v>
          </cell>
          <cell r="G1950" t="str">
            <v>0006 GLOBO</v>
          </cell>
          <cell r="H1950" t="str">
            <v>0007 GLOBO ESPORTE</v>
          </cell>
          <cell r="I1950">
            <v>1</v>
          </cell>
          <cell r="J1950">
            <v>1</v>
          </cell>
          <cell r="K1950">
            <v>0</v>
          </cell>
          <cell r="L1950">
            <v>1</v>
          </cell>
          <cell r="M1950">
            <v>0</v>
          </cell>
          <cell r="N1950">
            <v>1</v>
          </cell>
          <cell r="O1950">
            <v>1</v>
          </cell>
          <cell r="P1950">
            <v>1</v>
          </cell>
          <cell r="Q1950">
            <v>0</v>
          </cell>
          <cell r="R1950">
            <v>1</v>
          </cell>
          <cell r="S1950">
            <v>0</v>
          </cell>
          <cell r="T1950">
            <v>1</v>
          </cell>
          <cell r="U1950">
            <v>1</v>
          </cell>
          <cell r="V1950">
            <v>0</v>
          </cell>
          <cell r="W1950">
            <v>0</v>
          </cell>
        </row>
        <row r="1951">
          <cell r="B1951">
            <v>9</v>
          </cell>
          <cell r="C1951" t="str">
            <v>REST CLIENTE - INFORMAÇÕES</v>
          </cell>
          <cell r="D1951" t="str">
            <v>012 Informações</v>
          </cell>
          <cell r="E1951" t="str">
            <v>TELEVISÃO</v>
          </cell>
          <cell r="F1951" t="str">
            <v>0001 TELEVISÃO</v>
          </cell>
          <cell r="G1951" t="str">
            <v>0006 GLOBO</v>
          </cell>
          <cell r="H1951" t="str">
            <v>0020 FANTÁSTICO</v>
          </cell>
          <cell r="I1951">
            <v>1</v>
          </cell>
          <cell r="J1951">
            <v>1</v>
          </cell>
          <cell r="K1951">
            <v>0</v>
          </cell>
          <cell r="L1951">
            <v>1</v>
          </cell>
          <cell r="M1951">
            <v>0</v>
          </cell>
          <cell r="N1951">
            <v>1</v>
          </cell>
          <cell r="O1951">
            <v>1</v>
          </cell>
          <cell r="P1951">
            <v>1</v>
          </cell>
          <cell r="Q1951">
            <v>0</v>
          </cell>
          <cell r="R1951">
            <v>1</v>
          </cell>
          <cell r="S1951">
            <v>0</v>
          </cell>
          <cell r="T1951">
            <v>1</v>
          </cell>
          <cell r="U1951">
            <v>1</v>
          </cell>
          <cell r="V1951">
            <v>0</v>
          </cell>
          <cell r="W1951">
            <v>0</v>
          </cell>
        </row>
        <row r="1952">
          <cell r="B1952">
            <v>9</v>
          </cell>
          <cell r="C1952" t="str">
            <v>REST CLIENTE - INFORMAÇÕES</v>
          </cell>
          <cell r="D1952" t="str">
            <v>012 Informações</v>
          </cell>
          <cell r="E1952" t="str">
            <v>TELEVISÃO</v>
          </cell>
          <cell r="F1952" t="str">
            <v>0001 TELEVISÃO</v>
          </cell>
          <cell r="G1952" t="str">
            <v>0006 GLOBO</v>
          </cell>
          <cell r="H1952" t="str">
            <v>0023 JORNAL HOJE</v>
          </cell>
          <cell r="I1952">
            <v>1</v>
          </cell>
          <cell r="J1952">
            <v>1</v>
          </cell>
          <cell r="K1952">
            <v>0</v>
          </cell>
          <cell r="L1952">
            <v>1</v>
          </cell>
          <cell r="M1952">
            <v>0</v>
          </cell>
          <cell r="N1952">
            <v>1</v>
          </cell>
          <cell r="O1952">
            <v>1</v>
          </cell>
          <cell r="P1952">
            <v>1</v>
          </cell>
          <cell r="Q1952">
            <v>0</v>
          </cell>
          <cell r="R1952">
            <v>1</v>
          </cell>
          <cell r="S1952">
            <v>0</v>
          </cell>
          <cell r="T1952">
            <v>1</v>
          </cell>
          <cell r="U1952">
            <v>1</v>
          </cell>
          <cell r="V1952">
            <v>0</v>
          </cell>
          <cell r="W1952">
            <v>0</v>
          </cell>
        </row>
        <row r="1953">
          <cell r="B1953">
            <v>9</v>
          </cell>
          <cell r="C1953" t="str">
            <v>REST CLIENTE - INFORMAÇÕES</v>
          </cell>
          <cell r="D1953" t="str">
            <v>012 Informações</v>
          </cell>
          <cell r="E1953" t="str">
            <v>TELEVISÃO</v>
          </cell>
          <cell r="F1953" t="str">
            <v>0001 TELEVISÃO</v>
          </cell>
          <cell r="G1953" t="str">
            <v>0006 GLOBO</v>
          </cell>
          <cell r="H1953" t="str">
            <v>0027 NOVELA II</v>
          </cell>
          <cell r="I1953">
            <v>2</v>
          </cell>
          <cell r="J1953">
            <v>2</v>
          </cell>
          <cell r="K1953">
            <v>0</v>
          </cell>
          <cell r="L1953">
            <v>2</v>
          </cell>
          <cell r="M1953">
            <v>0</v>
          </cell>
          <cell r="N1953">
            <v>2</v>
          </cell>
          <cell r="O1953">
            <v>2</v>
          </cell>
          <cell r="P1953">
            <v>2</v>
          </cell>
          <cell r="Q1953">
            <v>0</v>
          </cell>
          <cell r="R1953">
            <v>2</v>
          </cell>
          <cell r="S1953">
            <v>0</v>
          </cell>
          <cell r="T1953">
            <v>2</v>
          </cell>
          <cell r="U1953">
            <v>2</v>
          </cell>
          <cell r="V1953">
            <v>0</v>
          </cell>
          <cell r="W1953">
            <v>0</v>
          </cell>
        </row>
        <row r="1954">
          <cell r="B1954">
            <v>9</v>
          </cell>
          <cell r="C1954" t="str">
            <v>REST CLIENTE - INFORMAÇÕES</v>
          </cell>
          <cell r="D1954" t="str">
            <v>012 Informações</v>
          </cell>
          <cell r="E1954" t="str">
            <v>TELEVISÃO</v>
          </cell>
          <cell r="F1954" t="str">
            <v>0001 TELEVISÃO</v>
          </cell>
          <cell r="G1954" t="str">
            <v>0006 GLOBO</v>
          </cell>
          <cell r="H1954" t="str">
            <v>0032 TELA QUENTE</v>
          </cell>
          <cell r="I1954">
            <v>1</v>
          </cell>
          <cell r="J1954">
            <v>1</v>
          </cell>
          <cell r="K1954">
            <v>0</v>
          </cell>
          <cell r="L1954">
            <v>1</v>
          </cell>
          <cell r="M1954">
            <v>0</v>
          </cell>
          <cell r="N1954">
            <v>1</v>
          </cell>
          <cell r="O1954">
            <v>1</v>
          </cell>
          <cell r="P1954">
            <v>1</v>
          </cell>
          <cell r="Q1954">
            <v>0</v>
          </cell>
          <cell r="R1954">
            <v>1</v>
          </cell>
          <cell r="S1954">
            <v>0</v>
          </cell>
          <cell r="T1954">
            <v>1</v>
          </cell>
          <cell r="U1954">
            <v>1</v>
          </cell>
          <cell r="V1954">
            <v>0</v>
          </cell>
          <cell r="W1954">
            <v>0</v>
          </cell>
        </row>
        <row r="1955">
          <cell r="B1955">
            <v>9</v>
          </cell>
          <cell r="C1955" t="str">
            <v>REST CLIENTE - INFORMAÇÕES</v>
          </cell>
          <cell r="D1955" t="str">
            <v>012 Informações</v>
          </cell>
          <cell r="E1955" t="str">
            <v>TELEVISÃO</v>
          </cell>
          <cell r="F1955" t="str">
            <v>0001 TELEVISÃO</v>
          </cell>
          <cell r="G1955" t="str">
            <v>0006 GLOBO</v>
          </cell>
          <cell r="H1955" t="str">
            <v>3825 NÃO INFORMADO</v>
          </cell>
          <cell r="I1955">
            <v>1</v>
          </cell>
          <cell r="J1955">
            <v>1</v>
          </cell>
          <cell r="K1955">
            <v>0</v>
          </cell>
          <cell r="L1955">
            <v>1</v>
          </cell>
          <cell r="M1955">
            <v>0</v>
          </cell>
          <cell r="N1955">
            <v>1</v>
          </cell>
          <cell r="O1955">
            <v>1</v>
          </cell>
          <cell r="P1955">
            <v>1</v>
          </cell>
          <cell r="Q1955">
            <v>0</v>
          </cell>
          <cell r="R1955">
            <v>1</v>
          </cell>
          <cell r="S1955">
            <v>0</v>
          </cell>
          <cell r="T1955">
            <v>1</v>
          </cell>
          <cell r="U1955">
            <v>1</v>
          </cell>
          <cell r="V1955">
            <v>0</v>
          </cell>
          <cell r="W1955">
            <v>0</v>
          </cell>
        </row>
        <row r="1956">
          <cell r="B1956">
            <v>9</v>
          </cell>
          <cell r="C1956" t="str">
            <v>REST CLIENTE - INFORMAÇÕES</v>
          </cell>
          <cell r="D1956" t="str">
            <v>012 Informações</v>
          </cell>
          <cell r="E1956" t="str">
            <v>TELEVISÃO</v>
          </cell>
          <cell r="F1956" t="str">
            <v>0001 TELEVISÃO</v>
          </cell>
          <cell r="G1956" t="str">
            <v>0059 BANDEIRANTES</v>
          </cell>
          <cell r="H1956" t="str">
            <v>5596 ESPORTE TOTAL</v>
          </cell>
          <cell r="I1956">
            <v>1</v>
          </cell>
          <cell r="J1956">
            <v>1</v>
          </cell>
          <cell r="K1956">
            <v>0</v>
          </cell>
          <cell r="L1956">
            <v>1</v>
          </cell>
          <cell r="M1956">
            <v>0</v>
          </cell>
          <cell r="N1956">
            <v>1</v>
          </cell>
          <cell r="O1956">
            <v>1</v>
          </cell>
          <cell r="P1956">
            <v>1</v>
          </cell>
          <cell r="Q1956">
            <v>0</v>
          </cell>
          <cell r="R1956">
            <v>1</v>
          </cell>
          <cell r="S1956">
            <v>0</v>
          </cell>
          <cell r="T1956">
            <v>1</v>
          </cell>
          <cell r="U1956">
            <v>1</v>
          </cell>
          <cell r="V1956">
            <v>0</v>
          </cell>
          <cell r="W1956">
            <v>0</v>
          </cell>
        </row>
        <row r="1957">
          <cell r="B1957">
            <v>9</v>
          </cell>
          <cell r="C1957" t="str">
            <v>REST CLIENTE - INFORMAÇÕES</v>
          </cell>
          <cell r="D1957" t="str">
            <v>012 Informações</v>
          </cell>
          <cell r="E1957" t="str">
            <v>TELEVISÃO</v>
          </cell>
          <cell r="F1957" t="str">
            <v>0001 TELEVISÃO</v>
          </cell>
          <cell r="G1957" t="str">
            <v>0062 NÃO INFORMOU</v>
          </cell>
          <cell r="I1957">
            <v>9</v>
          </cell>
          <cell r="J1957">
            <v>9</v>
          </cell>
          <cell r="K1957">
            <v>0</v>
          </cell>
          <cell r="L1957">
            <v>9</v>
          </cell>
          <cell r="M1957">
            <v>0</v>
          </cell>
          <cell r="N1957">
            <v>9</v>
          </cell>
          <cell r="O1957">
            <v>9</v>
          </cell>
          <cell r="P1957">
            <v>9</v>
          </cell>
          <cell r="Q1957">
            <v>0</v>
          </cell>
          <cell r="R1957">
            <v>9</v>
          </cell>
          <cell r="S1957">
            <v>0</v>
          </cell>
          <cell r="T1957">
            <v>9</v>
          </cell>
          <cell r="U1957">
            <v>9</v>
          </cell>
          <cell r="V1957">
            <v>0</v>
          </cell>
          <cell r="W1957">
            <v>0</v>
          </cell>
        </row>
        <row r="1958">
          <cell r="B1958">
            <v>9</v>
          </cell>
          <cell r="C1958" t="str">
            <v>REST CLIENTE - OUTRAS</v>
          </cell>
          <cell r="D1958" t="str">
            <v>005 Problemas Financeiros</v>
          </cell>
          <cell r="F1958" t="str">
            <v>0031 JÁ TEVE O PRODUTO</v>
          </cell>
          <cell r="I1958">
            <v>1</v>
          </cell>
          <cell r="J1958">
            <v>1</v>
          </cell>
          <cell r="K1958">
            <v>0</v>
          </cell>
          <cell r="L1958">
            <v>1</v>
          </cell>
          <cell r="M1958">
            <v>0</v>
          </cell>
          <cell r="N1958">
            <v>1</v>
          </cell>
          <cell r="O1958">
            <v>1</v>
          </cell>
          <cell r="P1958">
            <v>1</v>
          </cell>
          <cell r="Q1958">
            <v>0</v>
          </cell>
          <cell r="R1958">
            <v>1</v>
          </cell>
          <cell r="S1958">
            <v>0</v>
          </cell>
          <cell r="T1958">
            <v>1</v>
          </cell>
          <cell r="U1958">
            <v>1</v>
          </cell>
          <cell r="V1958">
            <v>0</v>
          </cell>
          <cell r="W1958">
            <v>0</v>
          </cell>
        </row>
        <row r="1959">
          <cell r="B1959">
            <v>9</v>
          </cell>
          <cell r="C1959" t="str">
            <v>REST CLIENTE - OUTRAS</v>
          </cell>
          <cell r="D1959" t="str">
            <v>005 Problemas Financeiros</v>
          </cell>
          <cell r="E1959" t="str">
            <v>TELEVISÃO</v>
          </cell>
          <cell r="F1959" t="str">
            <v>0001 TELEVISÃO</v>
          </cell>
          <cell r="G1959" t="str">
            <v>0006 GLOBO</v>
          </cell>
          <cell r="H1959" t="str">
            <v>0023 JORNAL HOJE</v>
          </cell>
          <cell r="I1959">
            <v>1</v>
          </cell>
          <cell r="J1959">
            <v>1</v>
          </cell>
          <cell r="K1959">
            <v>0</v>
          </cell>
          <cell r="L1959">
            <v>1</v>
          </cell>
          <cell r="M1959">
            <v>0</v>
          </cell>
          <cell r="N1959">
            <v>1</v>
          </cell>
          <cell r="O1959">
            <v>1</v>
          </cell>
          <cell r="P1959">
            <v>1</v>
          </cell>
          <cell r="Q1959">
            <v>0</v>
          </cell>
          <cell r="R1959">
            <v>1</v>
          </cell>
          <cell r="S1959">
            <v>0</v>
          </cell>
          <cell r="T1959">
            <v>1</v>
          </cell>
          <cell r="U1959">
            <v>1</v>
          </cell>
          <cell r="V1959">
            <v>0</v>
          </cell>
          <cell r="W1959">
            <v>0</v>
          </cell>
        </row>
        <row r="1960">
          <cell r="B1960">
            <v>9</v>
          </cell>
          <cell r="C1960" t="str">
            <v>REST CLIENTE - OUTRAS</v>
          </cell>
          <cell r="D1960" t="str">
            <v>006 Outros Motivos</v>
          </cell>
          <cell r="F1960" t="str">
            <v>0031 JÁ TEVE O PRODUTO</v>
          </cell>
          <cell r="I1960">
            <v>2</v>
          </cell>
          <cell r="J1960">
            <v>2</v>
          </cell>
          <cell r="K1960">
            <v>0</v>
          </cell>
          <cell r="L1960">
            <v>2</v>
          </cell>
          <cell r="M1960">
            <v>0</v>
          </cell>
          <cell r="N1960">
            <v>2</v>
          </cell>
          <cell r="O1960">
            <v>2</v>
          </cell>
          <cell r="P1960">
            <v>2</v>
          </cell>
          <cell r="Q1960">
            <v>0</v>
          </cell>
          <cell r="R1960">
            <v>2</v>
          </cell>
          <cell r="S1960">
            <v>0</v>
          </cell>
          <cell r="T1960">
            <v>2</v>
          </cell>
          <cell r="U1960">
            <v>2</v>
          </cell>
          <cell r="V1960">
            <v>0</v>
          </cell>
          <cell r="W1960">
            <v>0</v>
          </cell>
        </row>
        <row r="1961">
          <cell r="B1961">
            <v>9</v>
          </cell>
          <cell r="C1961" t="str">
            <v>REST CLIENTE - OUTRAS</v>
          </cell>
          <cell r="D1961" t="str">
            <v>006 Outros Motivos</v>
          </cell>
          <cell r="E1961" t="str">
            <v>NÃO INFORMADO</v>
          </cell>
          <cell r="F1961" t="str">
            <v>0016 NÃO INFORMADO</v>
          </cell>
          <cell r="I1961">
            <v>2</v>
          </cell>
          <cell r="J1961">
            <v>2</v>
          </cell>
          <cell r="K1961">
            <v>0</v>
          </cell>
          <cell r="L1961">
            <v>2</v>
          </cell>
          <cell r="M1961">
            <v>0</v>
          </cell>
          <cell r="N1961">
            <v>2</v>
          </cell>
          <cell r="O1961">
            <v>2</v>
          </cell>
          <cell r="P1961">
            <v>2</v>
          </cell>
          <cell r="Q1961">
            <v>0</v>
          </cell>
          <cell r="R1961">
            <v>2</v>
          </cell>
          <cell r="S1961">
            <v>0</v>
          </cell>
          <cell r="T1961">
            <v>2</v>
          </cell>
          <cell r="U1961">
            <v>2</v>
          </cell>
          <cell r="V1961">
            <v>0</v>
          </cell>
          <cell r="W1961">
            <v>0</v>
          </cell>
        </row>
        <row r="1962">
          <cell r="B1962">
            <v>9</v>
          </cell>
          <cell r="C1962" t="str">
            <v>REST CLIENTE - OUTRAS</v>
          </cell>
          <cell r="D1962" t="str">
            <v>006 Outros Motivos</v>
          </cell>
          <cell r="E1962" t="str">
            <v>OUTRAS MÍDIAS</v>
          </cell>
          <cell r="F1962" t="str">
            <v>0002 INDICAÇÃO DE AMIGOS</v>
          </cell>
          <cell r="I1962">
            <v>19</v>
          </cell>
          <cell r="J1962">
            <v>19</v>
          </cell>
          <cell r="K1962">
            <v>0</v>
          </cell>
          <cell r="L1962">
            <v>19</v>
          </cell>
          <cell r="M1962">
            <v>0</v>
          </cell>
          <cell r="N1962">
            <v>19</v>
          </cell>
          <cell r="O1962">
            <v>19</v>
          </cell>
          <cell r="P1962">
            <v>19</v>
          </cell>
          <cell r="Q1962">
            <v>0</v>
          </cell>
          <cell r="R1962">
            <v>19</v>
          </cell>
          <cell r="S1962">
            <v>0</v>
          </cell>
          <cell r="T1962">
            <v>19</v>
          </cell>
          <cell r="U1962">
            <v>19</v>
          </cell>
          <cell r="V1962">
            <v>0</v>
          </cell>
          <cell r="W1962">
            <v>0</v>
          </cell>
        </row>
        <row r="1963">
          <cell r="B1963">
            <v>9</v>
          </cell>
          <cell r="C1963" t="str">
            <v>REST CLIENTE - OUTRAS</v>
          </cell>
          <cell r="D1963" t="str">
            <v>006 Outros Motivos</v>
          </cell>
          <cell r="E1963" t="str">
            <v>OUTRAS MÍDIAS</v>
          </cell>
          <cell r="F1963" t="str">
            <v>0013 INTERNET</v>
          </cell>
          <cell r="G1963" t="str">
            <v>0056 OUTROS</v>
          </cell>
          <cell r="I1963">
            <v>2</v>
          </cell>
          <cell r="J1963">
            <v>2</v>
          </cell>
          <cell r="K1963">
            <v>0</v>
          </cell>
          <cell r="L1963">
            <v>2</v>
          </cell>
          <cell r="M1963">
            <v>0</v>
          </cell>
          <cell r="N1963">
            <v>2</v>
          </cell>
          <cell r="O1963">
            <v>2</v>
          </cell>
          <cell r="P1963">
            <v>2</v>
          </cell>
          <cell r="Q1963">
            <v>0</v>
          </cell>
          <cell r="R1963">
            <v>2</v>
          </cell>
          <cell r="S1963">
            <v>0</v>
          </cell>
          <cell r="T1963">
            <v>2</v>
          </cell>
          <cell r="U1963">
            <v>2</v>
          </cell>
          <cell r="V1963">
            <v>0</v>
          </cell>
          <cell r="W1963">
            <v>0</v>
          </cell>
        </row>
        <row r="1964">
          <cell r="B1964">
            <v>9</v>
          </cell>
          <cell r="C1964" t="str">
            <v>REST CLIENTE - OUTRAS</v>
          </cell>
          <cell r="D1964" t="str">
            <v>006 Outros Motivos</v>
          </cell>
          <cell r="E1964" t="str">
            <v>OUTRAS MÍDIAS</v>
          </cell>
          <cell r="F1964" t="str">
            <v>0020 JÁ POSSUI</v>
          </cell>
          <cell r="I1964">
            <v>4</v>
          </cell>
          <cell r="J1964">
            <v>4</v>
          </cell>
          <cell r="K1964">
            <v>0</v>
          </cell>
          <cell r="L1964">
            <v>4</v>
          </cell>
          <cell r="M1964">
            <v>0</v>
          </cell>
          <cell r="N1964">
            <v>4</v>
          </cell>
          <cell r="O1964">
            <v>4</v>
          </cell>
          <cell r="P1964">
            <v>4</v>
          </cell>
          <cell r="Q1964">
            <v>0</v>
          </cell>
          <cell r="R1964">
            <v>4</v>
          </cell>
          <cell r="S1964">
            <v>0</v>
          </cell>
          <cell r="T1964">
            <v>4</v>
          </cell>
          <cell r="U1964">
            <v>4</v>
          </cell>
          <cell r="V1964">
            <v>0</v>
          </cell>
          <cell r="W1964">
            <v>0</v>
          </cell>
        </row>
        <row r="1965">
          <cell r="B1965">
            <v>9</v>
          </cell>
          <cell r="C1965" t="str">
            <v>REST CLIENTE - OUTRAS</v>
          </cell>
          <cell r="D1965" t="str">
            <v>006 Outros Motivos</v>
          </cell>
          <cell r="E1965" t="str">
            <v>TELEVISÃO</v>
          </cell>
          <cell r="F1965" t="str">
            <v>0001 TELEVISÃO</v>
          </cell>
          <cell r="G1965" t="str">
            <v>0006 GLOBO</v>
          </cell>
          <cell r="H1965" t="str">
            <v>0007 GLOBO ESPORTE</v>
          </cell>
          <cell r="I1965">
            <v>1</v>
          </cell>
          <cell r="J1965">
            <v>1</v>
          </cell>
          <cell r="K1965">
            <v>0</v>
          </cell>
          <cell r="L1965">
            <v>1</v>
          </cell>
          <cell r="M1965">
            <v>0</v>
          </cell>
          <cell r="N1965">
            <v>1</v>
          </cell>
          <cell r="O1965">
            <v>1</v>
          </cell>
          <cell r="P1965">
            <v>1</v>
          </cell>
          <cell r="Q1965">
            <v>0</v>
          </cell>
          <cell r="R1965">
            <v>1</v>
          </cell>
          <cell r="S1965">
            <v>0</v>
          </cell>
          <cell r="T1965">
            <v>1</v>
          </cell>
          <cell r="U1965">
            <v>1</v>
          </cell>
          <cell r="V1965">
            <v>0</v>
          </cell>
          <cell r="W1965">
            <v>0</v>
          </cell>
        </row>
        <row r="1966">
          <cell r="B1966">
            <v>9</v>
          </cell>
          <cell r="C1966" t="str">
            <v>REST CLIENTE - OUTRAS</v>
          </cell>
          <cell r="D1966" t="str">
            <v>006 Outros Motivos</v>
          </cell>
          <cell r="E1966" t="str">
            <v>TELEVISÃO</v>
          </cell>
          <cell r="F1966" t="str">
            <v>0001 TELEVISÃO</v>
          </cell>
          <cell r="G1966" t="str">
            <v>0006 GLOBO</v>
          </cell>
          <cell r="H1966" t="str">
            <v>0023 JORNAL HOJE</v>
          </cell>
          <cell r="I1966">
            <v>1</v>
          </cell>
          <cell r="J1966">
            <v>1</v>
          </cell>
          <cell r="K1966">
            <v>0</v>
          </cell>
          <cell r="L1966">
            <v>1</v>
          </cell>
          <cell r="M1966">
            <v>0</v>
          </cell>
          <cell r="N1966">
            <v>1</v>
          </cell>
          <cell r="O1966">
            <v>1</v>
          </cell>
          <cell r="P1966">
            <v>1</v>
          </cell>
          <cell r="Q1966">
            <v>0</v>
          </cell>
          <cell r="R1966">
            <v>1</v>
          </cell>
          <cell r="S1966">
            <v>0</v>
          </cell>
          <cell r="T1966">
            <v>1</v>
          </cell>
          <cell r="U1966">
            <v>1</v>
          </cell>
          <cell r="V1966">
            <v>0</v>
          </cell>
          <cell r="W1966">
            <v>0</v>
          </cell>
        </row>
        <row r="1967">
          <cell r="B1967">
            <v>9</v>
          </cell>
          <cell r="C1967" t="str">
            <v>REST CLIENTE - OUTRAS</v>
          </cell>
          <cell r="D1967" t="str">
            <v>006 Outros Motivos</v>
          </cell>
          <cell r="E1967" t="str">
            <v>TELEVISÃO</v>
          </cell>
          <cell r="F1967" t="str">
            <v>0001 TELEVISÃO</v>
          </cell>
          <cell r="G1967" t="str">
            <v>0006 GLOBO</v>
          </cell>
          <cell r="H1967" t="str">
            <v>0027 NOVELA II</v>
          </cell>
          <cell r="I1967">
            <v>1</v>
          </cell>
          <cell r="J1967">
            <v>1</v>
          </cell>
          <cell r="K1967">
            <v>0</v>
          </cell>
          <cell r="L1967">
            <v>1</v>
          </cell>
          <cell r="M1967">
            <v>0</v>
          </cell>
          <cell r="N1967">
            <v>1</v>
          </cell>
          <cell r="O1967">
            <v>1</v>
          </cell>
          <cell r="P1967">
            <v>1</v>
          </cell>
          <cell r="Q1967">
            <v>0</v>
          </cell>
          <cell r="R1967">
            <v>1</v>
          </cell>
          <cell r="S1967">
            <v>0</v>
          </cell>
          <cell r="T1967">
            <v>1</v>
          </cell>
          <cell r="U1967">
            <v>1</v>
          </cell>
          <cell r="V1967">
            <v>0</v>
          </cell>
          <cell r="W1967">
            <v>0</v>
          </cell>
        </row>
        <row r="1968">
          <cell r="B1968">
            <v>9</v>
          </cell>
          <cell r="C1968" t="str">
            <v>REST CLIENTE - OUTRAS</v>
          </cell>
          <cell r="D1968" t="str">
            <v>006 Outros Motivos</v>
          </cell>
          <cell r="E1968" t="str">
            <v>TELEVISÃO</v>
          </cell>
          <cell r="F1968" t="str">
            <v>0001 TELEVISÃO</v>
          </cell>
          <cell r="G1968" t="str">
            <v>0006 GLOBO</v>
          </cell>
          <cell r="H1968" t="str">
            <v>3825 NÃO INFORMADO</v>
          </cell>
          <cell r="I1968">
            <v>3</v>
          </cell>
          <cell r="J1968">
            <v>3</v>
          </cell>
          <cell r="K1968">
            <v>0</v>
          </cell>
          <cell r="L1968">
            <v>3</v>
          </cell>
          <cell r="M1968">
            <v>0</v>
          </cell>
          <cell r="N1968">
            <v>3</v>
          </cell>
          <cell r="O1968">
            <v>3</v>
          </cell>
          <cell r="P1968">
            <v>3</v>
          </cell>
          <cell r="Q1968">
            <v>0</v>
          </cell>
          <cell r="R1968">
            <v>3</v>
          </cell>
          <cell r="S1968">
            <v>0</v>
          </cell>
          <cell r="T1968">
            <v>3</v>
          </cell>
          <cell r="U1968">
            <v>3</v>
          </cell>
          <cell r="V1968">
            <v>0</v>
          </cell>
          <cell r="W1968">
            <v>0</v>
          </cell>
        </row>
        <row r="1969">
          <cell r="B1969">
            <v>9</v>
          </cell>
          <cell r="C1969" t="str">
            <v>REST CLIENTE - OUTRAS</v>
          </cell>
          <cell r="D1969" t="str">
            <v>006 Outros Motivos</v>
          </cell>
          <cell r="E1969" t="str">
            <v>TELEVISÃO</v>
          </cell>
          <cell r="F1969" t="str">
            <v>0001 TELEVISÃO</v>
          </cell>
          <cell r="G1969" t="str">
            <v>0062 NÃO INFORMOU</v>
          </cell>
          <cell r="I1969">
            <v>10</v>
          </cell>
          <cell r="J1969">
            <v>10</v>
          </cell>
          <cell r="K1969">
            <v>0</v>
          </cell>
          <cell r="L1969">
            <v>10</v>
          </cell>
          <cell r="M1969">
            <v>0</v>
          </cell>
          <cell r="N1969">
            <v>10</v>
          </cell>
          <cell r="O1969">
            <v>10</v>
          </cell>
          <cell r="P1969">
            <v>10</v>
          </cell>
          <cell r="Q1969">
            <v>0</v>
          </cell>
          <cell r="R1969">
            <v>10</v>
          </cell>
          <cell r="S1969">
            <v>0</v>
          </cell>
          <cell r="T1969">
            <v>10</v>
          </cell>
          <cell r="U1969">
            <v>10</v>
          </cell>
          <cell r="V1969">
            <v>0</v>
          </cell>
          <cell r="W1969">
            <v>0</v>
          </cell>
        </row>
        <row r="1970">
          <cell r="B1970">
            <v>9</v>
          </cell>
          <cell r="C1970" t="str">
            <v>REST CLIENTE - OUTRAS</v>
          </cell>
          <cell r="D1970" t="str">
            <v>086 +Cancelou (Prazo Agendamento Longo)</v>
          </cell>
          <cell r="E1970" t="str">
            <v>OUTRAS MÍDIAS</v>
          </cell>
          <cell r="F1970" t="str">
            <v>0002 INDICAÇÃO DE AMIGOS</v>
          </cell>
          <cell r="I1970">
            <v>1</v>
          </cell>
          <cell r="J1970">
            <v>1</v>
          </cell>
          <cell r="K1970">
            <v>0</v>
          </cell>
          <cell r="L1970">
            <v>1</v>
          </cell>
          <cell r="M1970">
            <v>0</v>
          </cell>
          <cell r="N1970">
            <v>1</v>
          </cell>
          <cell r="O1970">
            <v>1</v>
          </cell>
          <cell r="P1970">
            <v>1</v>
          </cell>
          <cell r="Q1970">
            <v>0</v>
          </cell>
          <cell r="R1970">
            <v>1</v>
          </cell>
          <cell r="S1970">
            <v>0</v>
          </cell>
          <cell r="T1970">
            <v>1</v>
          </cell>
          <cell r="U1970">
            <v>1</v>
          </cell>
          <cell r="V1970">
            <v>0</v>
          </cell>
          <cell r="W1970">
            <v>0</v>
          </cell>
        </row>
        <row r="1971">
          <cell r="B1971">
            <v>9</v>
          </cell>
          <cell r="C1971" t="str">
            <v>REST CLIENTE - OUTRAS</v>
          </cell>
          <cell r="D1971" t="str">
            <v>086 +Cancelou (Prazo Agendamento Longo)</v>
          </cell>
          <cell r="E1971" t="str">
            <v>TELEVISÃO</v>
          </cell>
          <cell r="F1971" t="str">
            <v>0001 TELEVISÃO</v>
          </cell>
          <cell r="G1971" t="str">
            <v>0006 GLOBO</v>
          </cell>
          <cell r="H1971" t="str">
            <v>3825 NÃO INFORMADO</v>
          </cell>
          <cell r="I1971">
            <v>1</v>
          </cell>
          <cell r="J1971">
            <v>1</v>
          </cell>
          <cell r="K1971">
            <v>0</v>
          </cell>
          <cell r="L1971">
            <v>1</v>
          </cell>
          <cell r="M1971">
            <v>0</v>
          </cell>
          <cell r="N1971">
            <v>1</v>
          </cell>
          <cell r="O1971">
            <v>1</v>
          </cell>
          <cell r="P1971">
            <v>1</v>
          </cell>
          <cell r="Q1971">
            <v>0</v>
          </cell>
          <cell r="R1971">
            <v>1</v>
          </cell>
          <cell r="S1971">
            <v>0</v>
          </cell>
          <cell r="T1971">
            <v>1</v>
          </cell>
          <cell r="U1971">
            <v>1</v>
          </cell>
          <cell r="V1971">
            <v>0</v>
          </cell>
          <cell r="W1971">
            <v>0</v>
          </cell>
        </row>
        <row r="1972">
          <cell r="B1972">
            <v>9</v>
          </cell>
          <cell r="C1972" t="str">
            <v>REST CLIENTE - PREÇO</v>
          </cell>
          <cell r="D1972" t="str">
            <v>008 Preço Mensalidade</v>
          </cell>
          <cell r="E1972" t="str">
            <v>MALA DIRETA</v>
          </cell>
          <cell r="F1972" t="str">
            <v>0009 MALA DIRETA</v>
          </cell>
          <cell r="G1972" t="str">
            <v>0572 MD-05</v>
          </cell>
          <cell r="I1972">
            <v>2</v>
          </cell>
          <cell r="J1972">
            <v>2</v>
          </cell>
          <cell r="K1972">
            <v>0</v>
          </cell>
          <cell r="L1972">
            <v>2</v>
          </cell>
          <cell r="M1972">
            <v>0</v>
          </cell>
          <cell r="N1972">
            <v>2</v>
          </cell>
          <cell r="O1972">
            <v>2</v>
          </cell>
          <cell r="P1972">
            <v>2</v>
          </cell>
          <cell r="Q1972">
            <v>0</v>
          </cell>
          <cell r="R1972">
            <v>2</v>
          </cell>
          <cell r="S1972">
            <v>0</v>
          </cell>
          <cell r="T1972">
            <v>2</v>
          </cell>
          <cell r="U1972">
            <v>2</v>
          </cell>
          <cell r="V1972">
            <v>0</v>
          </cell>
          <cell r="W1972">
            <v>0</v>
          </cell>
        </row>
        <row r="1973">
          <cell r="B1973">
            <v>9</v>
          </cell>
          <cell r="C1973" t="str">
            <v>REST CLIENTE - PREÇO</v>
          </cell>
          <cell r="D1973" t="str">
            <v>008 Preço Mensalidade</v>
          </cell>
          <cell r="E1973" t="str">
            <v>MALA DIRETA</v>
          </cell>
          <cell r="F1973" t="str">
            <v>0010 ENCARTE EM FATURA</v>
          </cell>
          <cell r="I1973">
            <v>2</v>
          </cell>
          <cell r="J1973">
            <v>2</v>
          </cell>
          <cell r="K1973">
            <v>0</v>
          </cell>
          <cell r="L1973">
            <v>2</v>
          </cell>
          <cell r="M1973">
            <v>0</v>
          </cell>
          <cell r="N1973">
            <v>2</v>
          </cell>
          <cell r="O1973">
            <v>2</v>
          </cell>
          <cell r="P1973">
            <v>2</v>
          </cell>
          <cell r="Q1973">
            <v>0</v>
          </cell>
          <cell r="R1973">
            <v>2</v>
          </cell>
          <cell r="S1973">
            <v>0</v>
          </cell>
          <cell r="T1973">
            <v>2</v>
          </cell>
          <cell r="U1973">
            <v>2</v>
          </cell>
          <cell r="V1973">
            <v>0</v>
          </cell>
          <cell r="W1973">
            <v>0</v>
          </cell>
        </row>
        <row r="1974">
          <cell r="B1974">
            <v>9</v>
          </cell>
          <cell r="C1974" t="str">
            <v>REST CLIENTE - PREÇO</v>
          </cell>
          <cell r="D1974" t="str">
            <v>008 Preço Mensalidade</v>
          </cell>
          <cell r="E1974" t="str">
            <v>OUTRAS MÍDIAS</v>
          </cell>
          <cell r="F1974" t="str">
            <v>0002 INDICAÇÃO DE AMIGOS</v>
          </cell>
          <cell r="I1974">
            <v>5</v>
          </cell>
          <cell r="J1974">
            <v>5</v>
          </cell>
          <cell r="K1974">
            <v>0</v>
          </cell>
          <cell r="L1974">
            <v>5</v>
          </cell>
          <cell r="M1974">
            <v>0</v>
          </cell>
          <cell r="N1974">
            <v>5</v>
          </cell>
          <cell r="O1974">
            <v>5</v>
          </cell>
          <cell r="P1974">
            <v>5</v>
          </cell>
          <cell r="Q1974">
            <v>0</v>
          </cell>
          <cell r="R1974">
            <v>5</v>
          </cell>
          <cell r="S1974">
            <v>0</v>
          </cell>
          <cell r="T1974">
            <v>5</v>
          </cell>
          <cell r="U1974">
            <v>5</v>
          </cell>
          <cell r="V1974">
            <v>0</v>
          </cell>
          <cell r="W1974">
            <v>0</v>
          </cell>
        </row>
        <row r="1975">
          <cell r="B1975">
            <v>9</v>
          </cell>
          <cell r="C1975" t="str">
            <v>REST CLIENTE - PREÇO</v>
          </cell>
          <cell r="D1975" t="str">
            <v>008 Preço Mensalidade</v>
          </cell>
          <cell r="E1975" t="str">
            <v>OUTRAS MÍDIAS</v>
          </cell>
          <cell r="F1975" t="str">
            <v>0003 104</v>
          </cell>
          <cell r="I1975">
            <v>1</v>
          </cell>
          <cell r="J1975">
            <v>1</v>
          </cell>
          <cell r="K1975">
            <v>0</v>
          </cell>
          <cell r="L1975">
            <v>1</v>
          </cell>
          <cell r="M1975">
            <v>0</v>
          </cell>
          <cell r="N1975">
            <v>1</v>
          </cell>
          <cell r="O1975">
            <v>1</v>
          </cell>
          <cell r="P1975">
            <v>1</v>
          </cell>
          <cell r="Q1975">
            <v>0</v>
          </cell>
          <cell r="R1975">
            <v>1</v>
          </cell>
          <cell r="S1975">
            <v>0</v>
          </cell>
          <cell r="T1975">
            <v>1</v>
          </cell>
          <cell r="U1975">
            <v>1</v>
          </cell>
          <cell r="V1975">
            <v>0</v>
          </cell>
          <cell r="W1975">
            <v>0</v>
          </cell>
        </row>
        <row r="1976">
          <cell r="B1976">
            <v>9</v>
          </cell>
          <cell r="C1976" t="str">
            <v>REST CLIENTE - PREÇO</v>
          </cell>
          <cell r="D1976" t="str">
            <v>008 Preço Mensalidade</v>
          </cell>
          <cell r="E1976" t="str">
            <v>OUTRAS MÍDIAS</v>
          </cell>
          <cell r="F1976" t="str">
            <v>0007 JORNAIS/REVISTAS</v>
          </cell>
          <cell r="G1976" t="str">
            <v>0172 O DEMOCRÁTA - SÃO ROQUE</v>
          </cell>
          <cell r="I1976">
            <v>1</v>
          </cell>
          <cell r="J1976">
            <v>1</v>
          </cell>
          <cell r="K1976">
            <v>0</v>
          </cell>
          <cell r="L1976">
            <v>1</v>
          </cell>
          <cell r="M1976">
            <v>0</v>
          </cell>
          <cell r="N1976">
            <v>1</v>
          </cell>
          <cell r="O1976">
            <v>1</v>
          </cell>
          <cell r="P1976">
            <v>1</v>
          </cell>
          <cell r="Q1976">
            <v>0</v>
          </cell>
          <cell r="R1976">
            <v>1</v>
          </cell>
          <cell r="S1976">
            <v>0</v>
          </cell>
          <cell r="T1976">
            <v>1</v>
          </cell>
          <cell r="U1976">
            <v>1</v>
          </cell>
          <cell r="V1976">
            <v>0</v>
          </cell>
          <cell r="W1976">
            <v>0</v>
          </cell>
        </row>
        <row r="1977">
          <cell r="B1977">
            <v>9</v>
          </cell>
          <cell r="C1977" t="str">
            <v>REST CLIENTE - PREÇO</v>
          </cell>
          <cell r="D1977" t="str">
            <v>008 Preço Mensalidade</v>
          </cell>
          <cell r="E1977" t="str">
            <v>TELEVISÃO</v>
          </cell>
          <cell r="F1977" t="str">
            <v>0001 TELEVISÃO</v>
          </cell>
          <cell r="G1977" t="str">
            <v>0006 GLOBO</v>
          </cell>
          <cell r="H1977" t="str">
            <v>0007 GLOBO ESPORTE</v>
          </cell>
          <cell r="I1977">
            <v>1</v>
          </cell>
          <cell r="J1977">
            <v>1</v>
          </cell>
          <cell r="K1977">
            <v>0</v>
          </cell>
          <cell r="L1977">
            <v>1</v>
          </cell>
          <cell r="M1977">
            <v>0</v>
          </cell>
          <cell r="N1977">
            <v>1</v>
          </cell>
          <cell r="O1977">
            <v>1</v>
          </cell>
          <cell r="P1977">
            <v>1</v>
          </cell>
          <cell r="Q1977">
            <v>0</v>
          </cell>
          <cell r="R1977">
            <v>1</v>
          </cell>
          <cell r="S1977">
            <v>0</v>
          </cell>
          <cell r="T1977">
            <v>1</v>
          </cell>
          <cell r="U1977">
            <v>1</v>
          </cell>
          <cell r="V1977">
            <v>0</v>
          </cell>
          <cell r="W1977">
            <v>0</v>
          </cell>
        </row>
        <row r="1978">
          <cell r="B1978">
            <v>9</v>
          </cell>
          <cell r="C1978" t="str">
            <v>REST CLIENTE - PREÇO</v>
          </cell>
          <cell r="D1978" t="str">
            <v>008 Preço Mensalidade</v>
          </cell>
          <cell r="E1978" t="str">
            <v>TELEVISÃO</v>
          </cell>
          <cell r="F1978" t="str">
            <v>0001 TELEVISÃO</v>
          </cell>
          <cell r="G1978" t="str">
            <v>0006 GLOBO</v>
          </cell>
          <cell r="H1978" t="str">
            <v>0028 OS NORMAIS</v>
          </cell>
          <cell r="I1978">
            <v>1</v>
          </cell>
          <cell r="J1978">
            <v>1</v>
          </cell>
          <cell r="K1978">
            <v>0</v>
          </cell>
          <cell r="L1978">
            <v>1</v>
          </cell>
          <cell r="M1978">
            <v>0</v>
          </cell>
          <cell r="N1978">
            <v>1</v>
          </cell>
          <cell r="O1978">
            <v>1</v>
          </cell>
          <cell r="P1978">
            <v>1</v>
          </cell>
          <cell r="Q1978">
            <v>0</v>
          </cell>
          <cell r="R1978">
            <v>1</v>
          </cell>
          <cell r="S1978">
            <v>0</v>
          </cell>
          <cell r="T1978">
            <v>1</v>
          </cell>
          <cell r="U1978">
            <v>1</v>
          </cell>
          <cell r="V1978">
            <v>0</v>
          </cell>
          <cell r="W1978">
            <v>0</v>
          </cell>
        </row>
        <row r="1979">
          <cell r="B1979">
            <v>9</v>
          </cell>
          <cell r="C1979" t="str">
            <v>REST CLIENTE - PREÇO</v>
          </cell>
          <cell r="D1979" t="str">
            <v>008 Preço Mensalidade</v>
          </cell>
          <cell r="E1979" t="str">
            <v>TELEVISÃO</v>
          </cell>
          <cell r="F1979" t="str">
            <v>0001 TELEVISÃO</v>
          </cell>
          <cell r="G1979" t="str">
            <v>0006 GLOBO</v>
          </cell>
          <cell r="H1979" t="str">
            <v>3825 NÃO INFORMADO</v>
          </cell>
          <cell r="I1979">
            <v>1</v>
          </cell>
          <cell r="J1979">
            <v>1</v>
          </cell>
          <cell r="K1979">
            <v>0</v>
          </cell>
          <cell r="L1979">
            <v>1</v>
          </cell>
          <cell r="M1979">
            <v>0</v>
          </cell>
          <cell r="N1979">
            <v>1</v>
          </cell>
          <cell r="O1979">
            <v>1</v>
          </cell>
          <cell r="P1979">
            <v>1</v>
          </cell>
          <cell r="Q1979">
            <v>0</v>
          </cell>
          <cell r="R1979">
            <v>1</v>
          </cell>
          <cell r="S1979">
            <v>0</v>
          </cell>
          <cell r="T1979">
            <v>1</v>
          </cell>
          <cell r="U1979">
            <v>1</v>
          </cell>
          <cell r="V1979">
            <v>0</v>
          </cell>
          <cell r="W1979">
            <v>0</v>
          </cell>
        </row>
        <row r="1980">
          <cell r="B1980">
            <v>9</v>
          </cell>
          <cell r="C1980" t="str">
            <v>REST CLIENTE - PREÇO</v>
          </cell>
          <cell r="D1980" t="str">
            <v>008 Preço Mensalidade</v>
          </cell>
          <cell r="E1980" t="str">
            <v>TELEVISÃO</v>
          </cell>
          <cell r="F1980" t="str">
            <v>0001 TELEVISÃO</v>
          </cell>
          <cell r="G1980" t="str">
            <v>0062 NÃO INFORMOU</v>
          </cell>
          <cell r="I1980">
            <v>4</v>
          </cell>
          <cell r="J1980">
            <v>4</v>
          </cell>
          <cell r="K1980">
            <v>0</v>
          </cell>
          <cell r="L1980">
            <v>4</v>
          </cell>
          <cell r="M1980">
            <v>0</v>
          </cell>
          <cell r="N1980">
            <v>4</v>
          </cell>
          <cell r="O1980">
            <v>4</v>
          </cell>
          <cell r="P1980">
            <v>4</v>
          </cell>
          <cell r="Q1980">
            <v>0</v>
          </cell>
          <cell r="R1980">
            <v>4</v>
          </cell>
          <cell r="S1980">
            <v>0</v>
          </cell>
          <cell r="T1980">
            <v>4</v>
          </cell>
          <cell r="U1980">
            <v>4</v>
          </cell>
          <cell r="V1980">
            <v>0</v>
          </cell>
          <cell r="W1980">
            <v>0</v>
          </cell>
        </row>
        <row r="1981">
          <cell r="B1981">
            <v>9</v>
          </cell>
          <cell r="C1981" t="str">
            <v>REST CLIENTE - PREÇO</v>
          </cell>
          <cell r="D1981" t="str">
            <v>009 Preço Provedor</v>
          </cell>
          <cell r="F1981" t="str">
            <v>0031 JÁ TEVE O PRODUTO</v>
          </cell>
          <cell r="I1981">
            <v>1</v>
          </cell>
          <cell r="J1981">
            <v>1</v>
          </cell>
          <cell r="K1981">
            <v>0</v>
          </cell>
          <cell r="L1981">
            <v>1</v>
          </cell>
          <cell r="M1981">
            <v>0</v>
          </cell>
          <cell r="N1981">
            <v>1</v>
          </cell>
          <cell r="O1981">
            <v>1</v>
          </cell>
          <cell r="P1981">
            <v>1</v>
          </cell>
          <cell r="Q1981">
            <v>0</v>
          </cell>
          <cell r="R1981">
            <v>1</v>
          </cell>
          <cell r="S1981">
            <v>0</v>
          </cell>
          <cell r="T1981">
            <v>1</v>
          </cell>
          <cell r="U1981">
            <v>1</v>
          </cell>
          <cell r="V1981">
            <v>0</v>
          </cell>
          <cell r="W1981">
            <v>0</v>
          </cell>
        </row>
        <row r="1982">
          <cell r="B1982">
            <v>9</v>
          </cell>
          <cell r="C1982" t="str">
            <v>REST CLIENTE - PREÇO</v>
          </cell>
          <cell r="D1982" t="str">
            <v>009 Preço Provedor</v>
          </cell>
          <cell r="E1982" t="str">
            <v>MALA DIRETA</v>
          </cell>
          <cell r="F1982" t="str">
            <v>0009 MALA DIRETA</v>
          </cell>
          <cell r="G1982" t="str">
            <v>0572 MD-05</v>
          </cell>
          <cell r="I1982">
            <v>1</v>
          </cell>
          <cell r="J1982">
            <v>1</v>
          </cell>
          <cell r="K1982">
            <v>0</v>
          </cell>
          <cell r="L1982">
            <v>1</v>
          </cell>
          <cell r="M1982">
            <v>0</v>
          </cell>
          <cell r="N1982">
            <v>1</v>
          </cell>
          <cell r="O1982">
            <v>1</v>
          </cell>
          <cell r="P1982">
            <v>1</v>
          </cell>
          <cell r="Q1982">
            <v>0</v>
          </cell>
          <cell r="R1982">
            <v>1</v>
          </cell>
          <cell r="S1982">
            <v>0</v>
          </cell>
          <cell r="T1982">
            <v>1</v>
          </cell>
          <cell r="U1982">
            <v>1</v>
          </cell>
          <cell r="V1982">
            <v>0</v>
          </cell>
          <cell r="W1982">
            <v>0</v>
          </cell>
        </row>
        <row r="1983">
          <cell r="B1983">
            <v>9</v>
          </cell>
          <cell r="C1983" t="str">
            <v>REST CLIENTE - PREÇO</v>
          </cell>
          <cell r="D1983" t="str">
            <v>009 Preço Provedor</v>
          </cell>
          <cell r="E1983" t="str">
            <v>NÃO INFORMADO</v>
          </cell>
          <cell r="F1983" t="str">
            <v>0016 NÃO INFORMADO</v>
          </cell>
          <cell r="I1983">
            <v>2</v>
          </cell>
          <cell r="J1983">
            <v>2</v>
          </cell>
          <cell r="K1983">
            <v>0</v>
          </cell>
          <cell r="L1983">
            <v>2</v>
          </cell>
          <cell r="M1983">
            <v>0</v>
          </cell>
          <cell r="N1983">
            <v>2</v>
          </cell>
          <cell r="O1983">
            <v>2</v>
          </cell>
          <cell r="P1983">
            <v>2</v>
          </cell>
          <cell r="Q1983">
            <v>0</v>
          </cell>
          <cell r="R1983">
            <v>2</v>
          </cell>
          <cell r="S1983">
            <v>0</v>
          </cell>
          <cell r="T1983">
            <v>2</v>
          </cell>
          <cell r="U1983">
            <v>2</v>
          </cell>
          <cell r="V1983">
            <v>0</v>
          </cell>
          <cell r="W1983">
            <v>0</v>
          </cell>
        </row>
        <row r="1984">
          <cell r="B1984">
            <v>9</v>
          </cell>
          <cell r="C1984" t="str">
            <v>REST CLIENTE - PREÇO</v>
          </cell>
          <cell r="D1984" t="str">
            <v>009 Preço Provedor</v>
          </cell>
          <cell r="E1984" t="str">
            <v>OUTRAS MÍDIAS</v>
          </cell>
          <cell r="F1984" t="str">
            <v>0002 INDICAÇÃO DE AMIGOS</v>
          </cell>
          <cell r="I1984">
            <v>13</v>
          </cell>
          <cell r="J1984">
            <v>13</v>
          </cell>
          <cell r="K1984">
            <v>0</v>
          </cell>
          <cell r="L1984">
            <v>13</v>
          </cell>
          <cell r="M1984">
            <v>0</v>
          </cell>
          <cell r="N1984">
            <v>13</v>
          </cell>
          <cell r="O1984">
            <v>13</v>
          </cell>
          <cell r="P1984">
            <v>13</v>
          </cell>
          <cell r="Q1984">
            <v>0</v>
          </cell>
          <cell r="R1984">
            <v>13</v>
          </cell>
          <cell r="S1984">
            <v>0</v>
          </cell>
          <cell r="T1984">
            <v>13</v>
          </cell>
          <cell r="U1984">
            <v>13</v>
          </cell>
          <cell r="V1984">
            <v>0</v>
          </cell>
          <cell r="W1984">
            <v>0</v>
          </cell>
        </row>
        <row r="1985">
          <cell r="B1985">
            <v>9</v>
          </cell>
          <cell r="C1985" t="str">
            <v>REST CLIENTE - PREÇO</v>
          </cell>
          <cell r="D1985" t="str">
            <v>009 Preço Provedor</v>
          </cell>
          <cell r="E1985" t="str">
            <v>OUTRAS MÍDIAS</v>
          </cell>
          <cell r="F1985" t="str">
            <v>0003 104</v>
          </cell>
          <cell r="I1985">
            <v>2</v>
          </cell>
          <cell r="J1985">
            <v>2</v>
          </cell>
          <cell r="K1985">
            <v>0</v>
          </cell>
          <cell r="L1985">
            <v>2</v>
          </cell>
          <cell r="M1985">
            <v>0</v>
          </cell>
          <cell r="N1985">
            <v>2</v>
          </cell>
          <cell r="O1985">
            <v>2</v>
          </cell>
          <cell r="P1985">
            <v>2</v>
          </cell>
          <cell r="Q1985">
            <v>0</v>
          </cell>
          <cell r="R1985">
            <v>2</v>
          </cell>
          <cell r="S1985">
            <v>0</v>
          </cell>
          <cell r="T1985">
            <v>2</v>
          </cell>
          <cell r="U1985">
            <v>2</v>
          </cell>
          <cell r="V1985">
            <v>0</v>
          </cell>
          <cell r="W1985">
            <v>0</v>
          </cell>
        </row>
        <row r="1986">
          <cell r="B1986">
            <v>9</v>
          </cell>
          <cell r="C1986" t="str">
            <v>REST CLIENTE - PREÇO</v>
          </cell>
          <cell r="D1986" t="str">
            <v>009 Preço Provedor</v>
          </cell>
          <cell r="E1986" t="str">
            <v>OUTRAS MÍDIAS</v>
          </cell>
          <cell r="F1986" t="str">
            <v>0013 INTERNET</v>
          </cell>
          <cell r="G1986" t="str">
            <v>0170 SITE SPEEDY</v>
          </cell>
          <cell r="I1986">
            <v>4</v>
          </cell>
          <cell r="J1986">
            <v>4</v>
          </cell>
          <cell r="K1986">
            <v>0</v>
          </cell>
          <cell r="L1986">
            <v>4</v>
          </cell>
          <cell r="M1986">
            <v>0</v>
          </cell>
          <cell r="N1986">
            <v>4</v>
          </cell>
          <cell r="O1986">
            <v>4</v>
          </cell>
          <cell r="P1986">
            <v>4</v>
          </cell>
          <cell r="Q1986">
            <v>0</v>
          </cell>
          <cell r="R1986">
            <v>4</v>
          </cell>
          <cell r="S1986">
            <v>0</v>
          </cell>
          <cell r="T1986">
            <v>4</v>
          </cell>
          <cell r="U1986">
            <v>4</v>
          </cell>
          <cell r="V1986">
            <v>0</v>
          </cell>
          <cell r="W1986">
            <v>0</v>
          </cell>
        </row>
        <row r="1987">
          <cell r="B1987">
            <v>9</v>
          </cell>
          <cell r="C1987" t="str">
            <v>REST CLIENTE - PREÇO</v>
          </cell>
          <cell r="D1987" t="str">
            <v>009 Preço Provedor</v>
          </cell>
          <cell r="E1987" t="str">
            <v>OUTRAS MÍDIAS</v>
          </cell>
          <cell r="F1987" t="str">
            <v>0018 CONTATADO PELO TLMKT</v>
          </cell>
          <cell r="I1987">
            <v>2</v>
          </cell>
          <cell r="J1987">
            <v>2</v>
          </cell>
          <cell r="K1987">
            <v>0</v>
          </cell>
          <cell r="L1987">
            <v>2</v>
          </cell>
          <cell r="M1987">
            <v>0</v>
          </cell>
          <cell r="N1987">
            <v>2</v>
          </cell>
          <cell r="O1987">
            <v>2</v>
          </cell>
          <cell r="P1987">
            <v>2</v>
          </cell>
          <cell r="Q1987">
            <v>0</v>
          </cell>
          <cell r="R1987">
            <v>2</v>
          </cell>
          <cell r="S1987">
            <v>0</v>
          </cell>
          <cell r="T1987">
            <v>2</v>
          </cell>
          <cell r="U1987">
            <v>2</v>
          </cell>
          <cell r="V1987">
            <v>0</v>
          </cell>
          <cell r="W1987">
            <v>0</v>
          </cell>
        </row>
        <row r="1988">
          <cell r="B1988">
            <v>9</v>
          </cell>
          <cell r="C1988" t="str">
            <v>REST CLIENTE - PREÇO</v>
          </cell>
          <cell r="D1988" t="str">
            <v>009 Preço Provedor</v>
          </cell>
          <cell r="E1988" t="str">
            <v>TELEVISÃO</v>
          </cell>
          <cell r="F1988" t="str">
            <v>0001 TELEVISÃO</v>
          </cell>
          <cell r="G1988" t="str">
            <v>0006 GLOBO</v>
          </cell>
          <cell r="H1988" t="str">
            <v>0020 FANTÁSTICO</v>
          </cell>
          <cell r="I1988">
            <v>1</v>
          </cell>
          <cell r="J1988">
            <v>1</v>
          </cell>
          <cell r="K1988">
            <v>0</v>
          </cell>
          <cell r="L1988">
            <v>1</v>
          </cell>
          <cell r="M1988">
            <v>0</v>
          </cell>
          <cell r="N1988">
            <v>1</v>
          </cell>
          <cell r="O1988">
            <v>1</v>
          </cell>
          <cell r="P1988">
            <v>1</v>
          </cell>
          <cell r="Q1988">
            <v>0</v>
          </cell>
          <cell r="R1988">
            <v>1</v>
          </cell>
          <cell r="S1988">
            <v>0</v>
          </cell>
          <cell r="T1988">
            <v>1</v>
          </cell>
          <cell r="U1988">
            <v>1</v>
          </cell>
          <cell r="V1988">
            <v>0</v>
          </cell>
          <cell r="W1988">
            <v>0</v>
          </cell>
        </row>
        <row r="1989">
          <cell r="B1989">
            <v>9</v>
          </cell>
          <cell r="C1989" t="str">
            <v>REST CLIENTE - PREÇO</v>
          </cell>
          <cell r="D1989" t="str">
            <v>009 Preço Provedor</v>
          </cell>
          <cell r="E1989" t="str">
            <v>TELEVISÃO</v>
          </cell>
          <cell r="F1989" t="str">
            <v>0001 TELEVISÃO</v>
          </cell>
          <cell r="G1989" t="str">
            <v>0006 GLOBO</v>
          </cell>
          <cell r="H1989" t="str">
            <v>0027 NOVELA II</v>
          </cell>
          <cell r="I1989">
            <v>1</v>
          </cell>
          <cell r="J1989">
            <v>1</v>
          </cell>
          <cell r="K1989">
            <v>0</v>
          </cell>
          <cell r="L1989">
            <v>1</v>
          </cell>
          <cell r="M1989">
            <v>0</v>
          </cell>
          <cell r="N1989">
            <v>1</v>
          </cell>
          <cell r="O1989">
            <v>1</v>
          </cell>
          <cell r="P1989">
            <v>1</v>
          </cell>
          <cell r="Q1989">
            <v>0</v>
          </cell>
          <cell r="R1989">
            <v>1</v>
          </cell>
          <cell r="S1989">
            <v>0</v>
          </cell>
          <cell r="T1989">
            <v>1</v>
          </cell>
          <cell r="U1989">
            <v>1</v>
          </cell>
          <cell r="V1989">
            <v>0</v>
          </cell>
          <cell r="W1989">
            <v>0</v>
          </cell>
        </row>
        <row r="1990">
          <cell r="B1990">
            <v>9</v>
          </cell>
          <cell r="C1990" t="str">
            <v>REST CLIENTE - PREÇO</v>
          </cell>
          <cell r="D1990" t="str">
            <v>009 Preço Provedor</v>
          </cell>
          <cell r="E1990" t="str">
            <v>TELEVISÃO</v>
          </cell>
          <cell r="F1990" t="str">
            <v>0001 TELEVISÃO</v>
          </cell>
          <cell r="G1990" t="str">
            <v>0006 GLOBO</v>
          </cell>
          <cell r="H1990" t="str">
            <v>3825 NÃO INFORMADO</v>
          </cell>
          <cell r="I1990">
            <v>1</v>
          </cell>
          <cell r="J1990">
            <v>1</v>
          </cell>
          <cell r="K1990">
            <v>0</v>
          </cell>
          <cell r="L1990">
            <v>1</v>
          </cell>
          <cell r="M1990">
            <v>0</v>
          </cell>
          <cell r="N1990">
            <v>1</v>
          </cell>
          <cell r="O1990">
            <v>1</v>
          </cell>
          <cell r="P1990">
            <v>1</v>
          </cell>
          <cell r="Q1990">
            <v>0</v>
          </cell>
          <cell r="R1990">
            <v>1</v>
          </cell>
          <cell r="S1990">
            <v>0</v>
          </cell>
          <cell r="T1990">
            <v>1</v>
          </cell>
          <cell r="U1990">
            <v>1</v>
          </cell>
          <cell r="V1990">
            <v>0</v>
          </cell>
          <cell r="W1990">
            <v>0</v>
          </cell>
        </row>
        <row r="1991">
          <cell r="B1991">
            <v>9</v>
          </cell>
          <cell r="C1991" t="str">
            <v>REST CLIENTE - PREÇO</v>
          </cell>
          <cell r="D1991" t="str">
            <v>009 Preço Provedor</v>
          </cell>
          <cell r="E1991" t="str">
            <v>TELEVISÃO</v>
          </cell>
          <cell r="F1991" t="str">
            <v>0001 TELEVISÃO</v>
          </cell>
          <cell r="G1991" t="str">
            <v>0062 NÃO INFORMOU</v>
          </cell>
          <cell r="I1991">
            <v>2</v>
          </cell>
          <cell r="J1991">
            <v>2</v>
          </cell>
          <cell r="K1991">
            <v>0</v>
          </cell>
          <cell r="L1991">
            <v>2</v>
          </cell>
          <cell r="M1991">
            <v>0</v>
          </cell>
          <cell r="N1991">
            <v>2</v>
          </cell>
          <cell r="O1991">
            <v>2</v>
          </cell>
          <cell r="P1991">
            <v>2</v>
          </cell>
          <cell r="Q1991">
            <v>0</v>
          </cell>
          <cell r="R1991">
            <v>2</v>
          </cell>
          <cell r="S1991">
            <v>0</v>
          </cell>
          <cell r="T1991">
            <v>2</v>
          </cell>
          <cell r="U1991">
            <v>2</v>
          </cell>
          <cell r="V1991">
            <v>0</v>
          </cell>
          <cell r="W1991">
            <v>0</v>
          </cell>
        </row>
        <row r="1992">
          <cell r="B1992">
            <v>9</v>
          </cell>
          <cell r="C1992" t="str">
            <v>REST CLIENTE - PREÇO</v>
          </cell>
          <cell r="D1992" t="str">
            <v>047 Preço Instalação</v>
          </cell>
          <cell r="F1992" t="str">
            <v>0031 JÁ TEVE O PRODUTO</v>
          </cell>
          <cell r="I1992">
            <v>2</v>
          </cell>
          <cell r="J1992">
            <v>2</v>
          </cell>
          <cell r="K1992">
            <v>0</v>
          </cell>
          <cell r="L1992">
            <v>2</v>
          </cell>
          <cell r="M1992">
            <v>0</v>
          </cell>
          <cell r="N1992">
            <v>2</v>
          </cell>
          <cell r="O1992">
            <v>2</v>
          </cell>
          <cell r="P1992">
            <v>2</v>
          </cell>
          <cell r="Q1992">
            <v>0</v>
          </cell>
          <cell r="R1992">
            <v>2</v>
          </cell>
          <cell r="S1992">
            <v>0</v>
          </cell>
          <cell r="T1992">
            <v>2</v>
          </cell>
          <cell r="U1992">
            <v>2</v>
          </cell>
          <cell r="V1992">
            <v>0</v>
          </cell>
          <cell r="W1992">
            <v>0</v>
          </cell>
        </row>
        <row r="1993">
          <cell r="B1993">
            <v>9</v>
          </cell>
          <cell r="C1993" t="str">
            <v>REST CLIENTE - PREÇO</v>
          </cell>
          <cell r="D1993" t="str">
            <v>047 Preço Instalação</v>
          </cell>
          <cell r="E1993" t="str">
            <v>OUTRAS MÍDIAS</v>
          </cell>
          <cell r="F1993" t="str">
            <v>0002 INDICAÇÃO DE AMIGOS</v>
          </cell>
          <cell r="I1993">
            <v>1</v>
          </cell>
          <cell r="J1993">
            <v>1</v>
          </cell>
          <cell r="K1993">
            <v>0</v>
          </cell>
          <cell r="L1993">
            <v>1</v>
          </cell>
          <cell r="M1993">
            <v>0</v>
          </cell>
          <cell r="N1993">
            <v>1</v>
          </cell>
          <cell r="O1993">
            <v>1</v>
          </cell>
          <cell r="P1993">
            <v>1</v>
          </cell>
          <cell r="Q1993">
            <v>0</v>
          </cell>
          <cell r="R1993">
            <v>1</v>
          </cell>
          <cell r="S1993">
            <v>0</v>
          </cell>
          <cell r="T1993">
            <v>1</v>
          </cell>
          <cell r="U1993">
            <v>1</v>
          </cell>
          <cell r="V1993">
            <v>0</v>
          </cell>
          <cell r="W1993">
            <v>0</v>
          </cell>
        </row>
        <row r="1994">
          <cell r="B1994">
            <v>9</v>
          </cell>
          <cell r="C1994" t="str">
            <v>REST CLIENTE - PREÇO</v>
          </cell>
          <cell r="D1994" t="str">
            <v>047 Preço Instalação</v>
          </cell>
          <cell r="E1994" t="str">
            <v>TELEVISÃO</v>
          </cell>
          <cell r="F1994" t="str">
            <v>0001 TELEVISÃO</v>
          </cell>
          <cell r="G1994" t="str">
            <v>0006 GLOBO</v>
          </cell>
          <cell r="H1994" t="str">
            <v>0023 JORNAL HOJE</v>
          </cell>
          <cell r="I1994">
            <v>1</v>
          </cell>
          <cell r="J1994">
            <v>1</v>
          </cell>
          <cell r="K1994">
            <v>0</v>
          </cell>
          <cell r="L1994">
            <v>1</v>
          </cell>
          <cell r="M1994">
            <v>0</v>
          </cell>
          <cell r="N1994">
            <v>1</v>
          </cell>
          <cell r="O1994">
            <v>1</v>
          </cell>
          <cell r="P1994">
            <v>1</v>
          </cell>
          <cell r="Q1994">
            <v>0</v>
          </cell>
          <cell r="R1994">
            <v>1</v>
          </cell>
          <cell r="S1994">
            <v>0</v>
          </cell>
          <cell r="T1994">
            <v>1</v>
          </cell>
          <cell r="U1994">
            <v>1</v>
          </cell>
          <cell r="V1994">
            <v>0</v>
          </cell>
          <cell r="W1994">
            <v>0</v>
          </cell>
        </row>
        <row r="1995">
          <cell r="B1995">
            <v>9</v>
          </cell>
          <cell r="C1995" t="str">
            <v>REST CLIENTE - PREÇO</v>
          </cell>
          <cell r="D1995" t="str">
            <v>047 Preço Instalação</v>
          </cell>
          <cell r="E1995" t="str">
            <v>TELEVISÃO</v>
          </cell>
          <cell r="F1995" t="str">
            <v>0001 TELEVISÃO</v>
          </cell>
          <cell r="G1995" t="str">
            <v>0062 NÃO INFORMOU</v>
          </cell>
          <cell r="I1995">
            <v>1</v>
          </cell>
          <cell r="J1995">
            <v>1</v>
          </cell>
          <cell r="K1995">
            <v>0</v>
          </cell>
          <cell r="L1995">
            <v>1</v>
          </cell>
          <cell r="M1995">
            <v>0</v>
          </cell>
          <cell r="N1995">
            <v>1</v>
          </cell>
          <cell r="O1995">
            <v>1</v>
          </cell>
          <cell r="P1995">
            <v>1</v>
          </cell>
          <cell r="Q1995">
            <v>0</v>
          </cell>
          <cell r="R1995">
            <v>1</v>
          </cell>
          <cell r="S1995">
            <v>0</v>
          </cell>
          <cell r="T1995">
            <v>1</v>
          </cell>
          <cell r="U1995">
            <v>1</v>
          </cell>
          <cell r="V1995">
            <v>0</v>
          </cell>
          <cell r="W1995">
            <v>0</v>
          </cell>
        </row>
        <row r="1996">
          <cell r="B1996">
            <v>9</v>
          </cell>
          <cell r="C1996" t="str">
            <v>REST CLIENTE - PREFERE CONCORRÊNCIA</v>
          </cell>
          <cell r="D1996" t="str">
            <v>028 Prefere concorrência</v>
          </cell>
          <cell r="E1996" t="str">
            <v>OUTRAS MÍDIAS</v>
          </cell>
          <cell r="F1996" t="str">
            <v>0002 INDICAÇÃO DE AMIGOS</v>
          </cell>
          <cell r="I1996">
            <v>1</v>
          </cell>
          <cell r="J1996">
            <v>1</v>
          </cell>
          <cell r="K1996">
            <v>0</v>
          </cell>
          <cell r="L1996">
            <v>1</v>
          </cell>
          <cell r="M1996">
            <v>0</v>
          </cell>
          <cell r="N1996">
            <v>1</v>
          </cell>
          <cell r="O1996">
            <v>1</v>
          </cell>
          <cell r="P1996">
            <v>1</v>
          </cell>
          <cell r="Q1996">
            <v>0</v>
          </cell>
          <cell r="R1996">
            <v>1</v>
          </cell>
          <cell r="S1996">
            <v>0</v>
          </cell>
          <cell r="T1996">
            <v>1</v>
          </cell>
          <cell r="U1996">
            <v>1</v>
          </cell>
          <cell r="V1996">
            <v>0</v>
          </cell>
          <cell r="W1996">
            <v>0</v>
          </cell>
        </row>
        <row r="1997">
          <cell r="B1997">
            <v>9</v>
          </cell>
          <cell r="C1997" t="str">
            <v>REST CLIENTE - RESTRIÇÃO EQUIPAMENTO</v>
          </cell>
          <cell r="D1997" t="str">
            <v>029 Restrição Equipamento</v>
          </cell>
          <cell r="E1997" t="str">
            <v>OUTRAS MÍDIAS</v>
          </cell>
          <cell r="F1997" t="str">
            <v>0002 INDICAÇÃO DE AMIGOS</v>
          </cell>
          <cell r="I1997">
            <v>3</v>
          </cell>
          <cell r="J1997">
            <v>3</v>
          </cell>
          <cell r="K1997">
            <v>0</v>
          </cell>
          <cell r="L1997">
            <v>3</v>
          </cell>
          <cell r="M1997">
            <v>0</v>
          </cell>
          <cell r="N1997">
            <v>3</v>
          </cell>
          <cell r="O1997">
            <v>3</v>
          </cell>
          <cell r="P1997">
            <v>3</v>
          </cell>
          <cell r="Q1997">
            <v>0</v>
          </cell>
          <cell r="R1997">
            <v>3</v>
          </cell>
          <cell r="S1997">
            <v>0</v>
          </cell>
          <cell r="T1997">
            <v>3</v>
          </cell>
          <cell r="U1997">
            <v>3</v>
          </cell>
          <cell r="V1997">
            <v>0</v>
          </cell>
          <cell r="W1997">
            <v>0</v>
          </cell>
        </row>
        <row r="1998">
          <cell r="B1998">
            <v>9</v>
          </cell>
          <cell r="C1998" t="str">
            <v>REST CLIENTE - RESTRIÇÃO EQUIPAMENTO</v>
          </cell>
          <cell r="D1998" t="str">
            <v>029 Restrição Equipamento</v>
          </cell>
          <cell r="E1998" t="str">
            <v>OUTRAS MÍDIAS</v>
          </cell>
          <cell r="F1998" t="str">
            <v>0003 104</v>
          </cell>
          <cell r="I1998">
            <v>1</v>
          </cell>
          <cell r="J1998">
            <v>1</v>
          </cell>
          <cell r="K1998">
            <v>0</v>
          </cell>
          <cell r="L1998">
            <v>1</v>
          </cell>
          <cell r="M1998">
            <v>0</v>
          </cell>
          <cell r="N1998">
            <v>1</v>
          </cell>
          <cell r="O1998">
            <v>1</v>
          </cell>
          <cell r="P1998">
            <v>1</v>
          </cell>
          <cell r="Q1998">
            <v>0</v>
          </cell>
          <cell r="R1998">
            <v>1</v>
          </cell>
          <cell r="S1998">
            <v>0</v>
          </cell>
          <cell r="T1998">
            <v>1</v>
          </cell>
          <cell r="U1998">
            <v>1</v>
          </cell>
          <cell r="V1998">
            <v>0</v>
          </cell>
          <cell r="W1998">
            <v>0</v>
          </cell>
        </row>
        <row r="1999">
          <cell r="B1999">
            <v>9</v>
          </cell>
          <cell r="C1999" t="str">
            <v>REST CLIENTE - RESTRIÇÃO EQUIPAMENTO</v>
          </cell>
          <cell r="D1999" t="str">
            <v>029 Restrição Equipamento</v>
          </cell>
          <cell r="E1999" t="str">
            <v>OUTRAS MÍDIAS</v>
          </cell>
          <cell r="F1999" t="str">
            <v>0013 INTERNET</v>
          </cell>
          <cell r="G1999" t="str">
            <v>0170 SITE SPEEDY</v>
          </cell>
          <cell r="I1999">
            <v>2</v>
          </cell>
          <cell r="J1999">
            <v>2</v>
          </cell>
          <cell r="K1999">
            <v>0</v>
          </cell>
          <cell r="L1999">
            <v>2</v>
          </cell>
          <cell r="M1999">
            <v>0</v>
          </cell>
          <cell r="N1999">
            <v>2</v>
          </cell>
          <cell r="O1999">
            <v>2</v>
          </cell>
          <cell r="P1999">
            <v>2</v>
          </cell>
          <cell r="Q1999">
            <v>0</v>
          </cell>
          <cell r="R1999">
            <v>2</v>
          </cell>
          <cell r="S1999">
            <v>0</v>
          </cell>
          <cell r="T1999">
            <v>2</v>
          </cell>
          <cell r="U1999">
            <v>2</v>
          </cell>
          <cell r="V1999">
            <v>0</v>
          </cell>
          <cell r="W1999">
            <v>0</v>
          </cell>
        </row>
        <row r="2000">
          <cell r="B2000">
            <v>9</v>
          </cell>
          <cell r="C2000" t="str">
            <v>REST CLIENTE - RESTRIÇÃO EQUIPAMENTO</v>
          </cell>
          <cell r="D2000" t="str">
            <v>029 Restrição Equipamento</v>
          </cell>
          <cell r="E2000" t="str">
            <v>OUTRAS MÍDIAS</v>
          </cell>
          <cell r="F2000" t="str">
            <v>0018 CONTATADO PELO TLMKT</v>
          </cell>
          <cell r="I2000">
            <v>1</v>
          </cell>
          <cell r="J2000">
            <v>1</v>
          </cell>
          <cell r="K2000">
            <v>0</v>
          </cell>
          <cell r="L2000">
            <v>1</v>
          </cell>
          <cell r="M2000">
            <v>0</v>
          </cell>
          <cell r="N2000">
            <v>1</v>
          </cell>
          <cell r="O2000">
            <v>1</v>
          </cell>
          <cell r="P2000">
            <v>1</v>
          </cell>
          <cell r="Q2000">
            <v>0</v>
          </cell>
          <cell r="R2000">
            <v>1</v>
          </cell>
          <cell r="S2000">
            <v>0</v>
          </cell>
          <cell r="T2000">
            <v>1</v>
          </cell>
          <cell r="U2000">
            <v>1</v>
          </cell>
          <cell r="V2000">
            <v>0</v>
          </cell>
          <cell r="W2000">
            <v>0</v>
          </cell>
        </row>
        <row r="2001">
          <cell r="B2001">
            <v>9</v>
          </cell>
          <cell r="C2001" t="str">
            <v>REST CLIENTE - RESTRIÇÃO EQUIPAMENTO</v>
          </cell>
          <cell r="D2001" t="str">
            <v>029 Restrição Equipamento</v>
          </cell>
          <cell r="E2001" t="str">
            <v>OUTRAS MÍDIAS</v>
          </cell>
          <cell r="F2001" t="str">
            <v>0020 JÁ POSSUI</v>
          </cell>
          <cell r="I2001">
            <v>1</v>
          </cell>
          <cell r="J2001">
            <v>1</v>
          </cell>
          <cell r="K2001">
            <v>0</v>
          </cell>
          <cell r="L2001">
            <v>1</v>
          </cell>
          <cell r="M2001">
            <v>0</v>
          </cell>
          <cell r="N2001">
            <v>1</v>
          </cell>
          <cell r="O2001">
            <v>1</v>
          </cell>
          <cell r="P2001">
            <v>1</v>
          </cell>
          <cell r="Q2001">
            <v>0</v>
          </cell>
          <cell r="R2001">
            <v>1</v>
          </cell>
          <cell r="S2001">
            <v>0</v>
          </cell>
          <cell r="T2001">
            <v>1</v>
          </cell>
          <cell r="U2001">
            <v>1</v>
          </cell>
          <cell r="V2001">
            <v>0</v>
          </cell>
          <cell r="W2001">
            <v>0</v>
          </cell>
        </row>
        <row r="2002">
          <cell r="B2002">
            <v>9</v>
          </cell>
          <cell r="C2002" t="str">
            <v>REST CLIENTE - RESTRIÇÃO EQUIPAMENTO</v>
          </cell>
          <cell r="D2002" t="str">
            <v>029 Restrição Equipamento</v>
          </cell>
          <cell r="E2002" t="str">
            <v>TELEVISÃO</v>
          </cell>
          <cell r="F2002" t="str">
            <v>0001 TELEVISÃO</v>
          </cell>
          <cell r="G2002" t="str">
            <v>0006 GLOBO</v>
          </cell>
          <cell r="H2002" t="str">
            <v>0027 NOVELA II</v>
          </cell>
          <cell r="I2002">
            <v>1</v>
          </cell>
          <cell r="J2002">
            <v>1</v>
          </cell>
          <cell r="K2002">
            <v>0</v>
          </cell>
          <cell r="L2002">
            <v>1</v>
          </cell>
          <cell r="M2002">
            <v>0</v>
          </cell>
          <cell r="N2002">
            <v>1</v>
          </cell>
          <cell r="O2002">
            <v>1</v>
          </cell>
          <cell r="P2002">
            <v>1</v>
          </cell>
          <cell r="Q2002">
            <v>0</v>
          </cell>
          <cell r="R2002">
            <v>1</v>
          </cell>
          <cell r="S2002">
            <v>0</v>
          </cell>
          <cell r="T2002">
            <v>1</v>
          </cell>
          <cell r="U2002">
            <v>1</v>
          </cell>
          <cell r="V2002">
            <v>0</v>
          </cell>
          <cell r="W2002">
            <v>0</v>
          </cell>
        </row>
        <row r="2003">
          <cell r="B2003">
            <v>9</v>
          </cell>
          <cell r="C2003" t="str">
            <v>REST CLIENTE - RESTRIÇÃO EQUIPAMENTO</v>
          </cell>
          <cell r="D2003" t="str">
            <v>029 Restrição Equipamento</v>
          </cell>
          <cell r="E2003" t="str">
            <v>TELEVISÃO</v>
          </cell>
          <cell r="F2003" t="str">
            <v>0001 TELEVISÃO</v>
          </cell>
          <cell r="G2003" t="str">
            <v>0062 NÃO INFORMOU</v>
          </cell>
          <cell r="I2003">
            <v>1</v>
          </cell>
          <cell r="J2003">
            <v>1</v>
          </cell>
          <cell r="K2003">
            <v>0</v>
          </cell>
          <cell r="L2003">
            <v>1</v>
          </cell>
          <cell r="M2003">
            <v>0</v>
          </cell>
          <cell r="N2003">
            <v>1</v>
          </cell>
          <cell r="O2003">
            <v>1</v>
          </cell>
          <cell r="P2003">
            <v>1</v>
          </cell>
          <cell r="Q2003">
            <v>0</v>
          </cell>
          <cell r="R2003">
            <v>1</v>
          </cell>
          <cell r="S2003">
            <v>0</v>
          </cell>
          <cell r="T2003">
            <v>1</v>
          </cell>
          <cell r="U2003">
            <v>1</v>
          </cell>
          <cell r="V2003">
            <v>0</v>
          </cell>
          <cell r="W2003">
            <v>0</v>
          </cell>
        </row>
        <row r="2004">
          <cell r="B2004">
            <v>9</v>
          </cell>
          <cell r="C2004" t="str">
            <v>REST CLIENTE - RESTRIÇÃO PROVEDOR</v>
          </cell>
          <cell r="D2004" t="str">
            <v>072 Não Concorda com uso de Provedor</v>
          </cell>
          <cell r="E2004" t="str">
            <v>OUTRAS MÍDIAS</v>
          </cell>
          <cell r="F2004" t="str">
            <v>0002 INDICAÇÃO DE AMIGOS</v>
          </cell>
          <cell r="I2004">
            <v>3</v>
          </cell>
          <cell r="J2004">
            <v>3</v>
          </cell>
          <cell r="K2004">
            <v>0</v>
          </cell>
          <cell r="L2004">
            <v>3</v>
          </cell>
          <cell r="M2004">
            <v>0</v>
          </cell>
          <cell r="N2004">
            <v>3</v>
          </cell>
          <cell r="O2004">
            <v>3</v>
          </cell>
          <cell r="P2004">
            <v>3</v>
          </cell>
          <cell r="Q2004">
            <v>0</v>
          </cell>
          <cell r="R2004">
            <v>3</v>
          </cell>
          <cell r="S2004">
            <v>0</v>
          </cell>
          <cell r="T2004">
            <v>3</v>
          </cell>
          <cell r="U2004">
            <v>3</v>
          </cell>
          <cell r="V2004">
            <v>0</v>
          </cell>
          <cell r="W2004">
            <v>0</v>
          </cell>
        </row>
        <row r="2005">
          <cell r="B2005">
            <v>9</v>
          </cell>
          <cell r="C2005" t="str">
            <v>REST CLIENTE - RESTRIÇÃO PROVEDOR</v>
          </cell>
          <cell r="D2005" t="str">
            <v>072 Não Concorda com uso de Provedor</v>
          </cell>
          <cell r="E2005" t="str">
            <v>OUTRAS MÍDIAS</v>
          </cell>
          <cell r="F2005" t="str">
            <v>0003 104</v>
          </cell>
          <cell r="I2005">
            <v>1</v>
          </cell>
          <cell r="J2005">
            <v>1</v>
          </cell>
          <cell r="K2005">
            <v>0</v>
          </cell>
          <cell r="L2005">
            <v>1</v>
          </cell>
          <cell r="M2005">
            <v>0</v>
          </cell>
          <cell r="N2005">
            <v>1</v>
          </cell>
          <cell r="O2005">
            <v>1</v>
          </cell>
          <cell r="P2005">
            <v>1</v>
          </cell>
          <cell r="Q2005">
            <v>0</v>
          </cell>
          <cell r="R2005">
            <v>1</v>
          </cell>
          <cell r="S2005">
            <v>0</v>
          </cell>
          <cell r="T2005">
            <v>1</v>
          </cell>
          <cell r="U2005">
            <v>1</v>
          </cell>
          <cell r="V2005">
            <v>0</v>
          </cell>
          <cell r="W2005">
            <v>0</v>
          </cell>
        </row>
        <row r="2006">
          <cell r="B2006">
            <v>9</v>
          </cell>
          <cell r="C2006" t="str">
            <v>REST CLIENTE - VAI PENSAR</v>
          </cell>
          <cell r="D2006" t="str">
            <v>007 Vai Pensar</v>
          </cell>
          <cell r="E2006" t="str">
            <v>MALA DIRETA</v>
          </cell>
          <cell r="F2006" t="str">
            <v>0009 MALA DIRETA</v>
          </cell>
          <cell r="G2006" t="str">
            <v>0572 MD-05</v>
          </cell>
          <cell r="I2006">
            <v>1</v>
          </cell>
          <cell r="J2006">
            <v>1</v>
          </cell>
          <cell r="K2006">
            <v>0</v>
          </cell>
          <cell r="L2006">
            <v>1</v>
          </cell>
          <cell r="M2006">
            <v>0</v>
          </cell>
          <cell r="N2006">
            <v>1</v>
          </cell>
          <cell r="O2006">
            <v>1</v>
          </cell>
          <cell r="P2006">
            <v>1</v>
          </cell>
          <cell r="Q2006">
            <v>0</v>
          </cell>
          <cell r="R2006">
            <v>1</v>
          </cell>
          <cell r="S2006">
            <v>0</v>
          </cell>
          <cell r="T2006">
            <v>1</v>
          </cell>
          <cell r="U2006">
            <v>1</v>
          </cell>
          <cell r="V2006">
            <v>0</v>
          </cell>
          <cell r="W2006">
            <v>0</v>
          </cell>
        </row>
        <row r="2007">
          <cell r="B2007">
            <v>9</v>
          </cell>
          <cell r="C2007" t="str">
            <v>REST CLIENTE - VAI PENSAR</v>
          </cell>
          <cell r="D2007" t="str">
            <v>007 Vai Pensar</v>
          </cell>
          <cell r="E2007" t="str">
            <v>OUTRAS MÍDIAS</v>
          </cell>
          <cell r="F2007" t="str">
            <v>0002 INDICAÇÃO DE AMIGOS</v>
          </cell>
          <cell r="I2007">
            <v>7</v>
          </cell>
          <cell r="J2007">
            <v>7</v>
          </cell>
          <cell r="K2007">
            <v>0</v>
          </cell>
          <cell r="L2007">
            <v>7</v>
          </cell>
          <cell r="M2007">
            <v>0</v>
          </cell>
          <cell r="N2007">
            <v>7</v>
          </cell>
          <cell r="O2007">
            <v>7</v>
          </cell>
          <cell r="P2007">
            <v>7</v>
          </cell>
          <cell r="Q2007">
            <v>0</v>
          </cell>
          <cell r="R2007">
            <v>7</v>
          </cell>
          <cell r="S2007">
            <v>0</v>
          </cell>
          <cell r="T2007">
            <v>7</v>
          </cell>
          <cell r="U2007">
            <v>7</v>
          </cell>
          <cell r="V2007">
            <v>0</v>
          </cell>
          <cell r="W2007">
            <v>0</v>
          </cell>
        </row>
        <row r="2008">
          <cell r="B2008">
            <v>9</v>
          </cell>
          <cell r="C2008" t="str">
            <v>REST CLIENTE - VAI PENSAR</v>
          </cell>
          <cell r="D2008" t="str">
            <v>007 Vai Pensar</v>
          </cell>
          <cell r="E2008" t="str">
            <v>OUTRAS MÍDIAS</v>
          </cell>
          <cell r="F2008" t="str">
            <v>0018 CONTATADO PELO TLMKT</v>
          </cell>
          <cell r="I2008">
            <v>1</v>
          </cell>
          <cell r="J2008">
            <v>1</v>
          </cell>
          <cell r="K2008">
            <v>0</v>
          </cell>
          <cell r="L2008">
            <v>1</v>
          </cell>
          <cell r="M2008">
            <v>0</v>
          </cell>
          <cell r="N2008">
            <v>1</v>
          </cell>
          <cell r="O2008">
            <v>1</v>
          </cell>
          <cell r="P2008">
            <v>1</v>
          </cell>
          <cell r="Q2008">
            <v>0</v>
          </cell>
          <cell r="R2008">
            <v>1</v>
          </cell>
          <cell r="S2008">
            <v>0</v>
          </cell>
          <cell r="T2008">
            <v>1</v>
          </cell>
          <cell r="U2008">
            <v>1</v>
          </cell>
          <cell r="V2008">
            <v>0</v>
          </cell>
          <cell r="W2008">
            <v>0</v>
          </cell>
        </row>
        <row r="2009">
          <cell r="B2009">
            <v>9</v>
          </cell>
          <cell r="C2009" t="str">
            <v>REST CLIENTE - VAI PENSAR</v>
          </cell>
          <cell r="D2009" t="str">
            <v>007 Vai Pensar</v>
          </cell>
          <cell r="E2009" t="str">
            <v>OUTRAS MÍDIAS</v>
          </cell>
          <cell r="F2009" t="str">
            <v>0020 JÁ POSSUI</v>
          </cell>
          <cell r="I2009">
            <v>1</v>
          </cell>
          <cell r="J2009">
            <v>1</v>
          </cell>
          <cell r="K2009">
            <v>0</v>
          </cell>
          <cell r="L2009">
            <v>1</v>
          </cell>
          <cell r="M2009">
            <v>0</v>
          </cell>
          <cell r="N2009">
            <v>1</v>
          </cell>
          <cell r="O2009">
            <v>1</v>
          </cell>
          <cell r="P2009">
            <v>1</v>
          </cell>
          <cell r="Q2009">
            <v>0</v>
          </cell>
          <cell r="R2009">
            <v>1</v>
          </cell>
          <cell r="S2009">
            <v>0</v>
          </cell>
          <cell r="T2009">
            <v>1</v>
          </cell>
          <cell r="U2009">
            <v>1</v>
          </cell>
          <cell r="V2009">
            <v>0</v>
          </cell>
          <cell r="W2009">
            <v>0</v>
          </cell>
        </row>
        <row r="2010">
          <cell r="B2010">
            <v>9</v>
          </cell>
          <cell r="C2010" t="str">
            <v>REST CLIENTE - VAI PENSAR</v>
          </cell>
          <cell r="D2010" t="str">
            <v>007 Vai Pensar</v>
          </cell>
          <cell r="E2010" t="str">
            <v>TELEVISÃO</v>
          </cell>
          <cell r="F2010" t="str">
            <v>0001 TELEVISÃO</v>
          </cell>
          <cell r="G2010" t="str">
            <v>0006 GLOBO</v>
          </cell>
          <cell r="H2010" t="str">
            <v>0007 GLOBO ESPORTE</v>
          </cell>
          <cell r="I2010">
            <v>1</v>
          </cell>
          <cell r="J2010">
            <v>1</v>
          </cell>
          <cell r="K2010">
            <v>0</v>
          </cell>
          <cell r="L2010">
            <v>1</v>
          </cell>
          <cell r="M2010">
            <v>0</v>
          </cell>
          <cell r="N2010">
            <v>1</v>
          </cell>
          <cell r="O2010">
            <v>1</v>
          </cell>
          <cell r="P2010">
            <v>1</v>
          </cell>
          <cell r="Q2010">
            <v>0</v>
          </cell>
          <cell r="R2010">
            <v>1</v>
          </cell>
          <cell r="S2010">
            <v>0</v>
          </cell>
          <cell r="T2010">
            <v>1</v>
          </cell>
          <cell r="U2010">
            <v>1</v>
          </cell>
          <cell r="V2010">
            <v>0</v>
          </cell>
          <cell r="W2010">
            <v>0</v>
          </cell>
        </row>
        <row r="2011">
          <cell r="B2011">
            <v>9</v>
          </cell>
          <cell r="C2011" t="str">
            <v>REST CLIENTE - VAI PENSAR</v>
          </cell>
          <cell r="D2011" t="str">
            <v>007 Vai Pensar</v>
          </cell>
          <cell r="E2011" t="str">
            <v>TELEVISÃO</v>
          </cell>
          <cell r="F2011" t="str">
            <v>0001 TELEVISÃO</v>
          </cell>
          <cell r="G2011" t="str">
            <v>0062 NÃO INFORMOU</v>
          </cell>
          <cell r="I2011">
            <v>3</v>
          </cell>
          <cell r="J2011">
            <v>3</v>
          </cell>
          <cell r="K2011">
            <v>0</v>
          </cell>
          <cell r="L2011">
            <v>3</v>
          </cell>
          <cell r="M2011">
            <v>0</v>
          </cell>
          <cell r="N2011">
            <v>3</v>
          </cell>
          <cell r="O2011">
            <v>3</v>
          </cell>
          <cell r="P2011">
            <v>3</v>
          </cell>
          <cell r="Q2011">
            <v>0</v>
          </cell>
          <cell r="R2011">
            <v>3</v>
          </cell>
          <cell r="S2011">
            <v>0</v>
          </cell>
          <cell r="T2011">
            <v>3</v>
          </cell>
          <cell r="U2011">
            <v>3</v>
          </cell>
          <cell r="V2011">
            <v>0</v>
          </cell>
          <cell r="W2011">
            <v>0</v>
          </cell>
        </row>
        <row r="2012">
          <cell r="B2012">
            <v>9</v>
          </cell>
          <cell r="C2012" t="str">
            <v>RESTRIÇÃO SISTEMA</v>
          </cell>
          <cell r="D2012" t="str">
            <v>034 Não tem internet</v>
          </cell>
          <cell r="E2012" t="str">
            <v>NÃO INFORMADO</v>
          </cell>
          <cell r="F2012" t="str">
            <v>0016 NÃO INFORMADO</v>
          </cell>
          <cell r="I2012">
            <v>1</v>
          </cell>
          <cell r="J2012">
            <v>0</v>
          </cell>
          <cell r="K2012">
            <v>0</v>
          </cell>
          <cell r="L2012">
            <v>1</v>
          </cell>
          <cell r="M2012">
            <v>1</v>
          </cell>
          <cell r="N2012">
            <v>0</v>
          </cell>
          <cell r="O2012">
            <v>1</v>
          </cell>
          <cell r="P2012">
            <v>0</v>
          </cell>
          <cell r="Q2012">
            <v>0</v>
          </cell>
          <cell r="R2012">
            <v>1</v>
          </cell>
          <cell r="S2012">
            <v>1</v>
          </cell>
          <cell r="T2012">
            <v>0</v>
          </cell>
          <cell r="U2012">
            <v>1</v>
          </cell>
          <cell r="V2012">
            <v>0</v>
          </cell>
          <cell r="W2012">
            <v>0</v>
          </cell>
        </row>
        <row r="2013">
          <cell r="B2013">
            <v>9</v>
          </cell>
          <cell r="C2013" t="str">
            <v>RESTRIÇÃO SISTEMA</v>
          </cell>
          <cell r="D2013" t="str">
            <v>034 Não tem internet</v>
          </cell>
          <cell r="E2013" t="str">
            <v>OUTRAS MÍDIAS</v>
          </cell>
          <cell r="F2013" t="str">
            <v>0003 104</v>
          </cell>
          <cell r="I2013">
            <v>1</v>
          </cell>
          <cell r="J2013">
            <v>0</v>
          </cell>
          <cell r="K2013">
            <v>0</v>
          </cell>
          <cell r="L2013">
            <v>1</v>
          </cell>
          <cell r="M2013">
            <v>1</v>
          </cell>
          <cell r="N2013">
            <v>0</v>
          </cell>
          <cell r="O2013">
            <v>1</v>
          </cell>
          <cell r="P2013">
            <v>0</v>
          </cell>
          <cell r="Q2013">
            <v>0</v>
          </cell>
          <cell r="R2013">
            <v>1</v>
          </cell>
          <cell r="S2013">
            <v>1</v>
          </cell>
          <cell r="T2013">
            <v>0</v>
          </cell>
          <cell r="U2013">
            <v>1</v>
          </cell>
          <cell r="V2013">
            <v>0</v>
          </cell>
          <cell r="W2013">
            <v>0</v>
          </cell>
        </row>
        <row r="2014">
          <cell r="B2014">
            <v>9</v>
          </cell>
          <cell r="C2014" t="str">
            <v>RESTRIÇÃO SISTEMA</v>
          </cell>
          <cell r="D2014" t="str">
            <v>034 Não tem internet</v>
          </cell>
          <cell r="E2014" t="str">
            <v>TELEVISÃO</v>
          </cell>
          <cell r="F2014" t="str">
            <v>0001 TELEVISÃO</v>
          </cell>
          <cell r="G2014" t="str">
            <v>0006 GLOBO</v>
          </cell>
          <cell r="H2014" t="str">
            <v>0007 GLOBO ESPORTE</v>
          </cell>
          <cell r="I2014">
            <v>1</v>
          </cell>
          <cell r="J2014">
            <v>0</v>
          </cell>
          <cell r="K2014">
            <v>0</v>
          </cell>
          <cell r="L2014">
            <v>1</v>
          </cell>
          <cell r="M2014">
            <v>1</v>
          </cell>
          <cell r="N2014">
            <v>0</v>
          </cell>
          <cell r="O2014">
            <v>1</v>
          </cell>
          <cell r="P2014">
            <v>0</v>
          </cell>
          <cell r="Q2014">
            <v>0</v>
          </cell>
          <cell r="R2014">
            <v>1</v>
          </cell>
          <cell r="S2014">
            <v>1</v>
          </cell>
          <cell r="T2014">
            <v>0</v>
          </cell>
          <cell r="U2014">
            <v>1</v>
          </cell>
          <cell r="V2014">
            <v>0</v>
          </cell>
          <cell r="W2014">
            <v>0</v>
          </cell>
        </row>
        <row r="2015">
          <cell r="B2015">
            <v>9</v>
          </cell>
          <cell r="C2015" t="str">
            <v>RESTRIÇÃO SISTEMA</v>
          </cell>
          <cell r="D2015" t="str">
            <v>034 Não tem internet</v>
          </cell>
          <cell r="E2015" t="str">
            <v>TELEVISÃO</v>
          </cell>
          <cell r="F2015" t="str">
            <v>0001 TELEVISÃO</v>
          </cell>
          <cell r="G2015" t="str">
            <v>0006 GLOBO</v>
          </cell>
          <cell r="H2015" t="str">
            <v>3825 NÃO INFORMADO</v>
          </cell>
          <cell r="I2015">
            <v>1</v>
          </cell>
          <cell r="J2015">
            <v>0</v>
          </cell>
          <cell r="K2015">
            <v>0</v>
          </cell>
          <cell r="L2015">
            <v>1</v>
          </cell>
          <cell r="M2015">
            <v>1</v>
          </cell>
          <cell r="N2015">
            <v>0</v>
          </cell>
          <cell r="O2015">
            <v>1</v>
          </cell>
          <cell r="P2015">
            <v>0</v>
          </cell>
          <cell r="Q2015">
            <v>0</v>
          </cell>
          <cell r="R2015">
            <v>1</v>
          </cell>
          <cell r="S2015">
            <v>1</v>
          </cell>
          <cell r="T2015">
            <v>0</v>
          </cell>
          <cell r="U2015">
            <v>1</v>
          </cell>
          <cell r="V2015">
            <v>0</v>
          </cell>
          <cell r="W2015">
            <v>0</v>
          </cell>
        </row>
        <row r="2016">
          <cell r="B2016">
            <v>9</v>
          </cell>
          <cell r="C2016" t="str">
            <v>RESTRIÇÃO SISTEMA</v>
          </cell>
          <cell r="D2016" t="str">
            <v>034 Não tem internet</v>
          </cell>
          <cell r="E2016" t="str">
            <v>TELEVISÃO</v>
          </cell>
          <cell r="F2016" t="str">
            <v>0001 TELEVISÃO</v>
          </cell>
          <cell r="G2016" t="str">
            <v>0062 NÃO INFORMOU</v>
          </cell>
          <cell r="I2016">
            <v>2</v>
          </cell>
          <cell r="J2016">
            <v>0</v>
          </cell>
          <cell r="K2016">
            <v>0</v>
          </cell>
          <cell r="L2016">
            <v>2</v>
          </cell>
          <cell r="M2016">
            <v>2</v>
          </cell>
          <cell r="N2016">
            <v>0</v>
          </cell>
          <cell r="O2016">
            <v>2</v>
          </cell>
          <cell r="P2016">
            <v>0</v>
          </cell>
          <cell r="Q2016">
            <v>0</v>
          </cell>
          <cell r="R2016">
            <v>2</v>
          </cell>
          <cell r="S2016">
            <v>2</v>
          </cell>
          <cell r="T2016">
            <v>0</v>
          </cell>
          <cell r="U2016">
            <v>2</v>
          </cell>
          <cell r="V2016">
            <v>0</v>
          </cell>
          <cell r="W2016">
            <v>0</v>
          </cell>
        </row>
        <row r="2017">
          <cell r="B2017">
            <v>9</v>
          </cell>
          <cell r="C2017" t="str">
            <v>RESTRIÇÃO SISTEMA</v>
          </cell>
          <cell r="D2017" t="str">
            <v>039 Disponibilidade Esgotada</v>
          </cell>
          <cell r="F2017" t="str">
            <v>0031 JÁ TEVE O PRODUTO</v>
          </cell>
          <cell r="I2017">
            <v>11</v>
          </cell>
          <cell r="J2017">
            <v>0</v>
          </cell>
          <cell r="K2017">
            <v>0</v>
          </cell>
          <cell r="L2017">
            <v>11</v>
          </cell>
          <cell r="M2017">
            <v>11</v>
          </cell>
          <cell r="N2017">
            <v>0</v>
          </cell>
          <cell r="O2017">
            <v>11</v>
          </cell>
          <cell r="P2017">
            <v>0</v>
          </cell>
          <cell r="Q2017">
            <v>0</v>
          </cell>
          <cell r="R2017">
            <v>11</v>
          </cell>
          <cell r="S2017">
            <v>11</v>
          </cell>
          <cell r="T2017">
            <v>0</v>
          </cell>
          <cell r="U2017">
            <v>11</v>
          </cell>
          <cell r="V2017">
            <v>0</v>
          </cell>
          <cell r="W2017">
            <v>0</v>
          </cell>
        </row>
        <row r="2018">
          <cell r="B2018">
            <v>9</v>
          </cell>
          <cell r="C2018" t="str">
            <v>RESTRIÇÃO SISTEMA</v>
          </cell>
          <cell r="D2018" t="str">
            <v>039 Disponibilidade Esgotada</v>
          </cell>
          <cell r="E2018" t="str">
            <v>MALA DIRETA</v>
          </cell>
          <cell r="F2018" t="str">
            <v>0009 MALA DIRETA</v>
          </cell>
          <cell r="G2018" t="str">
            <v>0008 Não Identificado</v>
          </cell>
          <cell r="I2018">
            <v>2</v>
          </cell>
          <cell r="J2018">
            <v>0</v>
          </cell>
          <cell r="K2018">
            <v>0</v>
          </cell>
          <cell r="L2018">
            <v>2</v>
          </cell>
          <cell r="M2018">
            <v>2</v>
          </cell>
          <cell r="N2018">
            <v>0</v>
          </cell>
          <cell r="O2018">
            <v>2</v>
          </cell>
          <cell r="P2018">
            <v>0</v>
          </cell>
          <cell r="Q2018">
            <v>0</v>
          </cell>
          <cell r="R2018">
            <v>2</v>
          </cell>
          <cell r="S2018">
            <v>2</v>
          </cell>
          <cell r="T2018">
            <v>0</v>
          </cell>
          <cell r="U2018">
            <v>2</v>
          </cell>
          <cell r="V2018">
            <v>0</v>
          </cell>
          <cell r="W2018">
            <v>0</v>
          </cell>
        </row>
        <row r="2019">
          <cell r="B2019">
            <v>9</v>
          </cell>
          <cell r="C2019" t="str">
            <v>RESTRIÇÃO SISTEMA</v>
          </cell>
          <cell r="D2019" t="str">
            <v>039 Disponibilidade Esgotada</v>
          </cell>
          <cell r="E2019" t="str">
            <v>MALA DIRETA</v>
          </cell>
          <cell r="F2019" t="str">
            <v>0009 MALA DIRETA</v>
          </cell>
          <cell r="G2019" t="str">
            <v>0173 CA0103</v>
          </cell>
          <cell r="I2019">
            <v>1</v>
          </cell>
          <cell r="J2019">
            <v>0</v>
          </cell>
          <cell r="K2019">
            <v>0</v>
          </cell>
          <cell r="L2019">
            <v>1</v>
          </cell>
          <cell r="M2019">
            <v>1</v>
          </cell>
          <cell r="N2019">
            <v>0</v>
          </cell>
          <cell r="O2019">
            <v>1</v>
          </cell>
          <cell r="P2019">
            <v>0</v>
          </cell>
          <cell r="Q2019">
            <v>0</v>
          </cell>
          <cell r="R2019">
            <v>1</v>
          </cell>
          <cell r="S2019">
            <v>1</v>
          </cell>
          <cell r="T2019">
            <v>0</v>
          </cell>
          <cell r="U2019">
            <v>1</v>
          </cell>
          <cell r="V2019">
            <v>0</v>
          </cell>
          <cell r="W2019">
            <v>0</v>
          </cell>
        </row>
        <row r="2020">
          <cell r="B2020">
            <v>9</v>
          </cell>
          <cell r="C2020" t="str">
            <v>RESTRIÇÃO SISTEMA</v>
          </cell>
          <cell r="D2020" t="str">
            <v>039 Disponibilidade Esgotada</v>
          </cell>
          <cell r="E2020" t="str">
            <v>MALA DIRETA</v>
          </cell>
          <cell r="F2020" t="str">
            <v>0010 ENCARTE EM FATURA</v>
          </cell>
          <cell r="I2020">
            <v>3</v>
          </cell>
          <cell r="J2020">
            <v>0</v>
          </cell>
          <cell r="K2020">
            <v>0</v>
          </cell>
          <cell r="L2020">
            <v>3</v>
          </cell>
          <cell r="M2020">
            <v>3</v>
          </cell>
          <cell r="N2020">
            <v>0</v>
          </cell>
          <cell r="O2020">
            <v>3</v>
          </cell>
          <cell r="P2020">
            <v>0</v>
          </cell>
          <cell r="Q2020">
            <v>0</v>
          </cell>
          <cell r="R2020">
            <v>3</v>
          </cell>
          <cell r="S2020">
            <v>3</v>
          </cell>
          <cell r="T2020">
            <v>0</v>
          </cell>
          <cell r="U2020">
            <v>3</v>
          </cell>
          <cell r="V2020">
            <v>0</v>
          </cell>
          <cell r="W2020">
            <v>0</v>
          </cell>
        </row>
        <row r="2021">
          <cell r="B2021">
            <v>9</v>
          </cell>
          <cell r="C2021" t="str">
            <v>RESTRIÇÃO SISTEMA</v>
          </cell>
          <cell r="D2021" t="str">
            <v>039 Disponibilidade Esgotada</v>
          </cell>
          <cell r="E2021" t="str">
            <v>NÃO INFORMADO</v>
          </cell>
          <cell r="F2021" t="str">
            <v>0016 NÃO INFORMADO</v>
          </cell>
          <cell r="I2021">
            <v>3</v>
          </cell>
          <cell r="J2021">
            <v>0</v>
          </cell>
          <cell r="K2021">
            <v>0</v>
          </cell>
          <cell r="L2021">
            <v>3</v>
          </cell>
          <cell r="M2021">
            <v>3</v>
          </cell>
          <cell r="N2021">
            <v>0</v>
          </cell>
          <cell r="O2021">
            <v>3</v>
          </cell>
          <cell r="P2021">
            <v>0</v>
          </cell>
          <cell r="Q2021">
            <v>0</v>
          </cell>
          <cell r="R2021">
            <v>3</v>
          </cell>
          <cell r="S2021">
            <v>3</v>
          </cell>
          <cell r="T2021">
            <v>0</v>
          </cell>
          <cell r="U2021">
            <v>3</v>
          </cell>
          <cell r="V2021">
            <v>0</v>
          </cell>
          <cell r="W2021">
            <v>0</v>
          </cell>
        </row>
        <row r="2022">
          <cell r="B2022">
            <v>9</v>
          </cell>
          <cell r="C2022" t="str">
            <v>RESTRIÇÃO SISTEMA</v>
          </cell>
          <cell r="D2022" t="str">
            <v>039 Disponibilidade Esgotada</v>
          </cell>
          <cell r="E2022" t="str">
            <v>OUTRAS MÍDIAS</v>
          </cell>
          <cell r="F2022" t="str">
            <v>0002 INDICAÇÃO DE AMIGOS</v>
          </cell>
          <cell r="I2022">
            <v>79</v>
          </cell>
          <cell r="J2022">
            <v>0</v>
          </cell>
          <cell r="K2022">
            <v>0</v>
          </cell>
          <cell r="L2022">
            <v>79</v>
          </cell>
          <cell r="M2022">
            <v>79</v>
          </cell>
          <cell r="N2022">
            <v>0</v>
          </cell>
          <cell r="O2022">
            <v>79</v>
          </cell>
          <cell r="P2022">
            <v>0</v>
          </cell>
          <cell r="Q2022">
            <v>0</v>
          </cell>
          <cell r="R2022">
            <v>79</v>
          </cell>
          <cell r="S2022">
            <v>79</v>
          </cell>
          <cell r="T2022">
            <v>0</v>
          </cell>
          <cell r="U2022">
            <v>79</v>
          </cell>
          <cell r="V2022">
            <v>0</v>
          </cell>
          <cell r="W2022">
            <v>0</v>
          </cell>
        </row>
        <row r="2023">
          <cell r="B2023">
            <v>9</v>
          </cell>
          <cell r="C2023" t="str">
            <v>RESTRIÇÃO SISTEMA</v>
          </cell>
          <cell r="D2023" t="str">
            <v>039 Disponibilidade Esgotada</v>
          </cell>
          <cell r="E2023" t="str">
            <v>OUTRAS MÍDIAS</v>
          </cell>
          <cell r="F2023" t="str">
            <v>0003 104</v>
          </cell>
          <cell r="I2023">
            <v>4</v>
          </cell>
          <cell r="J2023">
            <v>0</v>
          </cell>
          <cell r="K2023">
            <v>0</v>
          </cell>
          <cell r="L2023">
            <v>4</v>
          </cell>
          <cell r="M2023">
            <v>4</v>
          </cell>
          <cell r="N2023">
            <v>0</v>
          </cell>
          <cell r="O2023">
            <v>4</v>
          </cell>
          <cell r="P2023">
            <v>0</v>
          </cell>
          <cell r="Q2023">
            <v>0</v>
          </cell>
          <cell r="R2023">
            <v>4</v>
          </cell>
          <cell r="S2023">
            <v>4</v>
          </cell>
          <cell r="T2023">
            <v>0</v>
          </cell>
          <cell r="U2023">
            <v>4</v>
          </cell>
          <cell r="V2023">
            <v>0</v>
          </cell>
          <cell r="W2023">
            <v>0</v>
          </cell>
        </row>
        <row r="2024">
          <cell r="B2024">
            <v>9</v>
          </cell>
          <cell r="C2024" t="str">
            <v>RESTRIÇÃO SISTEMA</v>
          </cell>
          <cell r="D2024" t="str">
            <v>039 Disponibilidade Esgotada</v>
          </cell>
          <cell r="E2024" t="str">
            <v>OUTRAS MÍDIAS</v>
          </cell>
          <cell r="F2024" t="str">
            <v>0013 INTERNET</v>
          </cell>
          <cell r="G2024" t="str">
            <v>0056 OUTROS</v>
          </cell>
          <cell r="I2024">
            <v>3</v>
          </cell>
          <cell r="J2024">
            <v>0</v>
          </cell>
          <cell r="K2024">
            <v>0</v>
          </cell>
          <cell r="L2024">
            <v>3</v>
          </cell>
          <cell r="M2024">
            <v>3</v>
          </cell>
          <cell r="N2024">
            <v>0</v>
          </cell>
          <cell r="O2024">
            <v>3</v>
          </cell>
          <cell r="P2024">
            <v>0</v>
          </cell>
          <cell r="Q2024">
            <v>0</v>
          </cell>
          <cell r="R2024">
            <v>3</v>
          </cell>
          <cell r="S2024">
            <v>3</v>
          </cell>
          <cell r="T2024">
            <v>0</v>
          </cell>
          <cell r="U2024">
            <v>3</v>
          </cell>
          <cell r="V2024">
            <v>0</v>
          </cell>
          <cell r="W2024">
            <v>0</v>
          </cell>
        </row>
        <row r="2025">
          <cell r="B2025">
            <v>9</v>
          </cell>
          <cell r="C2025" t="str">
            <v>RESTRIÇÃO SISTEMA</v>
          </cell>
          <cell r="D2025" t="str">
            <v>039 Disponibilidade Esgotada</v>
          </cell>
          <cell r="E2025" t="str">
            <v>OUTRAS MÍDIAS</v>
          </cell>
          <cell r="F2025" t="str">
            <v>0013 INTERNET</v>
          </cell>
          <cell r="G2025" t="str">
            <v>0170 SITE SPEEDY</v>
          </cell>
          <cell r="I2025">
            <v>2</v>
          </cell>
          <cell r="J2025">
            <v>0</v>
          </cell>
          <cell r="K2025">
            <v>0</v>
          </cell>
          <cell r="L2025">
            <v>2</v>
          </cell>
          <cell r="M2025">
            <v>2</v>
          </cell>
          <cell r="N2025">
            <v>0</v>
          </cell>
          <cell r="O2025">
            <v>2</v>
          </cell>
          <cell r="P2025">
            <v>0</v>
          </cell>
          <cell r="Q2025">
            <v>0</v>
          </cell>
          <cell r="R2025">
            <v>2</v>
          </cell>
          <cell r="S2025">
            <v>2</v>
          </cell>
          <cell r="T2025">
            <v>0</v>
          </cell>
          <cell r="U2025">
            <v>2</v>
          </cell>
          <cell r="V2025">
            <v>0</v>
          </cell>
          <cell r="W2025">
            <v>0</v>
          </cell>
        </row>
        <row r="2026">
          <cell r="B2026">
            <v>9</v>
          </cell>
          <cell r="C2026" t="str">
            <v>RESTRIÇÃO SISTEMA</v>
          </cell>
          <cell r="D2026" t="str">
            <v>039 Disponibilidade Esgotada</v>
          </cell>
          <cell r="E2026" t="str">
            <v>OUTRAS MÍDIAS</v>
          </cell>
          <cell r="F2026" t="str">
            <v>0018 CONTATADO PELO TLMKT</v>
          </cell>
          <cell r="I2026">
            <v>14</v>
          </cell>
          <cell r="J2026">
            <v>0</v>
          </cell>
          <cell r="K2026">
            <v>0</v>
          </cell>
          <cell r="L2026">
            <v>14</v>
          </cell>
          <cell r="M2026">
            <v>14</v>
          </cell>
          <cell r="N2026">
            <v>0</v>
          </cell>
          <cell r="O2026">
            <v>14</v>
          </cell>
          <cell r="P2026">
            <v>0</v>
          </cell>
          <cell r="Q2026">
            <v>0</v>
          </cell>
          <cell r="R2026">
            <v>14</v>
          </cell>
          <cell r="S2026">
            <v>14</v>
          </cell>
          <cell r="T2026">
            <v>0</v>
          </cell>
          <cell r="U2026">
            <v>14</v>
          </cell>
          <cell r="V2026">
            <v>0</v>
          </cell>
          <cell r="W2026">
            <v>0</v>
          </cell>
        </row>
        <row r="2027">
          <cell r="B2027">
            <v>9</v>
          </cell>
          <cell r="C2027" t="str">
            <v>RESTRIÇÃO SISTEMA</v>
          </cell>
          <cell r="D2027" t="str">
            <v>039 Disponibilidade Esgotada</v>
          </cell>
          <cell r="E2027" t="str">
            <v>OUTRAS MÍDIAS</v>
          </cell>
          <cell r="F2027" t="str">
            <v>0020 JÁ POSSUI</v>
          </cell>
          <cell r="I2027">
            <v>6</v>
          </cell>
          <cell r="J2027">
            <v>0</v>
          </cell>
          <cell r="K2027">
            <v>0</v>
          </cell>
          <cell r="L2027">
            <v>6</v>
          </cell>
          <cell r="M2027">
            <v>6</v>
          </cell>
          <cell r="N2027">
            <v>0</v>
          </cell>
          <cell r="O2027">
            <v>6</v>
          </cell>
          <cell r="P2027">
            <v>0</v>
          </cell>
          <cell r="Q2027">
            <v>0</v>
          </cell>
          <cell r="R2027">
            <v>6</v>
          </cell>
          <cell r="S2027">
            <v>6</v>
          </cell>
          <cell r="T2027">
            <v>0</v>
          </cell>
          <cell r="U2027">
            <v>6</v>
          </cell>
          <cell r="V2027">
            <v>0</v>
          </cell>
          <cell r="W2027">
            <v>0</v>
          </cell>
        </row>
        <row r="2028">
          <cell r="B2028">
            <v>9</v>
          </cell>
          <cell r="C2028" t="str">
            <v>RESTRIÇÃO SISTEMA</v>
          </cell>
          <cell r="D2028" t="str">
            <v>039 Disponibilidade Esgotada</v>
          </cell>
          <cell r="E2028" t="str">
            <v>TELEVISÃO</v>
          </cell>
          <cell r="F2028" t="str">
            <v>0001 TELEVISÃO</v>
          </cell>
          <cell r="G2028" t="str">
            <v>0006 GLOBO</v>
          </cell>
          <cell r="H2028" t="str">
            <v>0023 JORNAL HOJE</v>
          </cell>
          <cell r="I2028">
            <v>1</v>
          </cell>
          <cell r="J2028">
            <v>0</v>
          </cell>
          <cell r="K2028">
            <v>0</v>
          </cell>
          <cell r="L2028">
            <v>1</v>
          </cell>
          <cell r="M2028">
            <v>1</v>
          </cell>
          <cell r="N2028">
            <v>0</v>
          </cell>
          <cell r="O2028">
            <v>1</v>
          </cell>
          <cell r="P2028">
            <v>0</v>
          </cell>
          <cell r="Q2028">
            <v>0</v>
          </cell>
          <cell r="R2028">
            <v>1</v>
          </cell>
          <cell r="S2028">
            <v>1</v>
          </cell>
          <cell r="T2028">
            <v>0</v>
          </cell>
          <cell r="U2028">
            <v>1</v>
          </cell>
          <cell r="V2028">
            <v>0</v>
          </cell>
          <cell r="W2028">
            <v>0</v>
          </cell>
        </row>
        <row r="2029">
          <cell r="B2029">
            <v>9</v>
          </cell>
          <cell r="C2029" t="str">
            <v>RESTRIÇÃO SISTEMA</v>
          </cell>
          <cell r="D2029" t="str">
            <v>039 Disponibilidade Esgotada</v>
          </cell>
          <cell r="E2029" t="str">
            <v>TELEVISÃO</v>
          </cell>
          <cell r="F2029" t="str">
            <v>0001 TELEVISÃO</v>
          </cell>
          <cell r="G2029" t="str">
            <v>0006 GLOBO</v>
          </cell>
          <cell r="H2029" t="str">
            <v>0026 NOVELA I</v>
          </cell>
          <cell r="I2029">
            <v>1</v>
          </cell>
          <cell r="J2029">
            <v>0</v>
          </cell>
          <cell r="K2029">
            <v>0</v>
          </cell>
          <cell r="L2029">
            <v>1</v>
          </cell>
          <cell r="M2029">
            <v>1</v>
          </cell>
          <cell r="N2029">
            <v>0</v>
          </cell>
          <cell r="O2029">
            <v>1</v>
          </cell>
          <cell r="P2029">
            <v>0</v>
          </cell>
          <cell r="Q2029">
            <v>0</v>
          </cell>
          <cell r="R2029">
            <v>1</v>
          </cell>
          <cell r="S2029">
            <v>1</v>
          </cell>
          <cell r="T2029">
            <v>0</v>
          </cell>
          <cell r="U2029">
            <v>1</v>
          </cell>
          <cell r="V2029">
            <v>0</v>
          </cell>
          <cell r="W2029">
            <v>0</v>
          </cell>
        </row>
        <row r="2030">
          <cell r="B2030">
            <v>9</v>
          </cell>
          <cell r="C2030" t="str">
            <v>RESTRIÇÃO SISTEMA</v>
          </cell>
          <cell r="D2030" t="str">
            <v>039 Disponibilidade Esgotada</v>
          </cell>
          <cell r="E2030" t="str">
            <v>TELEVISÃO</v>
          </cell>
          <cell r="F2030" t="str">
            <v>0001 TELEVISÃO</v>
          </cell>
          <cell r="G2030" t="str">
            <v>0006 GLOBO</v>
          </cell>
          <cell r="H2030" t="str">
            <v>0027 NOVELA II</v>
          </cell>
          <cell r="I2030">
            <v>3</v>
          </cell>
          <cell r="J2030">
            <v>0</v>
          </cell>
          <cell r="K2030">
            <v>0</v>
          </cell>
          <cell r="L2030">
            <v>3</v>
          </cell>
          <cell r="M2030">
            <v>3</v>
          </cell>
          <cell r="N2030">
            <v>0</v>
          </cell>
          <cell r="O2030">
            <v>3</v>
          </cell>
          <cell r="P2030">
            <v>0</v>
          </cell>
          <cell r="Q2030">
            <v>0</v>
          </cell>
          <cell r="R2030">
            <v>3</v>
          </cell>
          <cell r="S2030">
            <v>3</v>
          </cell>
          <cell r="T2030">
            <v>0</v>
          </cell>
          <cell r="U2030">
            <v>3</v>
          </cell>
          <cell r="V2030">
            <v>0</v>
          </cell>
          <cell r="W2030">
            <v>0</v>
          </cell>
        </row>
        <row r="2031">
          <cell r="B2031">
            <v>9</v>
          </cell>
          <cell r="C2031" t="str">
            <v>RESTRIÇÃO SISTEMA</v>
          </cell>
          <cell r="D2031" t="str">
            <v>039 Disponibilidade Esgotada</v>
          </cell>
          <cell r="E2031" t="str">
            <v>TELEVISÃO</v>
          </cell>
          <cell r="F2031" t="str">
            <v>0001 TELEVISÃO</v>
          </cell>
          <cell r="G2031" t="str">
            <v>0006 GLOBO</v>
          </cell>
          <cell r="H2031" t="str">
            <v>0032 TELA QUENTE</v>
          </cell>
          <cell r="I2031">
            <v>2</v>
          </cell>
          <cell r="J2031">
            <v>0</v>
          </cell>
          <cell r="K2031">
            <v>0</v>
          </cell>
          <cell r="L2031">
            <v>2</v>
          </cell>
          <cell r="M2031">
            <v>2</v>
          </cell>
          <cell r="N2031">
            <v>0</v>
          </cell>
          <cell r="O2031">
            <v>2</v>
          </cell>
          <cell r="P2031">
            <v>0</v>
          </cell>
          <cell r="Q2031">
            <v>0</v>
          </cell>
          <cell r="R2031">
            <v>2</v>
          </cell>
          <cell r="S2031">
            <v>2</v>
          </cell>
          <cell r="T2031">
            <v>0</v>
          </cell>
          <cell r="U2031">
            <v>2</v>
          </cell>
          <cell r="V2031">
            <v>0</v>
          </cell>
          <cell r="W2031">
            <v>0</v>
          </cell>
        </row>
        <row r="2032">
          <cell r="B2032">
            <v>9</v>
          </cell>
          <cell r="C2032" t="str">
            <v>RESTRIÇÃO SISTEMA</v>
          </cell>
          <cell r="D2032" t="str">
            <v>039 Disponibilidade Esgotada</v>
          </cell>
          <cell r="E2032" t="str">
            <v>TELEVISÃO</v>
          </cell>
          <cell r="F2032" t="str">
            <v>0001 TELEVISÃO</v>
          </cell>
          <cell r="G2032" t="str">
            <v>0006 GLOBO</v>
          </cell>
          <cell r="H2032" t="str">
            <v>3825 NÃO INFORMADO</v>
          </cell>
          <cell r="I2032">
            <v>5</v>
          </cell>
          <cell r="J2032">
            <v>0</v>
          </cell>
          <cell r="K2032">
            <v>0</v>
          </cell>
          <cell r="L2032">
            <v>5</v>
          </cell>
          <cell r="M2032">
            <v>5</v>
          </cell>
          <cell r="N2032">
            <v>0</v>
          </cell>
          <cell r="O2032">
            <v>5</v>
          </cell>
          <cell r="P2032">
            <v>0</v>
          </cell>
          <cell r="Q2032">
            <v>0</v>
          </cell>
          <cell r="R2032">
            <v>5</v>
          </cell>
          <cell r="S2032">
            <v>5</v>
          </cell>
          <cell r="T2032">
            <v>0</v>
          </cell>
          <cell r="U2032">
            <v>5</v>
          </cell>
          <cell r="V2032">
            <v>0</v>
          </cell>
          <cell r="W2032">
            <v>0</v>
          </cell>
        </row>
        <row r="2033">
          <cell r="B2033">
            <v>9</v>
          </cell>
          <cell r="C2033" t="str">
            <v>RESTRIÇÃO SISTEMA</v>
          </cell>
          <cell r="D2033" t="str">
            <v>039 Disponibilidade Esgotada</v>
          </cell>
          <cell r="E2033" t="str">
            <v>TELEVISÃO</v>
          </cell>
          <cell r="F2033" t="str">
            <v>0001 TELEVISÃO</v>
          </cell>
          <cell r="G2033" t="str">
            <v>0062 NÃO INFORMOU</v>
          </cell>
          <cell r="I2033">
            <v>17</v>
          </cell>
          <cell r="J2033">
            <v>0</v>
          </cell>
          <cell r="K2033">
            <v>0</v>
          </cell>
          <cell r="L2033">
            <v>17</v>
          </cell>
          <cell r="M2033">
            <v>17</v>
          </cell>
          <cell r="N2033">
            <v>0</v>
          </cell>
          <cell r="O2033">
            <v>17</v>
          </cell>
          <cell r="P2033">
            <v>0</v>
          </cell>
          <cell r="Q2033">
            <v>0</v>
          </cell>
          <cell r="R2033">
            <v>17</v>
          </cell>
          <cell r="S2033">
            <v>17</v>
          </cell>
          <cell r="T2033">
            <v>0</v>
          </cell>
          <cell r="U2033">
            <v>17</v>
          </cell>
          <cell r="V2033">
            <v>0</v>
          </cell>
          <cell r="W2033">
            <v>0</v>
          </cell>
        </row>
        <row r="2034">
          <cell r="B2034">
            <v>9</v>
          </cell>
          <cell r="C2034" t="str">
            <v>RESTRIÇÃO SISTEMA</v>
          </cell>
          <cell r="D2034" t="str">
            <v>042 Restrição técnica</v>
          </cell>
          <cell r="F2034" t="str">
            <v>0031 JÁ TEVE O PRODUTO</v>
          </cell>
          <cell r="I2034">
            <v>12</v>
          </cell>
          <cell r="J2034">
            <v>0</v>
          </cell>
          <cell r="K2034">
            <v>0</v>
          </cell>
          <cell r="L2034">
            <v>12</v>
          </cell>
          <cell r="M2034">
            <v>12</v>
          </cell>
          <cell r="N2034">
            <v>0</v>
          </cell>
          <cell r="O2034">
            <v>12</v>
          </cell>
          <cell r="P2034">
            <v>0</v>
          </cell>
          <cell r="Q2034">
            <v>0</v>
          </cell>
          <cell r="R2034">
            <v>12</v>
          </cell>
          <cell r="S2034">
            <v>12</v>
          </cell>
          <cell r="T2034">
            <v>0</v>
          </cell>
          <cell r="U2034">
            <v>12</v>
          </cell>
          <cell r="V2034">
            <v>0</v>
          </cell>
          <cell r="W2034">
            <v>0</v>
          </cell>
        </row>
        <row r="2035">
          <cell r="B2035">
            <v>9</v>
          </cell>
          <cell r="C2035" t="str">
            <v>RESTRIÇÃO SISTEMA</v>
          </cell>
          <cell r="D2035" t="str">
            <v>042 Restrição técnica</v>
          </cell>
          <cell r="E2035" t="str">
            <v>MALA DIRETA</v>
          </cell>
          <cell r="F2035" t="str">
            <v>0009 MALA DIRETA</v>
          </cell>
          <cell r="G2035" t="str">
            <v>0008 Não Identificado</v>
          </cell>
          <cell r="I2035">
            <v>1</v>
          </cell>
          <cell r="J2035">
            <v>0</v>
          </cell>
          <cell r="K2035">
            <v>0</v>
          </cell>
          <cell r="L2035">
            <v>1</v>
          </cell>
          <cell r="M2035">
            <v>1</v>
          </cell>
          <cell r="N2035">
            <v>0</v>
          </cell>
          <cell r="O2035">
            <v>1</v>
          </cell>
          <cell r="P2035">
            <v>0</v>
          </cell>
          <cell r="Q2035">
            <v>0</v>
          </cell>
          <cell r="R2035">
            <v>1</v>
          </cell>
          <cell r="S2035">
            <v>1</v>
          </cell>
          <cell r="T2035">
            <v>0</v>
          </cell>
          <cell r="U2035">
            <v>1</v>
          </cell>
          <cell r="V2035">
            <v>0</v>
          </cell>
          <cell r="W2035">
            <v>0</v>
          </cell>
        </row>
        <row r="2036">
          <cell r="B2036">
            <v>9</v>
          </cell>
          <cell r="C2036" t="str">
            <v>RESTRIÇÃO SISTEMA</v>
          </cell>
          <cell r="D2036" t="str">
            <v>042 Restrição técnica</v>
          </cell>
          <cell r="E2036" t="str">
            <v>MALA DIRETA</v>
          </cell>
          <cell r="F2036" t="str">
            <v>0009 MALA DIRETA</v>
          </cell>
          <cell r="G2036" t="str">
            <v>0572 MD-05</v>
          </cell>
          <cell r="I2036">
            <v>1</v>
          </cell>
          <cell r="J2036">
            <v>0</v>
          </cell>
          <cell r="K2036">
            <v>0</v>
          </cell>
          <cell r="L2036">
            <v>1</v>
          </cell>
          <cell r="M2036">
            <v>1</v>
          </cell>
          <cell r="N2036">
            <v>0</v>
          </cell>
          <cell r="O2036">
            <v>1</v>
          </cell>
          <cell r="P2036">
            <v>0</v>
          </cell>
          <cell r="Q2036">
            <v>0</v>
          </cell>
          <cell r="R2036">
            <v>1</v>
          </cell>
          <cell r="S2036">
            <v>1</v>
          </cell>
          <cell r="T2036">
            <v>0</v>
          </cell>
          <cell r="U2036">
            <v>1</v>
          </cell>
          <cell r="V2036">
            <v>0</v>
          </cell>
          <cell r="W2036">
            <v>0</v>
          </cell>
        </row>
        <row r="2037">
          <cell r="B2037">
            <v>9</v>
          </cell>
          <cell r="C2037" t="str">
            <v>RESTRIÇÃO SISTEMA</v>
          </cell>
          <cell r="D2037" t="str">
            <v>042 Restrição técnica</v>
          </cell>
          <cell r="E2037" t="str">
            <v>MALA DIRETA</v>
          </cell>
          <cell r="F2037" t="str">
            <v>0010 ENCARTE EM FATURA</v>
          </cell>
          <cell r="I2037">
            <v>4</v>
          </cell>
          <cell r="J2037">
            <v>0</v>
          </cell>
          <cell r="K2037">
            <v>0</v>
          </cell>
          <cell r="L2037">
            <v>4</v>
          </cell>
          <cell r="M2037">
            <v>4</v>
          </cell>
          <cell r="N2037">
            <v>0</v>
          </cell>
          <cell r="O2037">
            <v>4</v>
          </cell>
          <cell r="P2037">
            <v>0</v>
          </cell>
          <cell r="Q2037">
            <v>0</v>
          </cell>
          <cell r="R2037">
            <v>4</v>
          </cell>
          <cell r="S2037">
            <v>4</v>
          </cell>
          <cell r="T2037">
            <v>0</v>
          </cell>
          <cell r="U2037">
            <v>4</v>
          </cell>
          <cell r="V2037">
            <v>0</v>
          </cell>
          <cell r="W2037">
            <v>0</v>
          </cell>
        </row>
        <row r="2038">
          <cell r="B2038">
            <v>9</v>
          </cell>
          <cell r="C2038" t="str">
            <v>RESTRIÇÃO SISTEMA</v>
          </cell>
          <cell r="D2038" t="str">
            <v>042 Restrição técnica</v>
          </cell>
          <cell r="E2038" t="str">
            <v>NÃO INFORMADO</v>
          </cell>
          <cell r="F2038" t="str">
            <v>0016 NÃO INFORMADO</v>
          </cell>
          <cell r="I2038">
            <v>12</v>
          </cell>
          <cell r="J2038">
            <v>0</v>
          </cell>
          <cell r="K2038">
            <v>0</v>
          </cell>
          <cell r="L2038">
            <v>12</v>
          </cell>
          <cell r="M2038">
            <v>12</v>
          </cell>
          <cell r="N2038">
            <v>0</v>
          </cell>
          <cell r="O2038">
            <v>12</v>
          </cell>
          <cell r="P2038">
            <v>0</v>
          </cell>
          <cell r="Q2038">
            <v>0</v>
          </cell>
          <cell r="R2038">
            <v>12</v>
          </cell>
          <cell r="S2038">
            <v>12</v>
          </cell>
          <cell r="T2038">
            <v>0</v>
          </cell>
          <cell r="U2038">
            <v>12</v>
          </cell>
          <cell r="V2038">
            <v>0</v>
          </cell>
          <cell r="W2038">
            <v>0</v>
          </cell>
        </row>
        <row r="2039">
          <cell r="B2039">
            <v>9</v>
          </cell>
          <cell r="C2039" t="str">
            <v>RESTRIÇÃO SISTEMA</v>
          </cell>
          <cell r="D2039" t="str">
            <v>042 Restrição técnica</v>
          </cell>
          <cell r="E2039" t="str">
            <v>OUTRAS MÍDIAS</v>
          </cell>
          <cell r="F2039" t="str">
            <v>0002 INDICAÇÃO DE AMIGOS</v>
          </cell>
          <cell r="I2039">
            <v>117</v>
          </cell>
          <cell r="J2039">
            <v>0</v>
          </cell>
          <cell r="K2039">
            <v>0</v>
          </cell>
          <cell r="L2039">
            <v>117</v>
          </cell>
          <cell r="M2039">
            <v>117</v>
          </cell>
          <cell r="N2039">
            <v>0</v>
          </cell>
          <cell r="O2039">
            <v>117</v>
          </cell>
          <cell r="P2039">
            <v>0</v>
          </cell>
          <cell r="Q2039">
            <v>0</v>
          </cell>
          <cell r="R2039">
            <v>117</v>
          </cell>
          <cell r="S2039">
            <v>117</v>
          </cell>
          <cell r="T2039">
            <v>0</v>
          </cell>
          <cell r="U2039">
            <v>117</v>
          </cell>
          <cell r="V2039">
            <v>0</v>
          </cell>
          <cell r="W2039">
            <v>0</v>
          </cell>
        </row>
        <row r="2040">
          <cell r="B2040">
            <v>9</v>
          </cell>
          <cell r="C2040" t="str">
            <v>RESTRIÇÃO SISTEMA</v>
          </cell>
          <cell r="D2040" t="str">
            <v>042 Restrição técnica</v>
          </cell>
          <cell r="E2040" t="str">
            <v>OUTRAS MÍDIAS</v>
          </cell>
          <cell r="F2040" t="str">
            <v>0003 104</v>
          </cell>
          <cell r="I2040">
            <v>7</v>
          </cell>
          <cell r="J2040">
            <v>0</v>
          </cell>
          <cell r="K2040">
            <v>0</v>
          </cell>
          <cell r="L2040">
            <v>7</v>
          </cell>
          <cell r="M2040">
            <v>7</v>
          </cell>
          <cell r="N2040">
            <v>0</v>
          </cell>
          <cell r="O2040">
            <v>7</v>
          </cell>
          <cell r="P2040">
            <v>0</v>
          </cell>
          <cell r="Q2040">
            <v>0</v>
          </cell>
          <cell r="R2040">
            <v>7</v>
          </cell>
          <cell r="S2040">
            <v>7</v>
          </cell>
          <cell r="T2040">
            <v>0</v>
          </cell>
          <cell r="U2040">
            <v>7</v>
          </cell>
          <cell r="V2040">
            <v>0</v>
          </cell>
          <cell r="W2040">
            <v>0</v>
          </cell>
        </row>
        <row r="2041">
          <cell r="B2041">
            <v>9</v>
          </cell>
          <cell r="C2041" t="str">
            <v>RESTRIÇÃO SISTEMA</v>
          </cell>
          <cell r="D2041" t="str">
            <v>042 Restrição técnica</v>
          </cell>
          <cell r="E2041" t="str">
            <v>OUTRAS MÍDIAS</v>
          </cell>
          <cell r="F2041" t="str">
            <v>0013 INTERNET</v>
          </cell>
          <cell r="G2041" t="str">
            <v>0056 OUTROS</v>
          </cell>
          <cell r="I2041">
            <v>4</v>
          </cell>
          <cell r="J2041">
            <v>0</v>
          </cell>
          <cell r="K2041">
            <v>0</v>
          </cell>
          <cell r="L2041">
            <v>4</v>
          </cell>
          <cell r="M2041">
            <v>4</v>
          </cell>
          <cell r="N2041">
            <v>0</v>
          </cell>
          <cell r="O2041">
            <v>4</v>
          </cell>
          <cell r="P2041">
            <v>0</v>
          </cell>
          <cell r="Q2041">
            <v>0</v>
          </cell>
          <cell r="R2041">
            <v>4</v>
          </cell>
          <cell r="S2041">
            <v>4</v>
          </cell>
          <cell r="T2041">
            <v>0</v>
          </cell>
          <cell r="U2041">
            <v>4</v>
          </cell>
          <cell r="V2041">
            <v>0</v>
          </cell>
          <cell r="W2041">
            <v>0</v>
          </cell>
        </row>
        <row r="2042">
          <cell r="B2042">
            <v>9</v>
          </cell>
          <cell r="C2042" t="str">
            <v>RESTRIÇÃO SISTEMA</v>
          </cell>
          <cell r="D2042" t="str">
            <v>042 Restrição técnica</v>
          </cell>
          <cell r="E2042" t="str">
            <v>OUTRAS MÍDIAS</v>
          </cell>
          <cell r="F2042" t="str">
            <v>0013 INTERNET</v>
          </cell>
          <cell r="G2042" t="str">
            <v>0170 SITE SPEEDY</v>
          </cell>
          <cell r="I2042">
            <v>9</v>
          </cell>
          <cell r="J2042">
            <v>0</v>
          </cell>
          <cell r="K2042">
            <v>0</v>
          </cell>
          <cell r="L2042">
            <v>9</v>
          </cell>
          <cell r="M2042">
            <v>9</v>
          </cell>
          <cell r="N2042">
            <v>0</v>
          </cell>
          <cell r="O2042">
            <v>9</v>
          </cell>
          <cell r="P2042">
            <v>0</v>
          </cell>
          <cell r="Q2042">
            <v>0</v>
          </cell>
          <cell r="R2042">
            <v>9</v>
          </cell>
          <cell r="S2042">
            <v>9</v>
          </cell>
          <cell r="T2042">
            <v>0</v>
          </cell>
          <cell r="U2042">
            <v>9</v>
          </cell>
          <cell r="V2042">
            <v>0</v>
          </cell>
          <cell r="W2042">
            <v>0</v>
          </cell>
        </row>
        <row r="2043">
          <cell r="B2043">
            <v>9</v>
          </cell>
          <cell r="C2043" t="str">
            <v>RESTRIÇÃO SISTEMA</v>
          </cell>
          <cell r="D2043" t="str">
            <v>042 Restrição técnica</v>
          </cell>
          <cell r="E2043" t="str">
            <v>OUTRAS MÍDIAS</v>
          </cell>
          <cell r="F2043" t="str">
            <v>0018 CONTATADO PELO TLMKT</v>
          </cell>
          <cell r="I2043">
            <v>14</v>
          </cell>
          <cell r="J2043">
            <v>0</v>
          </cell>
          <cell r="K2043">
            <v>0</v>
          </cell>
          <cell r="L2043">
            <v>14</v>
          </cell>
          <cell r="M2043">
            <v>14</v>
          </cell>
          <cell r="N2043">
            <v>0</v>
          </cell>
          <cell r="O2043">
            <v>14</v>
          </cell>
          <cell r="P2043">
            <v>0</v>
          </cell>
          <cell r="Q2043">
            <v>0</v>
          </cell>
          <cell r="R2043">
            <v>14</v>
          </cell>
          <cell r="S2043">
            <v>14</v>
          </cell>
          <cell r="T2043">
            <v>0</v>
          </cell>
          <cell r="U2043">
            <v>14</v>
          </cell>
          <cell r="V2043">
            <v>0</v>
          </cell>
          <cell r="W2043">
            <v>0</v>
          </cell>
        </row>
        <row r="2044">
          <cell r="B2044">
            <v>9</v>
          </cell>
          <cell r="C2044" t="str">
            <v>RESTRIÇÃO SISTEMA</v>
          </cell>
          <cell r="D2044" t="str">
            <v>042 Restrição técnica</v>
          </cell>
          <cell r="E2044" t="str">
            <v>OUTRAS MÍDIAS</v>
          </cell>
          <cell r="F2044" t="str">
            <v>0019 INDICAÇÃO DO PROVEDOR</v>
          </cell>
          <cell r="I2044">
            <v>1</v>
          </cell>
          <cell r="J2044">
            <v>0</v>
          </cell>
          <cell r="K2044">
            <v>0</v>
          </cell>
          <cell r="L2044">
            <v>1</v>
          </cell>
          <cell r="M2044">
            <v>1</v>
          </cell>
          <cell r="N2044">
            <v>0</v>
          </cell>
          <cell r="O2044">
            <v>1</v>
          </cell>
          <cell r="P2044">
            <v>0</v>
          </cell>
          <cell r="Q2044">
            <v>0</v>
          </cell>
          <cell r="R2044">
            <v>1</v>
          </cell>
          <cell r="S2044">
            <v>1</v>
          </cell>
          <cell r="T2044">
            <v>0</v>
          </cell>
          <cell r="U2044">
            <v>1</v>
          </cell>
          <cell r="V2044">
            <v>0</v>
          </cell>
          <cell r="W2044">
            <v>0</v>
          </cell>
        </row>
        <row r="2045">
          <cell r="B2045">
            <v>9</v>
          </cell>
          <cell r="C2045" t="str">
            <v>RESTRIÇÃO SISTEMA</v>
          </cell>
          <cell r="D2045" t="str">
            <v>042 Restrição técnica</v>
          </cell>
          <cell r="E2045" t="str">
            <v>OUTRAS MÍDIAS</v>
          </cell>
          <cell r="F2045" t="str">
            <v>0020 JÁ POSSUI</v>
          </cell>
          <cell r="I2045">
            <v>13</v>
          </cell>
          <cell r="J2045">
            <v>0</v>
          </cell>
          <cell r="K2045">
            <v>0</v>
          </cell>
          <cell r="L2045">
            <v>13</v>
          </cell>
          <cell r="M2045">
            <v>13</v>
          </cell>
          <cell r="N2045">
            <v>0</v>
          </cell>
          <cell r="O2045">
            <v>13</v>
          </cell>
          <cell r="P2045">
            <v>0</v>
          </cell>
          <cell r="Q2045">
            <v>0</v>
          </cell>
          <cell r="R2045">
            <v>13</v>
          </cell>
          <cell r="S2045">
            <v>13</v>
          </cell>
          <cell r="T2045">
            <v>0</v>
          </cell>
          <cell r="U2045">
            <v>13</v>
          </cell>
          <cell r="V2045">
            <v>0</v>
          </cell>
          <cell r="W2045">
            <v>0</v>
          </cell>
        </row>
        <row r="2046">
          <cell r="B2046">
            <v>9</v>
          </cell>
          <cell r="C2046" t="str">
            <v>RESTRIÇÃO SISTEMA</v>
          </cell>
          <cell r="D2046" t="str">
            <v>042 Restrição técnica</v>
          </cell>
          <cell r="E2046" t="str">
            <v>TELEVISÃO</v>
          </cell>
          <cell r="F2046" t="str">
            <v>0001 TELEVISÃO</v>
          </cell>
          <cell r="G2046" t="str">
            <v>0006 GLOBO</v>
          </cell>
          <cell r="H2046" t="str">
            <v>0015 BOM DIA PRAÇA</v>
          </cell>
          <cell r="I2046">
            <v>1</v>
          </cell>
          <cell r="J2046">
            <v>0</v>
          </cell>
          <cell r="K2046">
            <v>0</v>
          </cell>
          <cell r="L2046">
            <v>1</v>
          </cell>
          <cell r="M2046">
            <v>1</v>
          </cell>
          <cell r="N2046">
            <v>0</v>
          </cell>
          <cell r="O2046">
            <v>1</v>
          </cell>
          <cell r="P2046">
            <v>0</v>
          </cell>
          <cell r="Q2046">
            <v>0</v>
          </cell>
          <cell r="R2046">
            <v>1</v>
          </cell>
          <cell r="S2046">
            <v>1</v>
          </cell>
          <cell r="T2046">
            <v>0</v>
          </cell>
          <cell r="U2046">
            <v>1</v>
          </cell>
          <cell r="V2046">
            <v>0</v>
          </cell>
          <cell r="W2046">
            <v>0</v>
          </cell>
        </row>
        <row r="2047">
          <cell r="B2047">
            <v>9</v>
          </cell>
          <cell r="C2047" t="str">
            <v>RESTRIÇÃO SISTEMA</v>
          </cell>
          <cell r="D2047" t="str">
            <v>042 Restrição técnica</v>
          </cell>
          <cell r="E2047" t="str">
            <v>TELEVISÃO</v>
          </cell>
          <cell r="F2047" t="str">
            <v>0001 TELEVISÃO</v>
          </cell>
          <cell r="G2047" t="str">
            <v>0006 GLOBO</v>
          </cell>
          <cell r="H2047" t="str">
            <v>0023 JORNAL HOJE</v>
          </cell>
          <cell r="I2047">
            <v>1</v>
          </cell>
          <cell r="J2047">
            <v>0</v>
          </cell>
          <cell r="K2047">
            <v>0</v>
          </cell>
          <cell r="L2047">
            <v>1</v>
          </cell>
          <cell r="M2047">
            <v>1</v>
          </cell>
          <cell r="N2047">
            <v>0</v>
          </cell>
          <cell r="O2047">
            <v>1</v>
          </cell>
          <cell r="P2047">
            <v>0</v>
          </cell>
          <cell r="Q2047">
            <v>0</v>
          </cell>
          <cell r="R2047">
            <v>1</v>
          </cell>
          <cell r="S2047">
            <v>1</v>
          </cell>
          <cell r="T2047">
            <v>0</v>
          </cell>
          <cell r="U2047">
            <v>1</v>
          </cell>
          <cell r="V2047">
            <v>0</v>
          </cell>
          <cell r="W2047">
            <v>0</v>
          </cell>
        </row>
        <row r="2048">
          <cell r="B2048">
            <v>9</v>
          </cell>
          <cell r="C2048" t="str">
            <v>RESTRIÇÃO SISTEMA</v>
          </cell>
          <cell r="D2048" t="str">
            <v>042 Restrição técnica</v>
          </cell>
          <cell r="E2048" t="str">
            <v>TELEVISÃO</v>
          </cell>
          <cell r="F2048" t="str">
            <v>0001 TELEVISÃO</v>
          </cell>
          <cell r="G2048" t="str">
            <v>0006 GLOBO</v>
          </cell>
          <cell r="H2048" t="str">
            <v>0024 JORNAL NACIONAL</v>
          </cell>
          <cell r="I2048">
            <v>2</v>
          </cell>
          <cell r="J2048">
            <v>0</v>
          </cell>
          <cell r="K2048">
            <v>0</v>
          </cell>
          <cell r="L2048">
            <v>2</v>
          </cell>
          <cell r="M2048">
            <v>2</v>
          </cell>
          <cell r="N2048">
            <v>0</v>
          </cell>
          <cell r="O2048">
            <v>2</v>
          </cell>
          <cell r="P2048">
            <v>0</v>
          </cell>
          <cell r="Q2048">
            <v>0</v>
          </cell>
          <cell r="R2048">
            <v>2</v>
          </cell>
          <cell r="S2048">
            <v>2</v>
          </cell>
          <cell r="T2048">
            <v>0</v>
          </cell>
          <cell r="U2048">
            <v>2</v>
          </cell>
          <cell r="V2048">
            <v>0</v>
          </cell>
          <cell r="W2048">
            <v>0</v>
          </cell>
        </row>
        <row r="2049">
          <cell r="B2049">
            <v>9</v>
          </cell>
          <cell r="C2049" t="str">
            <v>RESTRIÇÃO SISTEMA</v>
          </cell>
          <cell r="D2049" t="str">
            <v>042 Restrição técnica</v>
          </cell>
          <cell r="E2049" t="str">
            <v>TELEVISÃO</v>
          </cell>
          <cell r="F2049" t="str">
            <v>0001 TELEVISÃO</v>
          </cell>
          <cell r="G2049" t="str">
            <v>0006 GLOBO</v>
          </cell>
          <cell r="H2049" t="str">
            <v>0027 NOVELA II</v>
          </cell>
          <cell r="I2049">
            <v>3</v>
          </cell>
          <cell r="J2049">
            <v>0</v>
          </cell>
          <cell r="K2049">
            <v>0</v>
          </cell>
          <cell r="L2049">
            <v>3</v>
          </cell>
          <cell r="M2049">
            <v>3</v>
          </cell>
          <cell r="N2049">
            <v>0</v>
          </cell>
          <cell r="O2049">
            <v>3</v>
          </cell>
          <cell r="P2049">
            <v>0</v>
          </cell>
          <cell r="Q2049">
            <v>0</v>
          </cell>
          <cell r="R2049">
            <v>3</v>
          </cell>
          <cell r="S2049">
            <v>3</v>
          </cell>
          <cell r="T2049">
            <v>0</v>
          </cell>
          <cell r="U2049">
            <v>3</v>
          </cell>
          <cell r="V2049">
            <v>0</v>
          </cell>
          <cell r="W2049">
            <v>0</v>
          </cell>
        </row>
        <row r="2050">
          <cell r="B2050">
            <v>9</v>
          </cell>
          <cell r="C2050" t="str">
            <v>RESTRIÇÃO SISTEMA</v>
          </cell>
          <cell r="D2050" t="str">
            <v>042 Restrição técnica</v>
          </cell>
          <cell r="E2050" t="str">
            <v>TELEVISÃO</v>
          </cell>
          <cell r="F2050" t="str">
            <v>0001 TELEVISÃO</v>
          </cell>
          <cell r="G2050" t="str">
            <v>0006 GLOBO</v>
          </cell>
          <cell r="H2050" t="str">
            <v>0033 VÍDEO SHOW</v>
          </cell>
          <cell r="I2050">
            <v>1</v>
          </cell>
          <cell r="J2050">
            <v>0</v>
          </cell>
          <cell r="K2050">
            <v>0</v>
          </cell>
          <cell r="L2050">
            <v>1</v>
          </cell>
          <cell r="M2050">
            <v>1</v>
          </cell>
          <cell r="N2050">
            <v>0</v>
          </cell>
          <cell r="O2050">
            <v>1</v>
          </cell>
          <cell r="P2050">
            <v>0</v>
          </cell>
          <cell r="Q2050">
            <v>0</v>
          </cell>
          <cell r="R2050">
            <v>1</v>
          </cell>
          <cell r="S2050">
            <v>1</v>
          </cell>
          <cell r="T2050">
            <v>0</v>
          </cell>
          <cell r="U2050">
            <v>1</v>
          </cell>
          <cell r="V2050">
            <v>0</v>
          </cell>
          <cell r="W2050">
            <v>0</v>
          </cell>
        </row>
        <row r="2051">
          <cell r="B2051">
            <v>9</v>
          </cell>
          <cell r="C2051" t="str">
            <v>RESTRIÇÃO SISTEMA</v>
          </cell>
          <cell r="D2051" t="str">
            <v>042 Restrição técnica</v>
          </cell>
          <cell r="E2051" t="str">
            <v>TELEVISÃO</v>
          </cell>
          <cell r="F2051" t="str">
            <v>0001 TELEVISÃO</v>
          </cell>
          <cell r="G2051" t="str">
            <v>0006 GLOBO</v>
          </cell>
          <cell r="H2051" t="str">
            <v>3825 NÃO INFORMADO</v>
          </cell>
          <cell r="I2051">
            <v>7</v>
          </cell>
          <cell r="J2051">
            <v>0</v>
          </cell>
          <cell r="K2051">
            <v>0</v>
          </cell>
          <cell r="L2051">
            <v>7</v>
          </cell>
          <cell r="M2051">
            <v>7</v>
          </cell>
          <cell r="N2051">
            <v>0</v>
          </cell>
          <cell r="O2051">
            <v>7</v>
          </cell>
          <cell r="P2051">
            <v>0</v>
          </cell>
          <cell r="Q2051">
            <v>0</v>
          </cell>
          <cell r="R2051">
            <v>7</v>
          </cell>
          <cell r="S2051">
            <v>7</v>
          </cell>
          <cell r="T2051">
            <v>0</v>
          </cell>
          <cell r="U2051">
            <v>7</v>
          </cell>
          <cell r="V2051">
            <v>0</v>
          </cell>
          <cell r="W2051">
            <v>0</v>
          </cell>
        </row>
        <row r="2052">
          <cell r="B2052">
            <v>9</v>
          </cell>
          <cell r="C2052" t="str">
            <v>RESTRIÇÃO SISTEMA</v>
          </cell>
          <cell r="D2052" t="str">
            <v>042 Restrição técnica</v>
          </cell>
          <cell r="E2052" t="str">
            <v>TELEVISÃO</v>
          </cell>
          <cell r="F2052" t="str">
            <v>0001 TELEVISÃO</v>
          </cell>
          <cell r="G2052" t="str">
            <v>0062 NÃO INFORMOU</v>
          </cell>
          <cell r="I2052">
            <v>32</v>
          </cell>
          <cell r="J2052">
            <v>0</v>
          </cell>
          <cell r="K2052">
            <v>0</v>
          </cell>
          <cell r="L2052">
            <v>32</v>
          </cell>
          <cell r="M2052">
            <v>32</v>
          </cell>
          <cell r="N2052">
            <v>0</v>
          </cell>
          <cell r="O2052">
            <v>32</v>
          </cell>
          <cell r="P2052">
            <v>0</v>
          </cell>
          <cell r="Q2052">
            <v>0</v>
          </cell>
          <cell r="R2052">
            <v>32</v>
          </cell>
          <cell r="S2052">
            <v>32</v>
          </cell>
          <cell r="T2052">
            <v>0</v>
          </cell>
          <cell r="U2052">
            <v>32</v>
          </cell>
          <cell r="V2052">
            <v>0</v>
          </cell>
          <cell r="W2052">
            <v>0</v>
          </cell>
        </row>
        <row r="2053">
          <cell r="B2053">
            <v>9</v>
          </cell>
          <cell r="C2053" t="str">
            <v>RESTRIÇÃO SISTEMA</v>
          </cell>
          <cell r="D2053" t="str">
            <v>045 Central não cadastrada</v>
          </cell>
          <cell r="F2053" t="str">
            <v>0031 JÁ TEVE O PRODUTO</v>
          </cell>
          <cell r="I2053">
            <v>2</v>
          </cell>
          <cell r="J2053">
            <v>0</v>
          </cell>
          <cell r="K2053">
            <v>0</v>
          </cell>
          <cell r="L2053">
            <v>2</v>
          </cell>
          <cell r="M2053">
            <v>2</v>
          </cell>
          <cell r="N2053">
            <v>0</v>
          </cell>
          <cell r="O2053">
            <v>2</v>
          </cell>
          <cell r="P2053">
            <v>0</v>
          </cell>
          <cell r="Q2053">
            <v>0</v>
          </cell>
          <cell r="R2053">
            <v>2</v>
          </cell>
          <cell r="S2053">
            <v>2</v>
          </cell>
          <cell r="T2053">
            <v>0</v>
          </cell>
          <cell r="U2053">
            <v>2</v>
          </cell>
          <cell r="V2053">
            <v>0</v>
          </cell>
          <cell r="W2053">
            <v>0</v>
          </cell>
        </row>
        <row r="2054">
          <cell r="B2054">
            <v>9</v>
          </cell>
          <cell r="C2054" t="str">
            <v>RESTRIÇÃO SISTEMA</v>
          </cell>
          <cell r="D2054" t="str">
            <v>045 Central não cadastrada</v>
          </cell>
          <cell r="E2054" t="str">
            <v>MALA DIRETA</v>
          </cell>
          <cell r="F2054" t="str">
            <v>0010 ENCARTE EM FATURA</v>
          </cell>
          <cell r="I2054">
            <v>2</v>
          </cell>
          <cell r="J2054">
            <v>0</v>
          </cell>
          <cell r="K2054">
            <v>0</v>
          </cell>
          <cell r="L2054">
            <v>2</v>
          </cell>
          <cell r="M2054">
            <v>2</v>
          </cell>
          <cell r="N2054">
            <v>0</v>
          </cell>
          <cell r="O2054">
            <v>2</v>
          </cell>
          <cell r="P2054">
            <v>0</v>
          </cell>
          <cell r="Q2054">
            <v>0</v>
          </cell>
          <cell r="R2054">
            <v>2</v>
          </cell>
          <cell r="S2054">
            <v>2</v>
          </cell>
          <cell r="T2054">
            <v>0</v>
          </cell>
          <cell r="U2054">
            <v>2</v>
          </cell>
          <cell r="V2054">
            <v>0</v>
          </cell>
          <cell r="W2054">
            <v>0</v>
          </cell>
        </row>
        <row r="2055">
          <cell r="B2055">
            <v>9</v>
          </cell>
          <cell r="C2055" t="str">
            <v>RESTRIÇÃO SISTEMA</v>
          </cell>
          <cell r="D2055" t="str">
            <v>045 Central não cadastrada</v>
          </cell>
          <cell r="E2055" t="str">
            <v>NÃO INFORMADO</v>
          </cell>
          <cell r="F2055" t="str">
            <v>0016 NÃO INFORMADO</v>
          </cell>
          <cell r="I2055">
            <v>7</v>
          </cell>
          <cell r="J2055">
            <v>0</v>
          </cell>
          <cell r="K2055">
            <v>0</v>
          </cell>
          <cell r="L2055">
            <v>7</v>
          </cell>
          <cell r="M2055">
            <v>7</v>
          </cell>
          <cell r="N2055">
            <v>0</v>
          </cell>
          <cell r="O2055">
            <v>7</v>
          </cell>
          <cell r="P2055">
            <v>0</v>
          </cell>
          <cell r="Q2055">
            <v>0</v>
          </cell>
          <cell r="R2055">
            <v>7</v>
          </cell>
          <cell r="S2055">
            <v>7</v>
          </cell>
          <cell r="T2055">
            <v>0</v>
          </cell>
          <cell r="U2055">
            <v>7</v>
          </cell>
          <cell r="V2055">
            <v>0</v>
          </cell>
          <cell r="W2055">
            <v>0</v>
          </cell>
        </row>
        <row r="2056">
          <cell r="B2056">
            <v>9</v>
          </cell>
          <cell r="C2056" t="str">
            <v>RESTRIÇÃO SISTEMA</v>
          </cell>
          <cell r="D2056" t="str">
            <v>045 Central não cadastrada</v>
          </cell>
          <cell r="E2056" t="str">
            <v>OUTRAS MÍDIAS</v>
          </cell>
          <cell r="F2056" t="str">
            <v>0002 INDICAÇÃO DE AMIGOS</v>
          </cell>
          <cell r="I2056">
            <v>48</v>
          </cell>
          <cell r="J2056">
            <v>0</v>
          </cell>
          <cell r="K2056">
            <v>0</v>
          </cell>
          <cell r="L2056">
            <v>48</v>
          </cell>
          <cell r="M2056">
            <v>48</v>
          </cell>
          <cell r="N2056">
            <v>0</v>
          </cell>
          <cell r="O2056">
            <v>48</v>
          </cell>
          <cell r="P2056">
            <v>0</v>
          </cell>
          <cell r="Q2056">
            <v>0</v>
          </cell>
          <cell r="R2056">
            <v>48</v>
          </cell>
          <cell r="S2056">
            <v>48</v>
          </cell>
          <cell r="T2056">
            <v>0</v>
          </cell>
          <cell r="U2056">
            <v>48</v>
          </cell>
          <cell r="V2056">
            <v>0</v>
          </cell>
          <cell r="W2056">
            <v>0</v>
          </cell>
        </row>
        <row r="2057">
          <cell r="B2057">
            <v>9</v>
          </cell>
          <cell r="C2057" t="str">
            <v>RESTRIÇÃO SISTEMA</v>
          </cell>
          <cell r="D2057" t="str">
            <v>045 Central não cadastrada</v>
          </cell>
          <cell r="E2057" t="str">
            <v>OUTRAS MÍDIAS</v>
          </cell>
          <cell r="F2057" t="str">
            <v>0013 INTERNET</v>
          </cell>
          <cell r="G2057" t="str">
            <v>0170 SITE SPEEDY</v>
          </cell>
          <cell r="I2057">
            <v>1</v>
          </cell>
          <cell r="J2057">
            <v>0</v>
          </cell>
          <cell r="K2057">
            <v>0</v>
          </cell>
          <cell r="L2057">
            <v>1</v>
          </cell>
          <cell r="M2057">
            <v>1</v>
          </cell>
          <cell r="N2057">
            <v>0</v>
          </cell>
          <cell r="O2057">
            <v>1</v>
          </cell>
          <cell r="P2057">
            <v>0</v>
          </cell>
          <cell r="Q2057">
            <v>0</v>
          </cell>
          <cell r="R2057">
            <v>1</v>
          </cell>
          <cell r="S2057">
            <v>1</v>
          </cell>
          <cell r="T2057">
            <v>0</v>
          </cell>
          <cell r="U2057">
            <v>1</v>
          </cell>
          <cell r="V2057">
            <v>0</v>
          </cell>
          <cell r="W2057">
            <v>0</v>
          </cell>
        </row>
        <row r="2058">
          <cell r="B2058">
            <v>9</v>
          </cell>
          <cell r="C2058" t="str">
            <v>RESTRIÇÃO SISTEMA</v>
          </cell>
          <cell r="D2058" t="str">
            <v>045 Central não cadastrada</v>
          </cell>
          <cell r="E2058" t="str">
            <v>OUTRAS MÍDIAS</v>
          </cell>
          <cell r="F2058" t="str">
            <v>0018 CONTATADO PELO TLMKT</v>
          </cell>
          <cell r="I2058">
            <v>1</v>
          </cell>
          <cell r="J2058">
            <v>0</v>
          </cell>
          <cell r="K2058">
            <v>0</v>
          </cell>
          <cell r="L2058">
            <v>1</v>
          </cell>
          <cell r="M2058">
            <v>1</v>
          </cell>
          <cell r="N2058">
            <v>0</v>
          </cell>
          <cell r="O2058">
            <v>1</v>
          </cell>
          <cell r="P2058">
            <v>0</v>
          </cell>
          <cell r="Q2058">
            <v>0</v>
          </cell>
          <cell r="R2058">
            <v>1</v>
          </cell>
          <cell r="S2058">
            <v>1</v>
          </cell>
          <cell r="T2058">
            <v>0</v>
          </cell>
          <cell r="U2058">
            <v>1</v>
          </cell>
          <cell r="V2058">
            <v>0</v>
          </cell>
          <cell r="W2058">
            <v>0</v>
          </cell>
        </row>
        <row r="2059">
          <cell r="B2059">
            <v>9</v>
          </cell>
          <cell r="C2059" t="str">
            <v>RESTRIÇÃO SISTEMA</v>
          </cell>
          <cell r="D2059" t="str">
            <v>045 Central não cadastrada</v>
          </cell>
          <cell r="E2059" t="str">
            <v>OUTRAS MÍDIAS</v>
          </cell>
          <cell r="F2059" t="str">
            <v>0019 INDICAÇÃO DO PROVEDOR</v>
          </cell>
          <cell r="G2059" t="str">
            <v>0580 IG.COM.BR</v>
          </cell>
          <cell r="I2059">
            <v>1</v>
          </cell>
          <cell r="J2059">
            <v>0</v>
          </cell>
          <cell r="K2059">
            <v>0</v>
          </cell>
          <cell r="L2059">
            <v>1</v>
          </cell>
          <cell r="M2059">
            <v>1</v>
          </cell>
          <cell r="N2059">
            <v>0</v>
          </cell>
          <cell r="O2059">
            <v>1</v>
          </cell>
          <cell r="P2059">
            <v>0</v>
          </cell>
          <cell r="Q2059">
            <v>0</v>
          </cell>
          <cell r="R2059">
            <v>1</v>
          </cell>
          <cell r="S2059">
            <v>1</v>
          </cell>
          <cell r="T2059">
            <v>0</v>
          </cell>
          <cell r="U2059">
            <v>1</v>
          </cell>
          <cell r="V2059">
            <v>0</v>
          </cell>
          <cell r="W2059">
            <v>0</v>
          </cell>
        </row>
        <row r="2060">
          <cell r="B2060">
            <v>9</v>
          </cell>
          <cell r="C2060" t="str">
            <v>RESTRIÇÃO SISTEMA</v>
          </cell>
          <cell r="D2060" t="str">
            <v>045 Central não cadastrada</v>
          </cell>
          <cell r="E2060" t="str">
            <v>OUTRAS MÍDIAS</v>
          </cell>
          <cell r="F2060" t="str">
            <v>0020 JÁ POSSUI</v>
          </cell>
          <cell r="I2060">
            <v>2</v>
          </cell>
          <cell r="J2060">
            <v>0</v>
          </cell>
          <cell r="K2060">
            <v>0</v>
          </cell>
          <cell r="L2060">
            <v>2</v>
          </cell>
          <cell r="M2060">
            <v>2</v>
          </cell>
          <cell r="N2060">
            <v>0</v>
          </cell>
          <cell r="O2060">
            <v>2</v>
          </cell>
          <cell r="P2060">
            <v>0</v>
          </cell>
          <cell r="Q2060">
            <v>0</v>
          </cell>
          <cell r="R2060">
            <v>2</v>
          </cell>
          <cell r="S2060">
            <v>2</v>
          </cell>
          <cell r="T2060">
            <v>0</v>
          </cell>
          <cell r="U2060">
            <v>2</v>
          </cell>
          <cell r="V2060">
            <v>0</v>
          </cell>
          <cell r="W2060">
            <v>0</v>
          </cell>
        </row>
        <row r="2061">
          <cell r="B2061">
            <v>9</v>
          </cell>
          <cell r="C2061" t="str">
            <v>RESTRIÇÃO SISTEMA</v>
          </cell>
          <cell r="D2061" t="str">
            <v>045 Central não cadastrada</v>
          </cell>
          <cell r="E2061" t="str">
            <v>TELEVISÃO</v>
          </cell>
          <cell r="F2061" t="str">
            <v>0001 TELEVISÃO</v>
          </cell>
          <cell r="G2061" t="str">
            <v>0006 GLOBO</v>
          </cell>
          <cell r="H2061" t="str">
            <v>0007 GLOBO ESPORTE</v>
          </cell>
          <cell r="I2061">
            <v>1</v>
          </cell>
          <cell r="J2061">
            <v>0</v>
          </cell>
          <cell r="K2061">
            <v>0</v>
          </cell>
          <cell r="L2061">
            <v>1</v>
          </cell>
          <cell r="M2061">
            <v>1</v>
          </cell>
          <cell r="N2061">
            <v>0</v>
          </cell>
          <cell r="O2061">
            <v>1</v>
          </cell>
          <cell r="P2061">
            <v>0</v>
          </cell>
          <cell r="Q2061">
            <v>0</v>
          </cell>
          <cell r="R2061">
            <v>1</v>
          </cell>
          <cell r="S2061">
            <v>1</v>
          </cell>
          <cell r="T2061">
            <v>0</v>
          </cell>
          <cell r="U2061">
            <v>1</v>
          </cell>
          <cell r="V2061">
            <v>0</v>
          </cell>
          <cell r="W2061">
            <v>0</v>
          </cell>
        </row>
        <row r="2062">
          <cell r="B2062">
            <v>9</v>
          </cell>
          <cell r="C2062" t="str">
            <v>RESTRIÇÃO SISTEMA</v>
          </cell>
          <cell r="D2062" t="str">
            <v>045 Central não cadastrada</v>
          </cell>
          <cell r="E2062" t="str">
            <v>TELEVISÃO</v>
          </cell>
          <cell r="F2062" t="str">
            <v>0001 TELEVISÃO</v>
          </cell>
          <cell r="G2062" t="str">
            <v>0006 GLOBO</v>
          </cell>
          <cell r="H2062" t="str">
            <v>0027 NOVELA II</v>
          </cell>
          <cell r="I2062">
            <v>2</v>
          </cell>
          <cell r="J2062">
            <v>0</v>
          </cell>
          <cell r="K2062">
            <v>0</v>
          </cell>
          <cell r="L2062">
            <v>2</v>
          </cell>
          <cell r="M2062">
            <v>2</v>
          </cell>
          <cell r="N2062">
            <v>0</v>
          </cell>
          <cell r="O2062">
            <v>2</v>
          </cell>
          <cell r="P2062">
            <v>0</v>
          </cell>
          <cell r="Q2062">
            <v>0</v>
          </cell>
          <cell r="R2062">
            <v>2</v>
          </cell>
          <cell r="S2062">
            <v>2</v>
          </cell>
          <cell r="T2062">
            <v>0</v>
          </cell>
          <cell r="U2062">
            <v>2</v>
          </cell>
          <cell r="V2062">
            <v>0</v>
          </cell>
          <cell r="W2062">
            <v>0</v>
          </cell>
        </row>
        <row r="2063">
          <cell r="B2063">
            <v>9</v>
          </cell>
          <cell r="C2063" t="str">
            <v>RESTRIÇÃO SISTEMA</v>
          </cell>
          <cell r="D2063" t="str">
            <v>045 Central não cadastrada</v>
          </cell>
          <cell r="E2063" t="str">
            <v>TELEVISÃO</v>
          </cell>
          <cell r="F2063" t="str">
            <v>0001 TELEVISÃO</v>
          </cell>
          <cell r="G2063" t="str">
            <v>0006 GLOBO</v>
          </cell>
          <cell r="H2063" t="str">
            <v>0028 OS NORMAIS</v>
          </cell>
          <cell r="I2063">
            <v>1</v>
          </cell>
          <cell r="J2063">
            <v>0</v>
          </cell>
          <cell r="K2063">
            <v>0</v>
          </cell>
          <cell r="L2063">
            <v>1</v>
          </cell>
          <cell r="M2063">
            <v>1</v>
          </cell>
          <cell r="N2063">
            <v>0</v>
          </cell>
          <cell r="O2063">
            <v>1</v>
          </cell>
          <cell r="P2063">
            <v>0</v>
          </cell>
          <cell r="Q2063">
            <v>0</v>
          </cell>
          <cell r="R2063">
            <v>1</v>
          </cell>
          <cell r="S2063">
            <v>1</v>
          </cell>
          <cell r="T2063">
            <v>0</v>
          </cell>
          <cell r="U2063">
            <v>1</v>
          </cell>
          <cell r="V2063">
            <v>0</v>
          </cell>
          <cell r="W2063">
            <v>0</v>
          </cell>
        </row>
        <row r="2064">
          <cell r="B2064">
            <v>9</v>
          </cell>
          <cell r="C2064" t="str">
            <v>RESTRIÇÃO SISTEMA</v>
          </cell>
          <cell r="D2064" t="str">
            <v>045 Central não cadastrada</v>
          </cell>
          <cell r="E2064" t="str">
            <v>TELEVISÃO</v>
          </cell>
          <cell r="F2064" t="str">
            <v>0001 TELEVISÃO</v>
          </cell>
          <cell r="G2064" t="str">
            <v>0006 GLOBO</v>
          </cell>
          <cell r="H2064" t="str">
            <v>3825 NÃO INFORMADO</v>
          </cell>
          <cell r="I2064">
            <v>5</v>
          </cell>
          <cell r="J2064">
            <v>0</v>
          </cell>
          <cell r="K2064">
            <v>0</v>
          </cell>
          <cell r="L2064">
            <v>5</v>
          </cell>
          <cell r="M2064">
            <v>5</v>
          </cell>
          <cell r="N2064">
            <v>0</v>
          </cell>
          <cell r="O2064">
            <v>5</v>
          </cell>
          <cell r="P2064">
            <v>0</v>
          </cell>
          <cell r="Q2064">
            <v>0</v>
          </cell>
          <cell r="R2064">
            <v>5</v>
          </cell>
          <cell r="S2064">
            <v>5</v>
          </cell>
          <cell r="T2064">
            <v>0</v>
          </cell>
          <cell r="U2064">
            <v>5</v>
          </cell>
          <cell r="V2064">
            <v>0</v>
          </cell>
          <cell r="W2064">
            <v>0</v>
          </cell>
        </row>
        <row r="2065">
          <cell r="B2065">
            <v>9</v>
          </cell>
          <cell r="C2065" t="str">
            <v>RESTRIÇÃO SISTEMA</v>
          </cell>
          <cell r="D2065" t="str">
            <v>045 Central não cadastrada</v>
          </cell>
          <cell r="E2065" t="str">
            <v>TELEVISÃO</v>
          </cell>
          <cell r="F2065" t="str">
            <v>0001 TELEVISÃO</v>
          </cell>
          <cell r="G2065" t="str">
            <v>0062 NÃO INFORMOU</v>
          </cell>
          <cell r="I2065">
            <v>19</v>
          </cell>
          <cell r="J2065">
            <v>0</v>
          </cell>
          <cell r="K2065">
            <v>0</v>
          </cell>
          <cell r="L2065">
            <v>19</v>
          </cell>
          <cell r="M2065">
            <v>19</v>
          </cell>
          <cell r="N2065">
            <v>0</v>
          </cell>
          <cell r="O2065">
            <v>19</v>
          </cell>
          <cell r="P2065">
            <v>0</v>
          </cell>
          <cell r="Q2065">
            <v>0</v>
          </cell>
          <cell r="R2065">
            <v>19</v>
          </cell>
          <cell r="S2065">
            <v>19</v>
          </cell>
          <cell r="T2065">
            <v>0</v>
          </cell>
          <cell r="U2065">
            <v>19</v>
          </cell>
          <cell r="V2065">
            <v>0</v>
          </cell>
          <cell r="W2065">
            <v>0</v>
          </cell>
        </row>
        <row r="2066">
          <cell r="B2066">
            <v>9</v>
          </cell>
          <cell r="C2066" t="str">
            <v>RESTRIÇÃO SISTEMA</v>
          </cell>
          <cell r="D2066" t="str">
            <v>048 Segmento não permitido</v>
          </cell>
          <cell r="E2066" t="str">
            <v>NÃO INFORMADO</v>
          </cell>
          <cell r="F2066" t="str">
            <v>0016 NÃO INFORMADO</v>
          </cell>
          <cell r="I2066">
            <v>1</v>
          </cell>
          <cell r="J2066">
            <v>0</v>
          </cell>
          <cell r="K2066">
            <v>0</v>
          </cell>
          <cell r="L2066">
            <v>1</v>
          </cell>
          <cell r="M2066">
            <v>1</v>
          </cell>
          <cell r="N2066">
            <v>0</v>
          </cell>
          <cell r="O2066">
            <v>1</v>
          </cell>
          <cell r="P2066">
            <v>0</v>
          </cell>
          <cell r="Q2066">
            <v>0</v>
          </cell>
          <cell r="R2066">
            <v>1</v>
          </cell>
          <cell r="S2066">
            <v>1</v>
          </cell>
          <cell r="T2066">
            <v>0</v>
          </cell>
          <cell r="U2066">
            <v>1</v>
          </cell>
          <cell r="V2066">
            <v>0</v>
          </cell>
          <cell r="W2066">
            <v>0</v>
          </cell>
        </row>
        <row r="2067">
          <cell r="B2067">
            <v>9</v>
          </cell>
          <cell r="C2067" t="str">
            <v>RESTRIÇÃO SISTEMA</v>
          </cell>
          <cell r="D2067" t="str">
            <v>048 Segmento não permitido</v>
          </cell>
          <cell r="E2067" t="str">
            <v>OUTRAS MÍDIAS</v>
          </cell>
          <cell r="F2067" t="str">
            <v>0002 INDICAÇÃO DE AMIGOS</v>
          </cell>
          <cell r="I2067">
            <v>5</v>
          </cell>
          <cell r="J2067">
            <v>0</v>
          </cell>
          <cell r="K2067">
            <v>0</v>
          </cell>
          <cell r="L2067">
            <v>5</v>
          </cell>
          <cell r="M2067">
            <v>5</v>
          </cell>
          <cell r="N2067">
            <v>0</v>
          </cell>
          <cell r="O2067">
            <v>5</v>
          </cell>
          <cell r="P2067">
            <v>0</v>
          </cell>
          <cell r="Q2067">
            <v>0</v>
          </cell>
          <cell r="R2067">
            <v>5</v>
          </cell>
          <cell r="S2067">
            <v>5</v>
          </cell>
          <cell r="T2067">
            <v>0</v>
          </cell>
          <cell r="U2067">
            <v>5</v>
          </cell>
          <cell r="V2067">
            <v>0</v>
          </cell>
          <cell r="W2067">
            <v>0</v>
          </cell>
        </row>
        <row r="2068">
          <cell r="B2068">
            <v>9</v>
          </cell>
          <cell r="C2068" t="str">
            <v>RESTRIÇÃO SISTEMA</v>
          </cell>
          <cell r="D2068" t="str">
            <v>048 Segmento não permitido</v>
          </cell>
          <cell r="E2068" t="str">
            <v>OUTRAS MÍDIAS</v>
          </cell>
          <cell r="F2068" t="str">
            <v>0003 104</v>
          </cell>
          <cell r="I2068">
            <v>1</v>
          </cell>
          <cell r="J2068">
            <v>0</v>
          </cell>
          <cell r="K2068">
            <v>0</v>
          </cell>
          <cell r="L2068">
            <v>1</v>
          </cell>
          <cell r="M2068">
            <v>1</v>
          </cell>
          <cell r="N2068">
            <v>0</v>
          </cell>
          <cell r="O2068">
            <v>1</v>
          </cell>
          <cell r="P2068">
            <v>0</v>
          </cell>
          <cell r="Q2068">
            <v>0</v>
          </cell>
          <cell r="R2068">
            <v>1</v>
          </cell>
          <cell r="S2068">
            <v>1</v>
          </cell>
          <cell r="T2068">
            <v>0</v>
          </cell>
          <cell r="U2068">
            <v>1</v>
          </cell>
          <cell r="V2068">
            <v>0</v>
          </cell>
          <cell r="W2068">
            <v>0</v>
          </cell>
        </row>
        <row r="2069">
          <cell r="B2069">
            <v>9</v>
          </cell>
          <cell r="C2069" t="str">
            <v>RESTRIÇÃO SISTEMA</v>
          </cell>
          <cell r="D2069" t="str">
            <v>048 Segmento não permitido</v>
          </cell>
          <cell r="E2069" t="str">
            <v>OUTRAS MÍDIAS</v>
          </cell>
          <cell r="F2069" t="str">
            <v>0018 CONTATADO PELO TLMKT</v>
          </cell>
          <cell r="I2069">
            <v>1</v>
          </cell>
          <cell r="J2069">
            <v>0</v>
          </cell>
          <cell r="K2069">
            <v>0</v>
          </cell>
          <cell r="L2069">
            <v>1</v>
          </cell>
          <cell r="M2069">
            <v>1</v>
          </cell>
          <cell r="N2069">
            <v>0</v>
          </cell>
          <cell r="O2069">
            <v>1</v>
          </cell>
          <cell r="P2069">
            <v>0</v>
          </cell>
          <cell r="Q2069">
            <v>0</v>
          </cell>
          <cell r="R2069">
            <v>1</v>
          </cell>
          <cell r="S2069">
            <v>1</v>
          </cell>
          <cell r="T2069">
            <v>0</v>
          </cell>
          <cell r="U2069">
            <v>1</v>
          </cell>
          <cell r="V2069">
            <v>0</v>
          </cell>
          <cell r="W2069">
            <v>0</v>
          </cell>
        </row>
        <row r="2070">
          <cell r="B2070">
            <v>9</v>
          </cell>
          <cell r="C2070" t="str">
            <v>RESTRIÇÃO SISTEMA</v>
          </cell>
          <cell r="D2070" t="str">
            <v>048 Segmento não permitido</v>
          </cell>
          <cell r="E2070" t="str">
            <v>OUTRAS MÍDIAS</v>
          </cell>
          <cell r="F2070" t="str">
            <v>0020 JÁ POSSUI</v>
          </cell>
          <cell r="I2070">
            <v>4</v>
          </cell>
          <cell r="J2070">
            <v>0</v>
          </cell>
          <cell r="K2070">
            <v>0</v>
          </cell>
          <cell r="L2070">
            <v>4</v>
          </cell>
          <cell r="M2070">
            <v>4</v>
          </cell>
          <cell r="N2070">
            <v>0</v>
          </cell>
          <cell r="O2070">
            <v>4</v>
          </cell>
          <cell r="P2070">
            <v>0</v>
          </cell>
          <cell r="Q2070">
            <v>0</v>
          </cell>
          <cell r="R2070">
            <v>4</v>
          </cell>
          <cell r="S2070">
            <v>4</v>
          </cell>
          <cell r="T2070">
            <v>0</v>
          </cell>
          <cell r="U2070">
            <v>4</v>
          </cell>
          <cell r="V2070">
            <v>0</v>
          </cell>
          <cell r="W2070">
            <v>0</v>
          </cell>
        </row>
        <row r="2071">
          <cell r="B2071">
            <v>9</v>
          </cell>
          <cell r="C2071" t="str">
            <v>RESTRIÇÃO SISTEMA</v>
          </cell>
          <cell r="D2071" t="str">
            <v>048 Segmento não permitido</v>
          </cell>
          <cell r="E2071" t="str">
            <v>TELEVISÃO</v>
          </cell>
          <cell r="F2071" t="str">
            <v>0001 TELEVISÃO</v>
          </cell>
          <cell r="G2071" t="str">
            <v>0006 GLOBO</v>
          </cell>
          <cell r="H2071" t="str">
            <v>0007 GLOBO ESPORTE</v>
          </cell>
          <cell r="I2071">
            <v>1</v>
          </cell>
          <cell r="J2071">
            <v>0</v>
          </cell>
          <cell r="K2071">
            <v>0</v>
          </cell>
          <cell r="L2071">
            <v>1</v>
          </cell>
          <cell r="M2071">
            <v>1</v>
          </cell>
          <cell r="N2071">
            <v>0</v>
          </cell>
          <cell r="O2071">
            <v>1</v>
          </cell>
          <cell r="P2071">
            <v>0</v>
          </cell>
          <cell r="Q2071">
            <v>0</v>
          </cell>
          <cell r="R2071">
            <v>1</v>
          </cell>
          <cell r="S2071">
            <v>1</v>
          </cell>
          <cell r="T2071">
            <v>0</v>
          </cell>
          <cell r="U2071">
            <v>1</v>
          </cell>
          <cell r="V2071">
            <v>0</v>
          </cell>
          <cell r="W2071">
            <v>0</v>
          </cell>
        </row>
        <row r="2072">
          <cell r="B2072">
            <v>9</v>
          </cell>
          <cell r="C2072" t="str">
            <v>RESTRIÇÃO SISTEMA</v>
          </cell>
          <cell r="D2072" t="str">
            <v>048 Segmento não permitido</v>
          </cell>
          <cell r="E2072" t="str">
            <v>TELEVISÃO</v>
          </cell>
          <cell r="F2072" t="str">
            <v>0001 TELEVISÃO</v>
          </cell>
          <cell r="G2072" t="str">
            <v>0006 GLOBO</v>
          </cell>
          <cell r="H2072" t="str">
            <v>0021 GLOBO REPÓRTER</v>
          </cell>
          <cell r="I2072">
            <v>1</v>
          </cell>
          <cell r="J2072">
            <v>0</v>
          </cell>
          <cell r="K2072">
            <v>0</v>
          </cell>
          <cell r="L2072">
            <v>1</v>
          </cell>
          <cell r="M2072">
            <v>1</v>
          </cell>
          <cell r="N2072">
            <v>0</v>
          </cell>
          <cell r="O2072">
            <v>1</v>
          </cell>
          <cell r="P2072">
            <v>0</v>
          </cell>
          <cell r="Q2072">
            <v>0</v>
          </cell>
          <cell r="R2072">
            <v>1</v>
          </cell>
          <cell r="S2072">
            <v>1</v>
          </cell>
          <cell r="T2072">
            <v>0</v>
          </cell>
          <cell r="U2072">
            <v>1</v>
          </cell>
          <cell r="V2072">
            <v>0</v>
          </cell>
          <cell r="W2072">
            <v>0</v>
          </cell>
        </row>
        <row r="2073">
          <cell r="B2073">
            <v>9</v>
          </cell>
          <cell r="C2073" t="str">
            <v>RESTRIÇÃO SISTEMA</v>
          </cell>
          <cell r="D2073" t="str">
            <v>048 Segmento não permitido</v>
          </cell>
          <cell r="E2073" t="str">
            <v>TELEVISÃO</v>
          </cell>
          <cell r="F2073" t="str">
            <v>0001 TELEVISÃO</v>
          </cell>
          <cell r="G2073" t="str">
            <v>0006 GLOBO</v>
          </cell>
          <cell r="H2073" t="str">
            <v>3825 NÃO INFORMADO</v>
          </cell>
          <cell r="I2073">
            <v>1</v>
          </cell>
          <cell r="J2073">
            <v>0</v>
          </cell>
          <cell r="K2073">
            <v>0</v>
          </cell>
          <cell r="L2073">
            <v>1</v>
          </cell>
          <cell r="M2073">
            <v>1</v>
          </cell>
          <cell r="N2073">
            <v>0</v>
          </cell>
          <cell r="O2073">
            <v>1</v>
          </cell>
          <cell r="P2073">
            <v>0</v>
          </cell>
          <cell r="Q2073">
            <v>0</v>
          </cell>
          <cell r="R2073">
            <v>1</v>
          </cell>
          <cell r="S2073">
            <v>1</v>
          </cell>
          <cell r="T2073">
            <v>0</v>
          </cell>
          <cell r="U2073">
            <v>1</v>
          </cell>
          <cell r="V2073">
            <v>0</v>
          </cell>
          <cell r="W2073">
            <v>0</v>
          </cell>
        </row>
        <row r="2074">
          <cell r="B2074">
            <v>9</v>
          </cell>
          <cell r="C2074" t="str">
            <v>RESTRIÇÃO SISTEMA</v>
          </cell>
          <cell r="D2074" t="str">
            <v>048 Segmento não permitido</v>
          </cell>
          <cell r="E2074" t="str">
            <v>TELEVISÃO</v>
          </cell>
          <cell r="F2074" t="str">
            <v>0001 TELEVISÃO</v>
          </cell>
          <cell r="G2074" t="str">
            <v>0062 NÃO INFORMOU</v>
          </cell>
          <cell r="I2074">
            <v>5</v>
          </cell>
          <cell r="J2074">
            <v>0</v>
          </cell>
          <cell r="K2074">
            <v>0</v>
          </cell>
          <cell r="L2074">
            <v>5</v>
          </cell>
          <cell r="M2074">
            <v>5</v>
          </cell>
          <cell r="N2074">
            <v>0</v>
          </cell>
          <cell r="O2074">
            <v>5</v>
          </cell>
          <cell r="P2074">
            <v>0</v>
          </cell>
          <cell r="Q2074">
            <v>0</v>
          </cell>
          <cell r="R2074">
            <v>5</v>
          </cell>
          <cell r="S2074">
            <v>5</v>
          </cell>
          <cell r="T2074">
            <v>0</v>
          </cell>
          <cell r="U2074">
            <v>5</v>
          </cell>
          <cell r="V2074">
            <v>0</v>
          </cell>
          <cell r="W2074">
            <v>0</v>
          </cell>
        </row>
        <row r="2075">
          <cell r="B2075">
            <v>9</v>
          </cell>
          <cell r="C2075" t="str">
            <v>RESTRIÇÃO SISTEMA</v>
          </cell>
          <cell r="D2075" t="str">
            <v>060 Restrição Comercial</v>
          </cell>
          <cell r="F2075" t="str">
            <v>0024 STAND</v>
          </cell>
          <cell r="I2075">
            <v>1</v>
          </cell>
          <cell r="J2075">
            <v>0</v>
          </cell>
          <cell r="K2075">
            <v>0</v>
          </cell>
          <cell r="L2075">
            <v>1</v>
          </cell>
          <cell r="M2075">
            <v>1</v>
          </cell>
          <cell r="N2075">
            <v>0</v>
          </cell>
          <cell r="O2075">
            <v>1</v>
          </cell>
          <cell r="P2075">
            <v>0</v>
          </cell>
          <cell r="Q2075">
            <v>0</v>
          </cell>
          <cell r="R2075">
            <v>1</v>
          </cell>
          <cell r="S2075">
            <v>1</v>
          </cell>
          <cell r="T2075">
            <v>0</v>
          </cell>
          <cell r="U2075">
            <v>1</v>
          </cell>
          <cell r="V2075">
            <v>0</v>
          </cell>
          <cell r="W2075">
            <v>0</v>
          </cell>
        </row>
        <row r="2076">
          <cell r="B2076">
            <v>9</v>
          </cell>
          <cell r="C2076" t="str">
            <v>RESTRIÇÃO SISTEMA</v>
          </cell>
          <cell r="D2076" t="str">
            <v>060 Restrição Comercial</v>
          </cell>
          <cell r="F2076" t="str">
            <v>0031 JÁ TEVE O PRODUTO</v>
          </cell>
          <cell r="I2076">
            <v>5</v>
          </cell>
          <cell r="J2076">
            <v>0</v>
          </cell>
          <cell r="K2076">
            <v>0</v>
          </cell>
          <cell r="L2076">
            <v>5</v>
          </cell>
          <cell r="M2076">
            <v>5</v>
          </cell>
          <cell r="N2076">
            <v>0</v>
          </cell>
          <cell r="O2076">
            <v>5</v>
          </cell>
          <cell r="P2076">
            <v>0</v>
          </cell>
          <cell r="Q2076">
            <v>0</v>
          </cell>
          <cell r="R2076">
            <v>5</v>
          </cell>
          <cell r="S2076">
            <v>5</v>
          </cell>
          <cell r="T2076">
            <v>0</v>
          </cell>
          <cell r="U2076">
            <v>5</v>
          </cell>
          <cell r="V2076">
            <v>0</v>
          </cell>
          <cell r="W2076">
            <v>0</v>
          </cell>
        </row>
        <row r="2077">
          <cell r="B2077">
            <v>9</v>
          </cell>
          <cell r="C2077" t="str">
            <v>RESTRIÇÃO SISTEMA</v>
          </cell>
          <cell r="D2077" t="str">
            <v>060 Restrição Comercial</v>
          </cell>
          <cell r="E2077" t="str">
            <v>MALA DIRETA</v>
          </cell>
          <cell r="F2077" t="str">
            <v>0009 MALA DIRETA</v>
          </cell>
          <cell r="G2077" t="str">
            <v>0572 MD-05</v>
          </cell>
          <cell r="I2077">
            <v>2</v>
          </cell>
          <cell r="J2077">
            <v>0</v>
          </cell>
          <cell r="K2077">
            <v>0</v>
          </cell>
          <cell r="L2077">
            <v>2</v>
          </cell>
          <cell r="M2077">
            <v>2</v>
          </cell>
          <cell r="N2077">
            <v>0</v>
          </cell>
          <cell r="O2077">
            <v>2</v>
          </cell>
          <cell r="P2077">
            <v>0</v>
          </cell>
          <cell r="Q2077">
            <v>0</v>
          </cell>
          <cell r="R2077">
            <v>2</v>
          </cell>
          <cell r="S2077">
            <v>2</v>
          </cell>
          <cell r="T2077">
            <v>0</v>
          </cell>
          <cell r="U2077">
            <v>2</v>
          </cell>
          <cell r="V2077">
            <v>0</v>
          </cell>
          <cell r="W2077">
            <v>0</v>
          </cell>
        </row>
        <row r="2078">
          <cell r="B2078">
            <v>9</v>
          </cell>
          <cell r="C2078" t="str">
            <v>RESTRIÇÃO SISTEMA</v>
          </cell>
          <cell r="D2078" t="str">
            <v>060 Restrição Comercial</v>
          </cell>
          <cell r="E2078" t="str">
            <v>NÃO INFORMADO</v>
          </cell>
          <cell r="F2078" t="str">
            <v>0016 NÃO INFORMADO</v>
          </cell>
          <cell r="I2078">
            <v>6</v>
          </cell>
          <cell r="J2078">
            <v>0</v>
          </cell>
          <cell r="K2078">
            <v>0</v>
          </cell>
          <cell r="L2078">
            <v>6</v>
          </cell>
          <cell r="M2078">
            <v>6</v>
          </cell>
          <cell r="N2078">
            <v>0</v>
          </cell>
          <cell r="O2078">
            <v>6</v>
          </cell>
          <cell r="P2078">
            <v>0</v>
          </cell>
          <cell r="Q2078">
            <v>0</v>
          </cell>
          <cell r="R2078">
            <v>6</v>
          </cell>
          <cell r="S2078">
            <v>6</v>
          </cell>
          <cell r="T2078">
            <v>0</v>
          </cell>
          <cell r="U2078">
            <v>6</v>
          </cell>
          <cell r="V2078">
            <v>0</v>
          </cell>
          <cell r="W2078">
            <v>0</v>
          </cell>
        </row>
        <row r="2079">
          <cell r="B2079">
            <v>9</v>
          </cell>
          <cell r="C2079" t="str">
            <v>RESTRIÇÃO SISTEMA</v>
          </cell>
          <cell r="D2079" t="str">
            <v>060 Restrição Comercial</v>
          </cell>
          <cell r="E2079" t="str">
            <v>OUTRAS MÍDIAS</v>
          </cell>
          <cell r="F2079" t="str">
            <v>0002 INDICAÇÃO DE AMIGOS</v>
          </cell>
          <cell r="I2079">
            <v>51</v>
          </cell>
          <cell r="J2079">
            <v>0</v>
          </cell>
          <cell r="K2079">
            <v>0</v>
          </cell>
          <cell r="L2079">
            <v>51</v>
          </cell>
          <cell r="M2079">
            <v>51</v>
          </cell>
          <cell r="N2079">
            <v>0</v>
          </cell>
          <cell r="O2079">
            <v>51</v>
          </cell>
          <cell r="P2079">
            <v>0</v>
          </cell>
          <cell r="Q2079">
            <v>0</v>
          </cell>
          <cell r="R2079">
            <v>51</v>
          </cell>
          <cell r="S2079">
            <v>51</v>
          </cell>
          <cell r="T2079">
            <v>0</v>
          </cell>
          <cell r="U2079">
            <v>51</v>
          </cell>
          <cell r="V2079">
            <v>0</v>
          </cell>
          <cell r="W2079">
            <v>0</v>
          </cell>
        </row>
        <row r="2080">
          <cell r="B2080">
            <v>9</v>
          </cell>
          <cell r="C2080" t="str">
            <v>RESTRIÇÃO SISTEMA</v>
          </cell>
          <cell r="D2080" t="str">
            <v>060 Restrição Comercial</v>
          </cell>
          <cell r="E2080" t="str">
            <v>OUTRAS MÍDIAS</v>
          </cell>
          <cell r="F2080" t="str">
            <v>0003 104</v>
          </cell>
          <cell r="I2080">
            <v>6</v>
          </cell>
          <cell r="J2080">
            <v>0</v>
          </cell>
          <cell r="K2080">
            <v>0</v>
          </cell>
          <cell r="L2080">
            <v>6</v>
          </cell>
          <cell r="M2080">
            <v>6</v>
          </cell>
          <cell r="N2080">
            <v>0</v>
          </cell>
          <cell r="O2080">
            <v>6</v>
          </cell>
          <cell r="P2080">
            <v>0</v>
          </cell>
          <cell r="Q2080">
            <v>0</v>
          </cell>
          <cell r="R2080">
            <v>6</v>
          </cell>
          <cell r="S2080">
            <v>6</v>
          </cell>
          <cell r="T2080">
            <v>0</v>
          </cell>
          <cell r="U2080">
            <v>6</v>
          </cell>
          <cell r="V2080">
            <v>0</v>
          </cell>
          <cell r="W2080">
            <v>0</v>
          </cell>
        </row>
        <row r="2081">
          <cell r="B2081">
            <v>9</v>
          </cell>
          <cell r="C2081" t="str">
            <v>RESTRIÇÃO SISTEMA</v>
          </cell>
          <cell r="D2081" t="str">
            <v>060 Restrição Comercial</v>
          </cell>
          <cell r="E2081" t="str">
            <v>OUTRAS MÍDIAS</v>
          </cell>
          <cell r="F2081" t="str">
            <v>0013 INTERNET</v>
          </cell>
          <cell r="G2081" t="str">
            <v>0056 OUTROS</v>
          </cell>
          <cell r="I2081">
            <v>2</v>
          </cell>
          <cell r="J2081">
            <v>0</v>
          </cell>
          <cell r="K2081">
            <v>0</v>
          </cell>
          <cell r="L2081">
            <v>2</v>
          </cell>
          <cell r="M2081">
            <v>2</v>
          </cell>
          <cell r="N2081">
            <v>0</v>
          </cell>
          <cell r="O2081">
            <v>2</v>
          </cell>
          <cell r="P2081">
            <v>0</v>
          </cell>
          <cell r="Q2081">
            <v>0</v>
          </cell>
          <cell r="R2081">
            <v>2</v>
          </cell>
          <cell r="S2081">
            <v>2</v>
          </cell>
          <cell r="T2081">
            <v>0</v>
          </cell>
          <cell r="U2081">
            <v>2</v>
          </cell>
          <cell r="V2081">
            <v>0</v>
          </cell>
          <cell r="W2081">
            <v>0</v>
          </cell>
        </row>
        <row r="2082">
          <cell r="B2082">
            <v>9</v>
          </cell>
          <cell r="C2082" t="str">
            <v>RESTRIÇÃO SISTEMA</v>
          </cell>
          <cell r="D2082" t="str">
            <v>060 Restrição Comercial</v>
          </cell>
          <cell r="E2082" t="str">
            <v>OUTRAS MÍDIAS</v>
          </cell>
          <cell r="F2082" t="str">
            <v>0013 INTERNET</v>
          </cell>
          <cell r="G2082" t="str">
            <v>0170 SITE SPEEDY</v>
          </cell>
          <cell r="I2082">
            <v>1</v>
          </cell>
          <cell r="J2082">
            <v>0</v>
          </cell>
          <cell r="K2082">
            <v>0</v>
          </cell>
          <cell r="L2082">
            <v>1</v>
          </cell>
          <cell r="M2082">
            <v>1</v>
          </cell>
          <cell r="N2082">
            <v>0</v>
          </cell>
          <cell r="O2082">
            <v>1</v>
          </cell>
          <cell r="P2082">
            <v>0</v>
          </cell>
          <cell r="Q2082">
            <v>0</v>
          </cell>
          <cell r="R2082">
            <v>1</v>
          </cell>
          <cell r="S2082">
            <v>1</v>
          </cell>
          <cell r="T2082">
            <v>0</v>
          </cell>
          <cell r="U2082">
            <v>1</v>
          </cell>
          <cell r="V2082">
            <v>0</v>
          </cell>
          <cell r="W2082">
            <v>0</v>
          </cell>
        </row>
        <row r="2083">
          <cell r="B2083">
            <v>9</v>
          </cell>
          <cell r="C2083" t="str">
            <v>RESTRIÇÃO SISTEMA</v>
          </cell>
          <cell r="D2083" t="str">
            <v>060 Restrição Comercial</v>
          </cell>
          <cell r="E2083" t="str">
            <v>OUTRAS MÍDIAS</v>
          </cell>
          <cell r="F2083" t="str">
            <v>0018 CONTATADO PELO TLMKT</v>
          </cell>
          <cell r="I2083">
            <v>3</v>
          </cell>
          <cell r="J2083">
            <v>0</v>
          </cell>
          <cell r="K2083">
            <v>0</v>
          </cell>
          <cell r="L2083">
            <v>3</v>
          </cell>
          <cell r="M2083">
            <v>3</v>
          </cell>
          <cell r="N2083">
            <v>0</v>
          </cell>
          <cell r="O2083">
            <v>3</v>
          </cell>
          <cell r="P2083">
            <v>0</v>
          </cell>
          <cell r="Q2083">
            <v>0</v>
          </cell>
          <cell r="R2083">
            <v>3</v>
          </cell>
          <cell r="S2083">
            <v>3</v>
          </cell>
          <cell r="T2083">
            <v>0</v>
          </cell>
          <cell r="U2083">
            <v>3</v>
          </cell>
          <cell r="V2083">
            <v>0</v>
          </cell>
          <cell r="W2083">
            <v>0</v>
          </cell>
        </row>
        <row r="2084">
          <cell r="B2084">
            <v>9</v>
          </cell>
          <cell r="C2084" t="str">
            <v>RESTRIÇÃO SISTEMA</v>
          </cell>
          <cell r="D2084" t="str">
            <v>060 Restrição Comercial</v>
          </cell>
          <cell r="E2084" t="str">
            <v>OUTRAS MÍDIAS</v>
          </cell>
          <cell r="F2084" t="str">
            <v>0020 JÁ POSSUI</v>
          </cell>
          <cell r="I2084">
            <v>8</v>
          </cell>
          <cell r="J2084">
            <v>0</v>
          </cell>
          <cell r="K2084">
            <v>0</v>
          </cell>
          <cell r="L2084">
            <v>8</v>
          </cell>
          <cell r="M2084">
            <v>8</v>
          </cell>
          <cell r="N2084">
            <v>0</v>
          </cell>
          <cell r="O2084">
            <v>8</v>
          </cell>
          <cell r="P2084">
            <v>0</v>
          </cell>
          <cell r="Q2084">
            <v>0</v>
          </cell>
          <cell r="R2084">
            <v>8</v>
          </cell>
          <cell r="S2084">
            <v>8</v>
          </cell>
          <cell r="T2084">
            <v>0</v>
          </cell>
          <cell r="U2084">
            <v>8</v>
          </cell>
          <cell r="V2084">
            <v>0</v>
          </cell>
          <cell r="W2084">
            <v>0</v>
          </cell>
        </row>
        <row r="2085">
          <cell r="B2085">
            <v>9</v>
          </cell>
          <cell r="C2085" t="str">
            <v>RESTRIÇÃO SISTEMA</v>
          </cell>
          <cell r="D2085" t="str">
            <v>060 Restrição Comercial</v>
          </cell>
          <cell r="E2085" t="str">
            <v>TELEVISÃO</v>
          </cell>
          <cell r="F2085" t="str">
            <v>0001 TELEVISÃO</v>
          </cell>
          <cell r="G2085" t="str">
            <v>0006 GLOBO</v>
          </cell>
          <cell r="H2085" t="str">
            <v>0007 GLOBO ESPORTE</v>
          </cell>
          <cell r="I2085">
            <v>1</v>
          </cell>
          <cell r="J2085">
            <v>0</v>
          </cell>
          <cell r="K2085">
            <v>0</v>
          </cell>
          <cell r="L2085">
            <v>1</v>
          </cell>
          <cell r="M2085">
            <v>1</v>
          </cell>
          <cell r="N2085">
            <v>0</v>
          </cell>
          <cell r="O2085">
            <v>1</v>
          </cell>
          <cell r="P2085">
            <v>0</v>
          </cell>
          <cell r="Q2085">
            <v>0</v>
          </cell>
          <cell r="R2085">
            <v>1</v>
          </cell>
          <cell r="S2085">
            <v>1</v>
          </cell>
          <cell r="T2085">
            <v>0</v>
          </cell>
          <cell r="U2085">
            <v>1</v>
          </cell>
          <cell r="V2085">
            <v>0</v>
          </cell>
          <cell r="W2085">
            <v>0</v>
          </cell>
        </row>
        <row r="2086">
          <cell r="B2086">
            <v>9</v>
          </cell>
          <cell r="C2086" t="str">
            <v>RESTRIÇÃO SISTEMA</v>
          </cell>
          <cell r="D2086" t="str">
            <v>060 Restrição Comercial</v>
          </cell>
          <cell r="E2086" t="str">
            <v>TELEVISÃO</v>
          </cell>
          <cell r="F2086" t="str">
            <v>0001 TELEVISÃO</v>
          </cell>
          <cell r="G2086" t="str">
            <v>0006 GLOBO</v>
          </cell>
          <cell r="H2086" t="str">
            <v>0020 FANTÁSTICO</v>
          </cell>
          <cell r="I2086">
            <v>1</v>
          </cell>
          <cell r="J2086">
            <v>0</v>
          </cell>
          <cell r="K2086">
            <v>0</v>
          </cell>
          <cell r="L2086">
            <v>1</v>
          </cell>
          <cell r="M2086">
            <v>1</v>
          </cell>
          <cell r="N2086">
            <v>0</v>
          </cell>
          <cell r="O2086">
            <v>1</v>
          </cell>
          <cell r="P2086">
            <v>0</v>
          </cell>
          <cell r="Q2086">
            <v>0</v>
          </cell>
          <cell r="R2086">
            <v>1</v>
          </cell>
          <cell r="S2086">
            <v>1</v>
          </cell>
          <cell r="T2086">
            <v>0</v>
          </cell>
          <cell r="U2086">
            <v>1</v>
          </cell>
          <cell r="V2086">
            <v>0</v>
          </cell>
          <cell r="W2086">
            <v>0</v>
          </cell>
        </row>
        <row r="2087">
          <cell r="B2087">
            <v>9</v>
          </cell>
          <cell r="C2087" t="str">
            <v>RESTRIÇÃO SISTEMA</v>
          </cell>
          <cell r="D2087" t="str">
            <v>060 Restrição Comercial</v>
          </cell>
          <cell r="E2087" t="str">
            <v>TELEVISÃO</v>
          </cell>
          <cell r="F2087" t="str">
            <v>0001 TELEVISÃO</v>
          </cell>
          <cell r="G2087" t="str">
            <v>0006 GLOBO</v>
          </cell>
          <cell r="H2087" t="str">
            <v>0021 GLOBO REPÓRTER</v>
          </cell>
          <cell r="I2087">
            <v>1</v>
          </cell>
          <cell r="J2087">
            <v>0</v>
          </cell>
          <cell r="K2087">
            <v>0</v>
          </cell>
          <cell r="L2087">
            <v>1</v>
          </cell>
          <cell r="M2087">
            <v>1</v>
          </cell>
          <cell r="N2087">
            <v>0</v>
          </cell>
          <cell r="O2087">
            <v>1</v>
          </cell>
          <cell r="P2087">
            <v>0</v>
          </cell>
          <cell r="Q2087">
            <v>0</v>
          </cell>
          <cell r="R2087">
            <v>1</v>
          </cell>
          <cell r="S2087">
            <v>1</v>
          </cell>
          <cell r="T2087">
            <v>0</v>
          </cell>
          <cell r="U2087">
            <v>1</v>
          </cell>
          <cell r="V2087">
            <v>0</v>
          </cell>
          <cell r="W2087">
            <v>0</v>
          </cell>
        </row>
        <row r="2088">
          <cell r="B2088">
            <v>9</v>
          </cell>
          <cell r="C2088" t="str">
            <v>RESTRIÇÃO SISTEMA</v>
          </cell>
          <cell r="D2088" t="str">
            <v>060 Restrição Comercial</v>
          </cell>
          <cell r="E2088" t="str">
            <v>TELEVISÃO</v>
          </cell>
          <cell r="F2088" t="str">
            <v>0001 TELEVISÃO</v>
          </cell>
          <cell r="G2088" t="str">
            <v>0006 GLOBO</v>
          </cell>
          <cell r="H2088" t="str">
            <v>0024 JORNAL NACIONAL</v>
          </cell>
          <cell r="I2088">
            <v>1</v>
          </cell>
          <cell r="J2088">
            <v>0</v>
          </cell>
          <cell r="K2088">
            <v>0</v>
          </cell>
          <cell r="L2088">
            <v>1</v>
          </cell>
          <cell r="M2088">
            <v>1</v>
          </cell>
          <cell r="N2088">
            <v>0</v>
          </cell>
          <cell r="O2088">
            <v>1</v>
          </cell>
          <cell r="P2088">
            <v>0</v>
          </cell>
          <cell r="Q2088">
            <v>0</v>
          </cell>
          <cell r="R2088">
            <v>1</v>
          </cell>
          <cell r="S2088">
            <v>1</v>
          </cell>
          <cell r="T2088">
            <v>0</v>
          </cell>
          <cell r="U2088">
            <v>1</v>
          </cell>
          <cell r="V2088">
            <v>0</v>
          </cell>
          <cell r="W2088">
            <v>0</v>
          </cell>
        </row>
        <row r="2089">
          <cell r="B2089">
            <v>9</v>
          </cell>
          <cell r="C2089" t="str">
            <v>RESTRIÇÃO SISTEMA</v>
          </cell>
          <cell r="D2089" t="str">
            <v>060 Restrição Comercial</v>
          </cell>
          <cell r="E2089" t="str">
            <v>TELEVISÃO</v>
          </cell>
          <cell r="F2089" t="str">
            <v>0001 TELEVISÃO</v>
          </cell>
          <cell r="G2089" t="str">
            <v>0006 GLOBO</v>
          </cell>
          <cell r="H2089" t="str">
            <v>0032 TELA QUENTE</v>
          </cell>
          <cell r="I2089">
            <v>2</v>
          </cell>
          <cell r="J2089">
            <v>0</v>
          </cell>
          <cell r="K2089">
            <v>0</v>
          </cell>
          <cell r="L2089">
            <v>2</v>
          </cell>
          <cell r="M2089">
            <v>2</v>
          </cell>
          <cell r="N2089">
            <v>0</v>
          </cell>
          <cell r="O2089">
            <v>2</v>
          </cell>
          <cell r="P2089">
            <v>0</v>
          </cell>
          <cell r="Q2089">
            <v>0</v>
          </cell>
          <cell r="R2089">
            <v>2</v>
          </cell>
          <cell r="S2089">
            <v>2</v>
          </cell>
          <cell r="T2089">
            <v>0</v>
          </cell>
          <cell r="U2089">
            <v>2</v>
          </cell>
          <cell r="V2089">
            <v>0</v>
          </cell>
          <cell r="W2089">
            <v>0</v>
          </cell>
        </row>
        <row r="2090">
          <cell r="B2090">
            <v>9</v>
          </cell>
          <cell r="C2090" t="str">
            <v>RESTRIÇÃO SISTEMA</v>
          </cell>
          <cell r="D2090" t="str">
            <v>060 Restrição Comercial</v>
          </cell>
          <cell r="E2090" t="str">
            <v>TELEVISÃO</v>
          </cell>
          <cell r="F2090" t="str">
            <v>0001 TELEVISÃO</v>
          </cell>
          <cell r="G2090" t="str">
            <v>0006 GLOBO</v>
          </cell>
          <cell r="H2090" t="str">
            <v>3825 NÃO INFORMADO</v>
          </cell>
          <cell r="I2090">
            <v>9</v>
          </cell>
          <cell r="J2090">
            <v>0</v>
          </cell>
          <cell r="K2090">
            <v>0</v>
          </cell>
          <cell r="L2090">
            <v>9</v>
          </cell>
          <cell r="M2090">
            <v>9</v>
          </cell>
          <cell r="N2090">
            <v>0</v>
          </cell>
          <cell r="O2090">
            <v>9</v>
          </cell>
          <cell r="P2090">
            <v>0</v>
          </cell>
          <cell r="Q2090">
            <v>0</v>
          </cell>
          <cell r="R2090">
            <v>9</v>
          </cell>
          <cell r="S2090">
            <v>9</v>
          </cell>
          <cell r="T2090">
            <v>0</v>
          </cell>
          <cell r="U2090">
            <v>9</v>
          </cell>
          <cell r="V2090">
            <v>0</v>
          </cell>
          <cell r="W2090">
            <v>0</v>
          </cell>
        </row>
        <row r="2091">
          <cell r="B2091">
            <v>9</v>
          </cell>
          <cell r="C2091" t="str">
            <v>RESTRIÇÃO SISTEMA</v>
          </cell>
          <cell r="D2091" t="str">
            <v>060 Restrição Comercial</v>
          </cell>
          <cell r="E2091" t="str">
            <v>TELEVISÃO</v>
          </cell>
          <cell r="F2091" t="str">
            <v>0001 TELEVISÃO</v>
          </cell>
          <cell r="G2091" t="str">
            <v>0062 NÃO INFORMOU</v>
          </cell>
          <cell r="I2091">
            <v>24</v>
          </cell>
          <cell r="J2091">
            <v>0</v>
          </cell>
          <cell r="K2091">
            <v>0</v>
          </cell>
          <cell r="L2091">
            <v>24</v>
          </cell>
          <cell r="M2091">
            <v>24</v>
          </cell>
          <cell r="N2091">
            <v>0</v>
          </cell>
          <cell r="O2091">
            <v>24</v>
          </cell>
          <cell r="P2091">
            <v>0</v>
          </cell>
          <cell r="Q2091">
            <v>0</v>
          </cell>
          <cell r="R2091">
            <v>24</v>
          </cell>
          <cell r="S2091">
            <v>24</v>
          </cell>
          <cell r="T2091">
            <v>0</v>
          </cell>
          <cell r="U2091">
            <v>24</v>
          </cell>
          <cell r="V2091">
            <v>0</v>
          </cell>
          <cell r="W2091">
            <v>0</v>
          </cell>
        </row>
        <row r="2092">
          <cell r="B2092">
            <v>9</v>
          </cell>
          <cell r="C2092" t="str">
            <v>RESTRIÇÃO SISTEMA</v>
          </cell>
          <cell r="D2092" t="str">
            <v>071 Idade inferior a 18 anos</v>
          </cell>
          <cell r="F2092" t="str">
            <v>0031 JÁ TEVE O PRODUTO</v>
          </cell>
          <cell r="I2092">
            <v>2</v>
          </cell>
          <cell r="J2092">
            <v>0</v>
          </cell>
          <cell r="K2092">
            <v>0</v>
          </cell>
          <cell r="L2092">
            <v>2</v>
          </cell>
          <cell r="M2092">
            <v>2</v>
          </cell>
          <cell r="N2092">
            <v>0</v>
          </cell>
          <cell r="O2092">
            <v>2</v>
          </cell>
          <cell r="P2092">
            <v>0</v>
          </cell>
          <cell r="Q2092">
            <v>0</v>
          </cell>
          <cell r="R2092">
            <v>2</v>
          </cell>
          <cell r="S2092">
            <v>2</v>
          </cell>
          <cell r="T2092">
            <v>0</v>
          </cell>
          <cell r="U2092">
            <v>2</v>
          </cell>
          <cell r="V2092">
            <v>0</v>
          </cell>
          <cell r="W2092">
            <v>0</v>
          </cell>
        </row>
        <row r="2093">
          <cell r="B2093">
            <v>9</v>
          </cell>
          <cell r="C2093" t="str">
            <v>RESTRIÇÃO SISTEMA</v>
          </cell>
          <cell r="D2093" t="str">
            <v>071 Idade inferior a 18 anos</v>
          </cell>
          <cell r="E2093" t="str">
            <v>MALA DIRETA</v>
          </cell>
          <cell r="F2093" t="str">
            <v>0009 MALA DIRETA</v>
          </cell>
          <cell r="G2093" t="str">
            <v>0008 Não Identificado</v>
          </cell>
          <cell r="I2093">
            <v>1</v>
          </cell>
          <cell r="J2093">
            <v>0</v>
          </cell>
          <cell r="K2093">
            <v>0</v>
          </cell>
          <cell r="L2093">
            <v>1</v>
          </cell>
          <cell r="M2093">
            <v>1</v>
          </cell>
          <cell r="N2093">
            <v>0</v>
          </cell>
          <cell r="O2093">
            <v>1</v>
          </cell>
          <cell r="P2093">
            <v>0</v>
          </cell>
          <cell r="Q2093">
            <v>0</v>
          </cell>
          <cell r="R2093">
            <v>1</v>
          </cell>
          <cell r="S2093">
            <v>1</v>
          </cell>
          <cell r="T2093">
            <v>0</v>
          </cell>
          <cell r="U2093">
            <v>1</v>
          </cell>
          <cell r="V2093">
            <v>0</v>
          </cell>
          <cell r="W2093">
            <v>0</v>
          </cell>
        </row>
        <row r="2094">
          <cell r="B2094">
            <v>9</v>
          </cell>
          <cell r="C2094" t="str">
            <v>RESTRIÇÃO SISTEMA</v>
          </cell>
          <cell r="D2094" t="str">
            <v>071 Idade inferior a 18 anos</v>
          </cell>
          <cell r="E2094" t="str">
            <v>MALA DIRETA</v>
          </cell>
          <cell r="F2094" t="str">
            <v>0009 MALA DIRETA</v>
          </cell>
          <cell r="G2094" t="str">
            <v>0572 MD-05</v>
          </cell>
          <cell r="I2094">
            <v>1</v>
          </cell>
          <cell r="J2094">
            <v>0</v>
          </cell>
          <cell r="K2094">
            <v>0</v>
          </cell>
          <cell r="L2094">
            <v>1</v>
          </cell>
          <cell r="M2094">
            <v>1</v>
          </cell>
          <cell r="N2094">
            <v>0</v>
          </cell>
          <cell r="O2094">
            <v>1</v>
          </cell>
          <cell r="P2094">
            <v>0</v>
          </cell>
          <cell r="Q2094">
            <v>0</v>
          </cell>
          <cell r="R2094">
            <v>1</v>
          </cell>
          <cell r="S2094">
            <v>1</v>
          </cell>
          <cell r="T2094">
            <v>0</v>
          </cell>
          <cell r="U2094">
            <v>1</v>
          </cell>
          <cell r="V2094">
            <v>0</v>
          </cell>
          <cell r="W2094">
            <v>0</v>
          </cell>
        </row>
        <row r="2095">
          <cell r="B2095">
            <v>9</v>
          </cell>
          <cell r="C2095" t="str">
            <v>RESTRIÇÃO SISTEMA</v>
          </cell>
          <cell r="D2095" t="str">
            <v>071 Idade inferior a 18 anos</v>
          </cell>
          <cell r="E2095" t="str">
            <v>NÃO INFORMADO</v>
          </cell>
          <cell r="F2095" t="str">
            <v>0016 NÃO INFORMADO</v>
          </cell>
          <cell r="I2095">
            <v>2</v>
          </cell>
          <cell r="J2095">
            <v>0</v>
          </cell>
          <cell r="K2095">
            <v>0</v>
          </cell>
          <cell r="L2095">
            <v>2</v>
          </cell>
          <cell r="M2095">
            <v>2</v>
          </cell>
          <cell r="N2095">
            <v>0</v>
          </cell>
          <cell r="O2095">
            <v>2</v>
          </cell>
          <cell r="P2095">
            <v>0</v>
          </cell>
          <cell r="Q2095">
            <v>0</v>
          </cell>
          <cell r="R2095">
            <v>2</v>
          </cell>
          <cell r="S2095">
            <v>2</v>
          </cell>
          <cell r="T2095">
            <v>0</v>
          </cell>
          <cell r="U2095">
            <v>2</v>
          </cell>
          <cell r="V2095">
            <v>0</v>
          </cell>
          <cell r="W2095">
            <v>0</v>
          </cell>
        </row>
        <row r="2096">
          <cell r="B2096">
            <v>9</v>
          </cell>
          <cell r="C2096" t="str">
            <v>RESTRIÇÃO SISTEMA</v>
          </cell>
          <cell r="D2096" t="str">
            <v>071 Idade inferior a 18 anos</v>
          </cell>
          <cell r="E2096" t="str">
            <v>OUTRAS MÍDIAS</v>
          </cell>
          <cell r="F2096" t="str">
            <v>0002 INDICAÇÃO DE AMIGOS</v>
          </cell>
          <cell r="I2096">
            <v>44</v>
          </cell>
          <cell r="J2096">
            <v>0</v>
          </cell>
          <cell r="K2096">
            <v>0</v>
          </cell>
          <cell r="L2096">
            <v>44</v>
          </cell>
          <cell r="M2096">
            <v>44</v>
          </cell>
          <cell r="N2096">
            <v>0</v>
          </cell>
          <cell r="O2096">
            <v>44</v>
          </cell>
          <cell r="P2096">
            <v>0</v>
          </cell>
          <cell r="Q2096">
            <v>0</v>
          </cell>
          <cell r="R2096">
            <v>44</v>
          </cell>
          <cell r="S2096">
            <v>44</v>
          </cell>
          <cell r="T2096">
            <v>0</v>
          </cell>
          <cell r="U2096">
            <v>44</v>
          </cell>
          <cell r="V2096">
            <v>0</v>
          </cell>
          <cell r="W2096">
            <v>0</v>
          </cell>
        </row>
        <row r="2097">
          <cell r="B2097">
            <v>9</v>
          </cell>
          <cell r="C2097" t="str">
            <v>RESTRIÇÃO SISTEMA</v>
          </cell>
          <cell r="D2097" t="str">
            <v>071 Idade inferior a 18 anos</v>
          </cell>
          <cell r="E2097" t="str">
            <v>OUTRAS MÍDIAS</v>
          </cell>
          <cell r="F2097" t="str">
            <v>0003 104</v>
          </cell>
          <cell r="I2097">
            <v>1</v>
          </cell>
          <cell r="J2097">
            <v>0</v>
          </cell>
          <cell r="K2097">
            <v>0</v>
          </cell>
          <cell r="L2097">
            <v>1</v>
          </cell>
          <cell r="M2097">
            <v>1</v>
          </cell>
          <cell r="N2097">
            <v>0</v>
          </cell>
          <cell r="O2097">
            <v>1</v>
          </cell>
          <cell r="P2097">
            <v>0</v>
          </cell>
          <cell r="Q2097">
            <v>0</v>
          </cell>
          <cell r="R2097">
            <v>1</v>
          </cell>
          <cell r="S2097">
            <v>1</v>
          </cell>
          <cell r="T2097">
            <v>0</v>
          </cell>
          <cell r="U2097">
            <v>1</v>
          </cell>
          <cell r="V2097">
            <v>0</v>
          </cell>
          <cell r="W2097">
            <v>0</v>
          </cell>
        </row>
        <row r="2098">
          <cell r="B2098">
            <v>9</v>
          </cell>
          <cell r="C2098" t="str">
            <v>RESTRIÇÃO SISTEMA</v>
          </cell>
          <cell r="D2098" t="str">
            <v>071 Idade inferior a 18 anos</v>
          </cell>
          <cell r="E2098" t="str">
            <v>OUTRAS MÍDIAS</v>
          </cell>
          <cell r="F2098" t="str">
            <v>0013 INTERNET</v>
          </cell>
          <cell r="G2098" t="str">
            <v>0056 OUTROS</v>
          </cell>
          <cell r="I2098">
            <v>1</v>
          </cell>
          <cell r="J2098">
            <v>0</v>
          </cell>
          <cell r="K2098">
            <v>0</v>
          </cell>
          <cell r="L2098">
            <v>1</v>
          </cell>
          <cell r="M2098">
            <v>1</v>
          </cell>
          <cell r="N2098">
            <v>0</v>
          </cell>
          <cell r="O2098">
            <v>1</v>
          </cell>
          <cell r="P2098">
            <v>0</v>
          </cell>
          <cell r="Q2098">
            <v>0</v>
          </cell>
          <cell r="R2098">
            <v>1</v>
          </cell>
          <cell r="S2098">
            <v>1</v>
          </cell>
          <cell r="T2098">
            <v>0</v>
          </cell>
          <cell r="U2098">
            <v>1</v>
          </cell>
          <cell r="V2098">
            <v>0</v>
          </cell>
          <cell r="W2098">
            <v>0</v>
          </cell>
        </row>
        <row r="2099">
          <cell r="B2099">
            <v>9</v>
          </cell>
          <cell r="C2099" t="str">
            <v>RESTRIÇÃO SISTEMA</v>
          </cell>
          <cell r="D2099" t="str">
            <v>071 Idade inferior a 18 anos</v>
          </cell>
          <cell r="E2099" t="str">
            <v>OUTRAS MÍDIAS</v>
          </cell>
          <cell r="F2099" t="str">
            <v>0013 INTERNET</v>
          </cell>
          <cell r="G2099" t="str">
            <v>0170 SITE SPEEDY</v>
          </cell>
          <cell r="I2099">
            <v>2</v>
          </cell>
          <cell r="J2099">
            <v>0</v>
          </cell>
          <cell r="K2099">
            <v>0</v>
          </cell>
          <cell r="L2099">
            <v>2</v>
          </cell>
          <cell r="M2099">
            <v>2</v>
          </cell>
          <cell r="N2099">
            <v>0</v>
          </cell>
          <cell r="O2099">
            <v>2</v>
          </cell>
          <cell r="P2099">
            <v>0</v>
          </cell>
          <cell r="Q2099">
            <v>0</v>
          </cell>
          <cell r="R2099">
            <v>2</v>
          </cell>
          <cell r="S2099">
            <v>2</v>
          </cell>
          <cell r="T2099">
            <v>0</v>
          </cell>
          <cell r="U2099">
            <v>2</v>
          </cell>
          <cell r="V2099">
            <v>0</v>
          </cell>
          <cell r="W2099">
            <v>0</v>
          </cell>
        </row>
        <row r="2100">
          <cell r="B2100">
            <v>9</v>
          </cell>
          <cell r="C2100" t="str">
            <v>RESTRIÇÃO SISTEMA</v>
          </cell>
          <cell r="D2100" t="str">
            <v>071 Idade inferior a 18 anos</v>
          </cell>
          <cell r="E2100" t="str">
            <v>OUTRAS MÍDIAS</v>
          </cell>
          <cell r="F2100" t="str">
            <v>0018 CONTATADO PELO TLMKT</v>
          </cell>
          <cell r="I2100">
            <v>1</v>
          </cell>
          <cell r="J2100">
            <v>0</v>
          </cell>
          <cell r="K2100">
            <v>0</v>
          </cell>
          <cell r="L2100">
            <v>1</v>
          </cell>
          <cell r="M2100">
            <v>1</v>
          </cell>
          <cell r="N2100">
            <v>0</v>
          </cell>
          <cell r="O2100">
            <v>1</v>
          </cell>
          <cell r="P2100">
            <v>0</v>
          </cell>
          <cell r="Q2100">
            <v>0</v>
          </cell>
          <cell r="R2100">
            <v>1</v>
          </cell>
          <cell r="S2100">
            <v>1</v>
          </cell>
          <cell r="T2100">
            <v>0</v>
          </cell>
          <cell r="U2100">
            <v>1</v>
          </cell>
          <cell r="V2100">
            <v>0</v>
          </cell>
          <cell r="W2100">
            <v>0</v>
          </cell>
        </row>
        <row r="2101">
          <cell r="B2101">
            <v>9</v>
          </cell>
          <cell r="C2101" t="str">
            <v>RESTRIÇÃO SISTEMA</v>
          </cell>
          <cell r="D2101" t="str">
            <v>071 Idade inferior a 18 anos</v>
          </cell>
          <cell r="E2101" t="str">
            <v>OUTRAS MÍDIAS</v>
          </cell>
          <cell r="F2101" t="str">
            <v>0020 JÁ POSSUI</v>
          </cell>
          <cell r="I2101">
            <v>1</v>
          </cell>
          <cell r="J2101">
            <v>0</v>
          </cell>
          <cell r="K2101">
            <v>0</v>
          </cell>
          <cell r="L2101">
            <v>1</v>
          </cell>
          <cell r="M2101">
            <v>1</v>
          </cell>
          <cell r="N2101">
            <v>0</v>
          </cell>
          <cell r="O2101">
            <v>1</v>
          </cell>
          <cell r="P2101">
            <v>0</v>
          </cell>
          <cell r="Q2101">
            <v>0</v>
          </cell>
          <cell r="R2101">
            <v>1</v>
          </cell>
          <cell r="S2101">
            <v>1</v>
          </cell>
          <cell r="T2101">
            <v>0</v>
          </cell>
          <cell r="U2101">
            <v>1</v>
          </cell>
          <cell r="V2101">
            <v>0</v>
          </cell>
          <cell r="W2101">
            <v>0</v>
          </cell>
        </row>
        <row r="2102">
          <cell r="B2102">
            <v>9</v>
          </cell>
          <cell r="C2102" t="str">
            <v>RESTRIÇÃO SISTEMA</v>
          </cell>
          <cell r="D2102" t="str">
            <v>071 Idade inferior a 18 anos</v>
          </cell>
          <cell r="E2102" t="str">
            <v>TELEVISÃO</v>
          </cell>
          <cell r="F2102" t="str">
            <v>0001 TELEVISÃO</v>
          </cell>
          <cell r="G2102" t="str">
            <v>0006 GLOBO</v>
          </cell>
          <cell r="H2102" t="str">
            <v>0007 GLOBO ESPORTE</v>
          </cell>
          <cell r="I2102">
            <v>1</v>
          </cell>
          <cell r="J2102">
            <v>0</v>
          </cell>
          <cell r="K2102">
            <v>0</v>
          </cell>
          <cell r="L2102">
            <v>1</v>
          </cell>
          <cell r="M2102">
            <v>1</v>
          </cell>
          <cell r="N2102">
            <v>0</v>
          </cell>
          <cell r="O2102">
            <v>1</v>
          </cell>
          <cell r="P2102">
            <v>0</v>
          </cell>
          <cell r="Q2102">
            <v>0</v>
          </cell>
          <cell r="R2102">
            <v>1</v>
          </cell>
          <cell r="S2102">
            <v>1</v>
          </cell>
          <cell r="T2102">
            <v>0</v>
          </cell>
          <cell r="U2102">
            <v>1</v>
          </cell>
          <cell r="V2102">
            <v>0</v>
          </cell>
          <cell r="W2102">
            <v>0</v>
          </cell>
        </row>
        <row r="2103">
          <cell r="B2103">
            <v>9</v>
          </cell>
          <cell r="C2103" t="str">
            <v>RESTRIÇÃO SISTEMA</v>
          </cell>
          <cell r="D2103" t="str">
            <v>071 Idade inferior a 18 anos</v>
          </cell>
          <cell r="E2103" t="str">
            <v>TELEVISÃO</v>
          </cell>
          <cell r="F2103" t="str">
            <v>0001 TELEVISÃO</v>
          </cell>
          <cell r="G2103" t="str">
            <v>0006 GLOBO</v>
          </cell>
          <cell r="H2103" t="str">
            <v>0023 JORNAL HOJE</v>
          </cell>
          <cell r="I2103">
            <v>3</v>
          </cell>
          <cell r="J2103">
            <v>0</v>
          </cell>
          <cell r="K2103">
            <v>0</v>
          </cell>
          <cell r="L2103">
            <v>3</v>
          </cell>
          <cell r="M2103">
            <v>3</v>
          </cell>
          <cell r="N2103">
            <v>0</v>
          </cell>
          <cell r="O2103">
            <v>3</v>
          </cell>
          <cell r="P2103">
            <v>0</v>
          </cell>
          <cell r="Q2103">
            <v>0</v>
          </cell>
          <cell r="R2103">
            <v>3</v>
          </cell>
          <cell r="S2103">
            <v>3</v>
          </cell>
          <cell r="T2103">
            <v>0</v>
          </cell>
          <cell r="U2103">
            <v>3</v>
          </cell>
          <cell r="V2103">
            <v>0</v>
          </cell>
          <cell r="W2103">
            <v>0</v>
          </cell>
        </row>
        <row r="2104">
          <cell r="B2104">
            <v>9</v>
          </cell>
          <cell r="C2104" t="str">
            <v>RESTRIÇÃO SISTEMA</v>
          </cell>
          <cell r="D2104" t="str">
            <v>071 Idade inferior a 18 anos</v>
          </cell>
          <cell r="E2104" t="str">
            <v>TELEVISÃO</v>
          </cell>
          <cell r="F2104" t="str">
            <v>0001 TELEVISÃO</v>
          </cell>
          <cell r="G2104" t="str">
            <v>0006 GLOBO</v>
          </cell>
          <cell r="H2104" t="str">
            <v>3825 NÃO INFORMADO</v>
          </cell>
          <cell r="I2104">
            <v>4</v>
          </cell>
          <cell r="J2104">
            <v>0</v>
          </cell>
          <cell r="K2104">
            <v>0</v>
          </cell>
          <cell r="L2104">
            <v>4</v>
          </cell>
          <cell r="M2104">
            <v>4</v>
          </cell>
          <cell r="N2104">
            <v>0</v>
          </cell>
          <cell r="O2104">
            <v>4</v>
          </cell>
          <cell r="P2104">
            <v>0</v>
          </cell>
          <cell r="Q2104">
            <v>0</v>
          </cell>
          <cell r="R2104">
            <v>4</v>
          </cell>
          <cell r="S2104">
            <v>4</v>
          </cell>
          <cell r="T2104">
            <v>0</v>
          </cell>
          <cell r="U2104">
            <v>4</v>
          </cell>
          <cell r="V2104">
            <v>0</v>
          </cell>
          <cell r="W2104">
            <v>0</v>
          </cell>
        </row>
        <row r="2105">
          <cell r="B2105">
            <v>9</v>
          </cell>
          <cell r="C2105" t="str">
            <v>RESTRIÇÃO SISTEMA</v>
          </cell>
          <cell r="D2105" t="str">
            <v>071 Idade inferior a 18 anos</v>
          </cell>
          <cell r="E2105" t="str">
            <v>TELEVISÃO</v>
          </cell>
          <cell r="F2105" t="str">
            <v>0001 TELEVISÃO</v>
          </cell>
          <cell r="G2105" t="str">
            <v>0062 NÃO INFORMOU</v>
          </cell>
          <cell r="I2105">
            <v>15</v>
          </cell>
          <cell r="J2105">
            <v>0</v>
          </cell>
          <cell r="K2105">
            <v>0</v>
          </cell>
          <cell r="L2105">
            <v>15</v>
          </cell>
          <cell r="M2105">
            <v>15</v>
          </cell>
          <cell r="N2105">
            <v>0</v>
          </cell>
          <cell r="O2105">
            <v>15</v>
          </cell>
          <cell r="P2105">
            <v>0</v>
          </cell>
          <cell r="Q2105">
            <v>0</v>
          </cell>
          <cell r="R2105">
            <v>15</v>
          </cell>
          <cell r="S2105">
            <v>15</v>
          </cell>
          <cell r="T2105">
            <v>0</v>
          </cell>
          <cell r="U2105">
            <v>15</v>
          </cell>
          <cell r="V2105">
            <v>0</v>
          </cell>
          <cell r="W2105">
            <v>0</v>
          </cell>
        </row>
        <row r="2106">
          <cell r="B2106">
            <v>9</v>
          </cell>
          <cell r="C2106" t="str">
            <v>RESTRIÇÃO SISTEMA</v>
          </cell>
          <cell r="D2106" t="str">
            <v>071 Idade inferior a 18 anos</v>
          </cell>
          <cell r="E2106" t="str">
            <v>TELEVISÃO</v>
          </cell>
          <cell r="F2106" t="str">
            <v>0001 TELEVISÃO</v>
          </cell>
          <cell r="G2106" t="str">
            <v>0133 ASS - WARNER</v>
          </cell>
          <cell r="H2106" t="str">
            <v>5612 PRESIDIO MED</v>
          </cell>
          <cell r="I2106">
            <v>1</v>
          </cell>
          <cell r="J2106">
            <v>0</v>
          </cell>
          <cell r="K2106">
            <v>0</v>
          </cell>
          <cell r="L2106">
            <v>1</v>
          </cell>
          <cell r="M2106">
            <v>1</v>
          </cell>
          <cell r="N2106">
            <v>0</v>
          </cell>
          <cell r="O2106">
            <v>1</v>
          </cell>
          <cell r="P2106">
            <v>0</v>
          </cell>
          <cell r="Q2106">
            <v>0</v>
          </cell>
          <cell r="R2106">
            <v>1</v>
          </cell>
          <cell r="S2106">
            <v>1</v>
          </cell>
          <cell r="T2106">
            <v>0</v>
          </cell>
          <cell r="U2106">
            <v>1</v>
          </cell>
          <cell r="V2106">
            <v>0</v>
          </cell>
          <cell r="W2106">
            <v>0</v>
          </cell>
        </row>
        <row r="2107">
          <cell r="B2107">
            <v>9</v>
          </cell>
          <cell r="C2107" t="str">
            <v>RESTRIÇÃO SISTEMA</v>
          </cell>
          <cell r="D2107" t="str">
            <v>407 Não Informou nº linha</v>
          </cell>
          <cell r="E2107" t="str">
            <v>MALA DIRETA</v>
          </cell>
          <cell r="F2107" t="str">
            <v>0009 MALA DIRETA</v>
          </cell>
          <cell r="G2107" t="str">
            <v>0008 Não Identificado</v>
          </cell>
          <cell r="I2107">
            <v>1</v>
          </cell>
          <cell r="J2107">
            <v>0</v>
          </cell>
          <cell r="K2107">
            <v>0</v>
          </cell>
          <cell r="L2107">
            <v>1</v>
          </cell>
          <cell r="M2107">
            <v>1</v>
          </cell>
          <cell r="N2107">
            <v>0</v>
          </cell>
          <cell r="O2107">
            <v>1</v>
          </cell>
          <cell r="P2107">
            <v>0</v>
          </cell>
          <cell r="Q2107">
            <v>0</v>
          </cell>
          <cell r="R2107">
            <v>1</v>
          </cell>
          <cell r="S2107">
            <v>1</v>
          </cell>
          <cell r="T2107">
            <v>0</v>
          </cell>
          <cell r="U2107">
            <v>1</v>
          </cell>
          <cell r="V2107">
            <v>0</v>
          </cell>
          <cell r="W2107">
            <v>0</v>
          </cell>
        </row>
        <row r="2108">
          <cell r="B2108">
            <v>9</v>
          </cell>
          <cell r="C2108" t="str">
            <v>RESTRIÇÃO SISTEMA</v>
          </cell>
          <cell r="D2108" t="str">
            <v>407 Não Informou nº linha</v>
          </cell>
          <cell r="E2108" t="str">
            <v>MALA DIRETA</v>
          </cell>
          <cell r="F2108" t="str">
            <v>0009 MALA DIRETA</v>
          </cell>
          <cell r="G2108" t="str">
            <v>0572 MD-05</v>
          </cell>
          <cell r="I2108">
            <v>1</v>
          </cell>
          <cell r="J2108">
            <v>0</v>
          </cell>
          <cell r="K2108">
            <v>0</v>
          </cell>
          <cell r="L2108">
            <v>1</v>
          </cell>
          <cell r="M2108">
            <v>1</v>
          </cell>
          <cell r="N2108">
            <v>0</v>
          </cell>
          <cell r="O2108">
            <v>1</v>
          </cell>
          <cell r="P2108">
            <v>0</v>
          </cell>
          <cell r="Q2108">
            <v>0</v>
          </cell>
          <cell r="R2108">
            <v>1</v>
          </cell>
          <cell r="S2108">
            <v>1</v>
          </cell>
          <cell r="T2108">
            <v>0</v>
          </cell>
          <cell r="U2108">
            <v>1</v>
          </cell>
          <cell r="V2108">
            <v>0</v>
          </cell>
          <cell r="W2108">
            <v>0</v>
          </cell>
        </row>
        <row r="2109">
          <cell r="B2109">
            <v>9</v>
          </cell>
          <cell r="C2109" t="str">
            <v>RESTRIÇÃO SISTEMA</v>
          </cell>
          <cell r="D2109" t="str">
            <v>407 Não Informou nº linha</v>
          </cell>
          <cell r="E2109" t="str">
            <v>NÃO INFORMADO</v>
          </cell>
          <cell r="F2109" t="str">
            <v>0016 NÃO INFORMADO</v>
          </cell>
          <cell r="I2109">
            <v>7</v>
          </cell>
          <cell r="J2109">
            <v>0</v>
          </cell>
          <cell r="K2109">
            <v>0</v>
          </cell>
          <cell r="L2109">
            <v>7</v>
          </cell>
          <cell r="M2109">
            <v>7</v>
          </cell>
          <cell r="N2109">
            <v>0</v>
          </cell>
          <cell r="O2109">
            <v>7</v>
          </cell>
          <cell r="P2109">
            <v>0</v>
          </cell>
          <cell r="Q2109">
            <v>0</v>
          </cell>
          <cell r="R2109">
            <v>7</v>
          </cell>
          <cell r="S2109">
            <v>7</v>
          </cell>
          <cell r="T2109">
            <v>0</v>
          </cell>
          <cell r="U2109">
            <v>7</v>
          </cell>
          <cell r="V2109">
            <v>0</v>
          </cell>
          <cell r="W2109">
            <v>0</v>
          </cell>
        </row>
        <row r="2110">
          <cell r="B2110">
            <v>9</v>
          </cell>
          <cell r="C2110" t="str">
            <v>RESTRIÇÃO SISTEMA</v>
          </cell>
          <cell r="D2110" t="str">
            <v>407 Não Informou nº linha</v>
          </cell>
          <cell r="E2110" t="str">
            <v>OUTRAS MÍDIAS</v>
          </cell>
          <cell r="F2110" t="str">
            <v>0002 INDICAÇÃO DE AMIGOS</v>
          </cell>
          <cell r="I2110">
            <v>6</v>
          </cell>
          <cell r="J2110">
            <v>0</v>
          </cell>
          <cell r="K2110">
            <v>0</v>
          </cell>
          <cell r="L2110">
            <v>6</v>
          </cell>
          <cell r="M2110">
            <v>6</v>
          </cell>
          <cell r="N2110">
            <v>0</v>
          </cell>
          <cell r="O2110">
            <v>6</v>
          </cell>
          <cell r="P2110">
            <v>0</v>
          </cell>
          <cell r="Q2110">
            <v>0</v>
          </cell>
          <cell r="R2110">
            <v>6</v>
          </cell>
          <cell r="S2110">
            <v>6</v>
          </cell>
          <cell r="T2110">
            <v>0</v>
          </cell>
          <cell r="U2110">
            <v>6</v>
          </cell>
          <cell r="V2110">
            <v>0</v>
          </cell>
          <cell r="W2110">
            <v>0</v>
          </cell>
        </row>
        <row r="2111">
          <cell r="B2111">
            <v>9</v>
          </cell>
          <cell r="C2111" t="str">
            <v>RESTRIÇÃO SISTEMA</v>
          </cell>
          <cell r="D2111" t="str">
            <v>407 Não Informou nº linha</v>
          </cell>
          <cell r="E2111" t="str">
            <v>OUTRAS MÍDIAS</v>
          </cell>
          <cell r="F2111" t="str">
            <v>0019 INDICAÇÃO DO PROVEDOR</v>
          </cell>
          <cell r="I2111">
            <v>1</v>
          </cell>
          <cell r="J2111">
            <v>0</v>
          </cell>
          <cell r="K2111">
            <v>0</v>
          </cell>
          <cell r="L2111">
            <v>1</v>
          </cell>
          <cell r="M2111">
            <v>1</v>
          </cell>
          <cell r="N2111">
            <v>0</v>
          </cell>
          <cell r="O2111">
            <v>1</v>
          </cell>
          <cell r="P2111">
            <v>0</v>
          </cell>
          <cell r="Q2111">
            <v>0</v>
          </cell>
          <cell r="R2111">
            <v>1</v>
          </cell>
          <cell r="S2111">
            <v>1</v>
          </cell>
          <cell r="T2111">
            <v>0</v>
          </cell>
          <cell r="U2111">
            <v>1</v>
          </cell>
          <cell r="V2111">
            <v>0</v>
          </cell>
          <cell r="W2111">
            <v>0</v>
          </cell>
        </row>
        <row r="2112">
          <cell r="B2112">
            <v>9</v>
          </cell>
          <cell r="C2112" t="str">
            <v>RESTRIÇÃO SISTEMA</v>
          </cell>
          <cell r="D2112" t="str">
            <v>407 Não Informou nº linha</v>
          </cell>
          <cell r="E2112" t="str">
            <v>TELEVISÃO</v>
          </cell>
          <cell r="F2112" t="str">
            <v>0001 TELEVISÃO</v>
          </cell>
          <cell r="G2112" t="str">
            <v>0006 GLOBO</v>
          </cell>
          <cell r="H2112" t="str">
            <v>3825 NÃO INFORMADO</v>
          </cell>
          <cell r="I2112">
            <v>1</v>
          </cell>
          <cell r="J2112">
            <v>0</v>
          </cell>
          <cell r="K2112">
            <v>0</v>
          </cell>
          <cell r="L2112">
            <v>1</v>
          </cell>
          <cell r="M2112">
            <v>1</v>
          </cell>
          <cell r="N2112">
            <v>0</v>
          </cell>
          <cell r="O2112">
            <v>1</v>
          </cell>
          <cell r="P2112">
            <v>0</v>
          </cell>
          <cell r="Q2112">
            <v>0</v>
          </cell>
          <cell r="R2112">
            <v>1</v>
          </cell>
          <cell r="S2112">
            <v>1</v>
          </cell>
          <cell r="T2112">
            <v>0</v>
          </cell>
          <cell r="U2112">
            <v>1</v>
          </cell>
          <cell r="V2112">
            <v>0</v>
          </cell>
          <cell r="W2112">
            <v>0</v>
          </cell>
        </row>
        <row r="2113">
          <cell r="B2113">
            <v>9</v>
          </cell>
          <cell r="C2113" t="str">
            <v>RESTRIÇÃO SISTEMA</v>
          </cell>
          <cell r="D2113" t="str">
            <v>407 Não Informou nº linha</v>
          </cell>
          <cell r="E2113" t="str">
            <v>TELEVISÃO</v>
          </cell>
          <cell r="F2113" t="str">
            <v>0001 TELEVISÃO</v>
          </cell>
          <cell r="G2113" t="str">
            <v>0062 NÃO INFORMOU</v>
          </cell>
          <cell r="I2113">
            <v>7</v>
          </cell>
          <cell r="J2113">
            <v>0</v>
          </cell>
          <cell r="K2113">
            <v>0</v>
          </cell>
          <cell r="L2113">
            <v>7</v>
          </cell>
          <cell r="M2113">
            <v>7</v>
          </cell>
          <cell r="N2113">
            <v>0</v>
          </cell>
          <cell r="O2113">
            <v>7</v>
          </cell>
          <cell r="P2113">
            <v>0</v>
          </cell>
          <cell r="Q2113">
            <v>0</v>
          </cell>
          <cell r="R2113">
            <v>7</v>
          </cell>
          <cell r="S2113">
            <v>7</v>
          </cell>
          <cell r="T2113">
            <v>0</v>
          </cell>
          <cell r="U2113">
            <v>7</v>
          </cell>
          <cell r="V2113">
            <v>0</v>
          </cell>
          <cell r="W2113">
            <v>0</v>
          </cell>
        </row>
        <row r="2114">
          <cell r="B2114">
            <v>9</v>
          </cell>
          <cell r="C2114" t="str">
            <v>RESTRIÇÃO SISTEMA</v>
          </cell>
          <cell r="D2114" t="str">
            <v>408 Não possui linha instalada</v>
          </cell>
          <cell r="F2114" t="str">
            <v>0024 STAND</v>
          </cell>
          <cell r="I2114">
            <v>1</v>
          </cell>
          <cell r="J2114">
            <v>0</v>
          </cell>
          <cell r="K2114">
            <v>0</v>
          </cell>
          <cell r="L2114">
            <v>1</v>
          </cell>
          <cell r="M2114">
            <v>1</v>
          </cell>
          <cell r="N2114">
            <v>0</v>
          </cell>
          <cell r="O2114">
            <v>1</v>
          </cell>
          <cell r="P2114">
            <v>0</v>
          </cell>
          <cell r="Q2114">
            <v>0</v>
          </cell>
          <cell r="R2114">
            <v>1</v>
          </cell>
          <cell r="S2114">
            <v>1</v>
          </cell>
          <cell r="T2114">
            <v>0</v>
          </cell>
          <cell r="U2114">
            <v>1</v>
          </cell>
          <cell r="V2114">
            <v>0</v>
          </cell>
          <cell r="W2114">
            <v>0</v>
          </cell>
        </row>
        <row r="2115">
          <cell r="B2115">
            <v>9</v>
          </cell>
          <cell r="C2115" t="str">
            <v>RESTRIÇÃO SISTEMA</v>
          </cell>
          <cell r="D2115" t="str">
            <v>408 Não possui linha instalada</v>
          </cell>
          <cell r="E2115" t="str">
            <v>MALA DIRETA</v>
          </cell>
          <cell r="F2115" t="str">
            <v>0009 MALA DIRETA</v>
          </cell>
          <cell r="G2115" t="str">
            <v>0572 MD-05</v>
          </cell>
          <cell r="I2115">
            <v>1</v>
          </cell>
          <cell r="J2115">
            <v>0</v>
          </cell>
          <cell r="K2115">
            <v>0</v>
          </cell>
          <cell r="L2115">
            <v>1</v>
          </cell>
          <cell r="M2115">
            <v>1</v>
          </cell>
          <cell r="N2115">
            <v>0</v>
          </cell>
          <cell r="O2115">
            <v>1</v>
          </cell>
          <cell r="P2115">
            <v>0</v>
          </cell>
          <cell r="Q2115">
            <v>0</v>
          </cell>
          <cell r="R2115">
            <v>1</v>
          </cell>
          <cell r="S2115">
            <v>1</v>
          </cell>
          <cell r="T2115">
            <v>0</v>
          </cell>
          <cell r="U2115">
            <v>1</v>
          </cell>
          <cell r="V2115">
            <v>0</v>
          </cell>
          <cell r="W2115">
            <v>0</v>
          </cell>
        </row>
        <row r="2116">
          <cell r="B2116">
            <v>9</v>
          </cell>
          <cell r="C2116" t="str">
            <v>RESTRIÇÃO SISTEMA</v>
          </cell>
          <cell r="D2116" t="str">
            <v>408 Não possui linha instalada</v>
          </cell>
          <cell r="E2116" t="str">
            <v>NÃO INFORMADO</v>
          </cell>
          <cell r="F2116" t="str">
            <v>0016 NÃO INFORMADO</v>
          </cell>
          <cell r="I2116">
            <v>3</v>
          </cell>
          <cell r="J2116">
            <v>0</v>
          </cell>
          <cell r="K2116">
            <v>0</v>
          </cell>
          <cell r="L2116">
            <v>3</v>
          </cell>
          <cell r="M2116">
            <v>3</v>
          </cell>
          <cell r="N2116">
            <v>0</v>
          </cell>
          <cell r="O2116">
            <v>3</v>
          </cell>
          <cell r="P2116">
            <v>0</v>
          </cell>
          <cell r="Q2116">
            <v>0</v>
          </cell>
          <cell r="R2116">
            <v>3</v>
          </cell>
          <cell r="S2116">
            <v>3</v>
          </cell>
          <cell r="T2116">
            <v>0</v>
          </cell>
          <cell r="U2116">
            <v>3</v>
          </cell>
          <cell r="V2116">
            <v>0</v>
          </cell>
          <cell r="W2116">
            <v>0</v>
          </cell>
        </row>
        <row r="2117">
          <cell r="B2117">
            <v>9</v>
          </cell>
          <cell r="C2117" t="str">
            <v>RESTRIÇÃO SISTEMA</v>
          </cell>
          <cell r="D2117" t="str">
            <v>408 Não possui linha instalada</v>
          </cell>
          <cell r="E2117" t="str">
            <v>OUTRAS MÍDIAS</v>
          </cell>
          <cell r="F2117" t="str">
            <v>0002 INDICAÇÃO DE AMIGOS</v>
          </cell>
          <cell r="I2117">
            <v>19</v>
          </cell>
          <cell r="J2117">
            <v>0</v>
          </cell>
          <cell r="K2117">
            <v>0</v>
          </cell>
          <cell r="L2117">
            <v>19</v>
          </cell>
          <cell r="M2117">
            <v>19</v>
          </cell>
          <cell r="N2117">
            <v>0</v>
          </cell>
          <cell r="O2117">
            <v>19</v>
          </cell>
          <cell r="P2117">
            <v>0</v>
          </cell>
          <cell r="Q2117">
            <v>0</v>
          </cell>
          <cell r="R2117">
            <v>19</v>
          </cell>
          <cell r="S2117">
            <v>19</v>
          </cell>
          <cell r="T2117">
            <v>0</v>
          </cell>
          <cell r="U2117">
            <v>19</v>
          </cell>
          <cell r="V2117">
            <v>0</v>
          </cell>
          <cell r="W2117">
            <v>0</v>
          </cell>
        </row>
        <row r="2118">
          <cell r="B2118">
            <v>9</v>
          </cell>
          <cell r="C2118" t="str">
            <v>RESTRIÇÃO SISTEMA</v>
          </cell>
          <cell r="D2118" t="str">
            <v>408 Não possui linha instalada</v>
          </cell>
          <cell r="E2118" t="str">
            <v>OUTRAS MÍDIAS</v>
          </cell>
          <cell r="F2118" t="str">
            <v>0003 104</v>
          </cell>
          <cell r="I2118">
            <v>2</v>
          </cell>
          <cell r="J2118">
            <v>0</v>
          </cell>
          <cell r="K2118">
            <v>0</v>
          </cell>
          <cell r="L2118">
            <v>2</v>
          </cell>
          <cell r="M2118">
            <v>2</v>
          </cell>
          <cell r="N2118">
            <v>0</v>
          </cell>
          <cell r="O2118">
            <v>2</v>
          </cell>
          <cell r="P2118">
            <v>0</v>
          </cell>
          <cell r="Q2118">
            <v>0</v>
          </cell>
          <cell r="R2118">
            <v>2</v>
          </cell>
          <cell r="S2118">
            <v>2</v>
          </cell>
          <cell r="T2118">
            <v>0</v>
          </cell>
          <cell r="U2118">
            <v>2</v>
          </cell>
          <cell r="V2118">
            <v>0</v>
          </cell>
          <cell r="W2118">
            <v>0</v>
          </cell>
        </row>
        <row r="2119">
          <cell r="B2119">
            <v>9</v>
          </cell>
          <cell r="C2119" t="str">
            <v>RESTRIÇÃO SISTEMA</v>
          </cell>
          <cell r="D2119" t="str">
            <v>408 Não possui linha instalada</v>
          </cell>
          <cell r="E2119" t="str">
            <v>OUTRAS MÍDIAS</v>
          </cell>
          <cell r="F2119" t="str">
            <v>0013 INTERNET</v>
          </cell>
          <cell r="G2119" t="str">
            <v>0170 SITE SPEEDY</v>
          </cell>
          <cell r="I2119">
            <v>1</v>
          </cell>
          <cell r="J2119">
            <v>0</v>
          </cell>
          <cell r="K2119">
            <v>0</v>
          </cell>
          <cell r="L2119">
            <v>1</v>
          </cell>
          <cell r="M2119">
            <v>1</v>
          </cell>
          <cell r="N2119">
            <v>0</v>
          </cell>
          <cell r="O2119">
            <v>1</v>
          </cell>
          <cell r="P2119">
            <v>0</v>
          </cell>
          <cell r="Q2119">
            <v>0</v>
          </cell>
          <cell r="R2119">
            <v>1</v>
          </cell>
          <cell r="S2119">
            <v>1</v>
          </cell>
          <cell r="T2119">
            <v>0</v>
          </cell>
          <cell r="U2119">
            <v>1</v>
          </cell>
          <cell r="V2119">
            <v>0</v>
          </cell>
          <cell r="W2119">
            <v>0</v>
          </cell>
        </row>
        <row r="2120">
          <cell r="B2120">
            <v>9</v>
          </cell>
          <cell r="C2120" t="str">
            <v>RESTRIÇÃO SISTEMA</v>
          </cell>
          <cell r="D2120" t="str">
            <v>408 Não possui linha instalada</v>
          </cell>
          <cell r="E2120" t="str">
            <v>OUTRAS MÍDIAS</v>
          </cell>
          <cell r="F2120" t="str">
            <v>0018 CONTATADO PELO TLMKT</v>
          </cell>
          <cell r="I2120">
            <v>1</v>
          </cell>
          <cell r="J2120">
            <v>0</v>
          </cell>
          <cell r="K2120">
            <v>0</v>
          </cell>
          <cell r="L2120">
            <v>1</v>
          </cell>
          <cell r="M2120">
            <v>1</v>
          </cell>
          <cell r="N2120">
            <v>0</v>
          </cell>
          <cell r="O2120">
            <v>1</v>
          </cell>
          <cell r="P2120">
            <v>0</v>
          </cell>
          <cell r="Q2120">
            <v>0</v>
          </cell>
          <cell r="R2120">
            <v>1</v>
          </cell>
          <cell r="S2120">
            <v>1</v>
          </cell>
          <cell r="T2120">
            <v>0</v>
          </cell>
          <cell r="U2120">
            <v>1</v>
          </cell>
          <cell r="V2120">
            <v>0</v>
          </cell>
          <cell r="W2120">
            <v>0</v>
          </cell>
        </row>
        <row r="2121">
          <cell r="B2121">
            <v>9</v>
          </cell>
          <cell r="C2121" t="str">
            <v>RESTRIÇÃO SISTEMA</v>
          </cell>
          <cell r="D2121" t="str">
            <v>408 Não possui linha instalada</v>
          </cell>
          <cell r="E2121" t="str">
            <v>OUTRAS MÍDIAS</v>
          </cell>
          <cell r="F2121" t="str">
            <v>0020 JÁ POSSUI</v>
          </cell>
          <cell r="I2121">
            <v>3</v>
          </cell>
          <cell r="J2121">
            <v>0</v>
          </cell>
          <cell r="K2121">
            <v>0</v>
          </cell>
          <cell r="L2121">
            <v>3</v>
          </cell>
          <cell r="M2121">
            <v>3</v>
          </cell>
          <cell r="N2121">
            <v>0</v>
          </cell>
          <cell r="O2121">
            <v>3</v>
          </cell>
          <cell r="P2121">
            <v>0</v>
          </cell>
          <cell r="Q2121">
            <v>0</v>
          </cell>
          <cell r="R2121">
            <v>3</v>
          </cell>
          <cell r="S2121">
            <v>3</v>
          </cell>
          <cell r="T2121">
            <v>0</v>
          </cell>
          <cell r="U2121">
            <v>3</v>
          </cell>
          <cell r="V2121">
            <v>0</v>
          </cell>
          <cell r="W2121">
            <v>0</v>
          </cell>
        </row>
        <row r="2122">
          <cell r="B2122">
            <v>9</v>
          </cell>
          <cell r="C2122" t="str">
            <v>RESTRIÇÃO SISTEMA</v>
          </cell>
          <cell r="D2122" t="str">
            <v>408 Não possui linha instalada</v>
          </cell>
          <cell r="E2122" t="str">
            <v>TELEVISÃO</v>
          </cell>
          <cell r="F2122" t="str">
            <v>0001 TELEVISÃO</v>
          </cell>
          <cell r="G2122" t="str">
            <v>0062 NÃO INFORMOU</v>
          </cell>
          <cell r="I2122">
            <v>3</v>
          </cell>
          <cell r="J2122">
            <v>0</v>
          </cell>
          <cell r="K2122">
            <v>0</v>
          </cell>
          <cell r="L2122">
            <v>3</v>
          </cell>
          <cell r="M2122">
            <v>3</v>
          </cell>
          <cell r="N2122">
            <v>0</v>
          </cell>
          <cell r="O2122">
            <v>3</v>
          </cell>
          <cell r="P2122">
            <v>0</v>
          </cell>
          <cell r="Q2122">
            <v>0</v>
          </cell>
          <cell r="R2122">
            <v>3</v>
          </cell>
          <cell r="S2122">
            <v>3</v>
          </cell>
          <cell r="T2122">
            <v>0</v>
          </cell>
          <cell r="U2122">
            <v>3</v>
          </cell>
          <cell r="V2122">
            <v>0</v>
          </cell>
          <cell r="W2122">
            <v>0</v>
          </cell>
        </row>
        <row r="2123">
          <cell r="B2123">
            <v>9</v>
          </cell>
          <cell r="C2123" t="str">
            <v>VENDA</v>
          </cell>
          <cell r="D2123" t="str">
            <v>001 *** Vendas OS Emitidas</v>
          </cell>
          <cell r="F2123" t="str">
            <v>0024 STAND</v>
          </cell>
          <cell r="I2123">
            <v>1</v>
          </cell>
          <cell r="J2123">
            <v>1</v>
          </cell>
          <cell r="K2123">
            <v>0</v>
          </cell>
          <cell r="L2123">
            <v>1</v>
          </cell>
          <cell r="M2123">
            <v>0</v>
          </cell>
          <cell r="N2123">
            <v>0</v>
          </cell>
          <cell r="O2123">
            <v>1</v>
          </cell>
          <cell r="P2123">
            <v>1</v>
          </cell>
          <cell r="Q2123">
            <v>0</v>
          </cell>
          <cell r="R2123">
            <v>1</v>
          </cell>
          <cell r="S2123">
            <v>0</v>
          </cell>
          <cell r="T2123">
            <v>0</v>
          </cell>
          <cell r="U2123">
            <v>0</v>
          </cell>
          <cell r="V2123">
            <v>1</v>
          </cell>
          <cell r="W2123">
            <v>0</v>
          </cell>
        </row>
        <row r="2124">
          <cell r="B2124">
            <v>9</v>
          </cell>
          <cell r="C2124" t="str">
            <v>VENDA</v>
          </cell>
          <cell r="D2124" t="str">
            <v>001 *** Vendas OS Emitidas</v>
          </cell>
          <cell r="F2124" t="str">
            <v>0031 JÁ TEVE O PRODUTO</v>
          </cell>
          <cell r="I2124">
            <v>25</v>
          </cell>
          <cell r="J2124">
            <v>25</v>
          </cell>
          <cell r="K2124">
            <v>0</v>
          </cell>
          <cell r="L2124">
            <v>25</v>
          </cell>
          <cell r="M2124">
            <v>0</v>
          </cell>
          <cell r="N2124">
            <v>0</v>
          </cell>
          <cell r="O2124">
            <v>25</v>
          </cell>
          <cell r="P2124">
            <v>25</v>
          </cell>
          <cell r="Q2124">
            <v>0</v>
          </cell>
          <cell r="R2124">
            <v>25</v>
          </cell>
          <cell r="S2124">
            <v>0</v>
          </cell>
          <cell r="T2124">
            <v>0</v>
          </cell>
          <cell r="U2124">
            <v>0</v>
          </cell>
          <cell r="V2124">
            <v>25</v>
          </cell>
          <cell r="W2124">
            <v>0</v>
          </cell>
        </row>
        <row r="2125">
          <cell r="B2125">
            <v>9</v>
          </cell>
          <cell r="C2125" t="str">
            <v>VENDA</v>
          </cell>
          <cell r="D2125" t="str">
            <v>001 *** Vendas OS Emitidas</v>
          </cell>
          <cell r="E2125" t="str">
            <v>MALA DIRETA</v>
          </cell>
          <cell r="F2125" t="str">
            <v>0009 MALA DIRETA</v>
          </cell>
          <cell r="G2125" t="str">
            <v>0008 Não Identificado</v>
          </cell>
          <cell r="I2125">
            <v>10</v>
          </cell>
          <cell r="J2125">
            <v>10</v>
          </cell>
          <cell r="K2125">
            <v>0</v>
          </cell>
          <cell r="L2125">
            <v>10</v>
          </cell>
          <cell r="M2125">
            <v>0</v>
          </cell>
          <cell r="N2125">
            <v>0</v>
          </cell>
          <cell r="O2125">
            <v>10</v>
          </cell>
          <cell r="P2125">
            <v>10</v>
          </cell>
          <cell r="Q2125">
            <v>0</v>
          </cell>
          <cell r="R2125">
            <v>10</v>
          </cell>
          <cell r="S2125">
            <v>0</v>
          </cell>
          <cell r="T2125">
            <v>0</v>
          </cell>
          <cell r="U2125">
            <v>0</v>
          </cell>
          <cell r="V2125">
            <v>10</v>
          </cell>
          <cell r="W2125">
            <v>0</v>
          </cell>
        </row>
        <row r="2126">
          <cell r="B2126">
            <v>9</v>
          </cell>
          <cell r="C2126" t="str">
            <v>VENDA</v>
          </cell>
          <cell r="D2126" t="str">
            <v>001 *** Vendas OS Emitidas</v>
          </cell>
          <cell r="E2126" t="str">
            <v>MALA DIRETA</v>
          </cell>
          <cell r="F2126" t="str">
            <v>0009 MALA DIRETA</v>
          </cell>
          <cell r="G2126" t="str">
            <v>0173 CA0103</v>
          </cell>
          <cell r="I2126">
            <v>4</v>
          </cell>
          <cell r="J2126">
            <v>4</v>
          </cell>
          <cell r="K2126">
            <v>0</v>
          </cell>
          <cell r="L2126">
            <v>4</v>
          </cell>
          <cell r="M2126">
            <v>0</v>
          </cell>
          <cell r="N2126">
            <v>0</v>
          </cell>
          <cell r="O2126">
            <v>4</v>
          </cell>
          <cell r="P2126">
            <v>4</v>
          </cell>
          <cell r="Q2126">
            <v>0</v>
          </cell>
          <cell r="R2126">
            <v>4</v>
          </cell>
          <cell r="S2126">
            <v>0</v>
          </cell>
          <cell r="T2126">
            <v>0</v>
          </cell>
          <cell r="U2126">
            <v>0</v>
          </cell>
          <cell r="V2126">
            <v>4</v>
          </cell>
          <cell r="W2126">
            <v>0</v>
          </cell>
        </row>
        <row r="2127">
          <cell r="B2127">
            <v>9</v>
          </cell>
          <cell r="C2127" t="str">
            <v>VENDA</v>
          </cell>
          <cell r="D2127" t="str">
            <v>001 *** Vendas OS Emitidas</v>
          </cell>
          <cell r="E2127" t="str">
            <v>MALA DIRETA</v>
          </cell>
          <cell r="F2127" t="str">
            <v>0009 MALA DIRETA</v>
          </cell>
          <cell r="G2127" t="str">
            <v>0572 MD-05</v>
          </cell>
          <cell r="I2127">
            <v>6</v>
          </cell>
          <cell r="J2127">
            <v>6</v>
          </cell>
          <cell r="K2127">
            <v>0</v>
          </cell>
          <cell r="L2127">
            <v>6</v>
          </cell>
          <cell r="M2127">
            <v>0</v>
          </cell>
          <cell r="N2127">
            <v>0</v>
          </cell>
          <cell r="O2127">
            <v>6</v>
          </cell>
          <cell r="P2127">
            <v>6</v>
          </cell>
          <cell r="Q2127">
            <v>0</v>
          </cell>
          <cell r="R2127">
            <v>6</v>
          </cell>
          <cell r="S2127">
            <v>0</v>
          </cell>
          <cell r="T2127">
            <v>0</v>
          </cell>
          <cell r="U2127">
            <v>0</v>
          </cell>
          <cell r="V2127">
            <v>6</v>
          </cell>
          <cell r="W2127">
            <v>0</v>
          </cell>
        </row>
        <row r="2128">
          <cell r="B2128">
            <v>9</v>
          </cell>
          <cell r="C2128" t="str">
            <v>VENDA</v>
          </cell>
          <cell r="D2128" t="str">
            <v>001 *** Vendas OS Emitidas</v>
          </cell>
          <cell r="E2128" t="str">
            <v>MALA DIRETA</v>
          </cell>
          <cell r="F2128" t="str">
            <v>0010 ENCARTE EM FATURA</v>
          </cell>
          <cell r="I2128">
            <v>4</v>
          </cell>
          <cell r="J2128">
            <v>4</v>
          </cell>
          <cell r="K2128">
            <v>0</v>
          </cell>
          <cell r="L2128">
            <v>4</v>
          </cell>
          <cell r="M2128">
            <v>0</v>
          </cell>
          <cell r="N2128">
            <v>0</v>
          </cell>
          <cell r="O2128">
            <v>4</v>
          </cell>
          <cell r="P2128">
            <v>4</v>
          </cell>
          <cell r="Q2128">
            <v>0</v>
          </cell>
          <cell r="R2128">
            <v>4</v>
          </cell>
          <cell r="S2128">
            <v>0</v>
          </cell>
          <cell r="T2128">
            <v>0</v>
          </cell>
          <cell r="U2128">
            <v>0</v>
          </cell>
          <cell r="V2128">
            <v>4</v>
          </cell>
          <cell r="W2128">
            <v>0</v>
          </cell>
        </row>
        <row r="2129">
          <cell r="B2129">
            <v>9</v>
          </cell>
          <cell r="C2129" t="str">
            <v>VENDA</v>
          </cell>
          <cell r="D2129" t="str">
            <v>001 *** Vendas OS Emitidas</v>
          </cell>
          <cell r="E2129" t="str">
            <v>NÃO INFORMADO</v>
          </cell>
          <cell r="F2129" t="str">
            <v>0016 NÃO INFORMADO</v>
          </cell>
          <cell r="I2129">
            <v>21</v>
          </cell>
          <cell r="J2129">
            <v>21</v>
          </cell>
          <cell r="K2129">
            <v>0</v>
          </cell>
          <cell r="L2129">
            <v>21</v>
          </cell>
          <cell r="M2129">
            <v>0</v>
          </cell>
          <cell r="N2129">
            <v>0</v>
          </cell>
          <cell r="O2129">
            <v>21</v>
          </cell>
          <cell r="P2129">
            <v>21</v>
          </cell>
          <cell r="Q2129">
            <v>0</v>
          </cell>
          <cell r="R2129">
            <v>21</v>
          </cell>
          <cell r="S2129">
            <v>0</v>
          </cell>
          <cell r="T2129">
            <v>0</v>
          </cell>
          <cell r="U2129">
            <v>0</v>
          </cell>
          <cell r="V2129">
            <v>21</v>
          </cell>
          <cell r="W2129">
            <v>0</v>
          </cell>
        </row>
        <row r="2130">
          <cell r="B2130">
            <v>9</v>
          </cell>
          <cell r="C2130" t="str">
            <v>VENDA</v>
          </cell>
          <cell r="D2130" t="str">
            <v>001 *** Vendas OS Emitidas</v>
          </cell>
          <cell r="E2130" t="str">
            <v>OUTRAS MÍDIAS</v>
          </cell>
          <cell r="F2130" t="str">
            <v>0002 INDICAÇÃO DE AMIGOS</v>
          </cell>
          <cell r="I2130">
            <v>204</v>
          </cell>
          <cell r="J2130">
            <v>204</v>
          </cell>
          <cell r="K2130">
            <v>0</v>
          </cell>
          <cell r="L2130">
            <v>204</v>
          </cell>
          <cell r="M2130">
            <v>0</v>
          </cell>
          <cell r="N2130">
            <v>0</v>
          </cell>
          <cell r="O2130">
            <v>204</v>
          </cell>
          <cell r="P2130">
            <v>204</v>
          </cell>
          <cell r="Q2130">
            <v>0</v>
          </cell>
          <cell r="R2130">
            <v>204</v>
          </cell>
          <cell r="S2130">
            <v>0</v>
          </cell>
          <cell r="T2130">
            <v>0</v>
          </cell>
          <cell r="U2130">
            <v>0</v>
          </cell>
          <cell r="V2130">
            <v>204</v>
          </cell>
          <cell r="W2130">
            <v>0</v>
          </cell>
        </row>
        <row r="2131">
          <cell r="B2131">
            <v>9</v>
          </cell>
          <cell r="C2131" t="str">
            <v>VENDA</v>
          </cell>
          <cell r="D2131" t="str">
            <v>001 *** Vendas OS Emitidas</v>
          </cell>
          <cell r="E2131" t="str">
            <v>OUTRAS MÍDIAS</v>
          </cell>
          <cell r="F2131" t="str">
            <v>0003 104</v>
          </cell>
          <cell r="I2131">
            <v>6</v>
          </cell>
          <cell r="J2131">
            <v>6</v>
          </cell>
          <cell r="K2131">
            <v>0</v>
          </cell>
          <cell r="L2131">
            <v>6</v>
          </cell>
          <cell r="M2131">
            <v>0</v>
          </cell>
          <cell r="N2131">
            <v>0</v>
          </cell>
          <cell r="O2131">
            <v>6</v>
          </cell>
          <cell r="P2131">
            <v>6</v>
          </cell>
          <cell r="Q2131">
            <v>0</v>
          </cell>
          <cell r="R2131">
            <v>6</v>
          </cell>
          <cell r="S2131">
            <v>0</v>
          </cell>
          <cell r="T2131">
            <v>0</v>
          </cell>
          <cell r="U2131">
            <v>0</v>
          </cell>
          <cell r="V2131">
            <v>6</v>
          </cell>
          <cell r="W2131">
            <v>0</v>
          </cell>
        </row>
        <row r="2132">
          <cell r="B2132">
            <v>9</v>
          </cell>
          <cell r="C2132" t="str">
            <v>VENDA</v>
          </cell>
          <cell r="D2132" t="str">
            <v>001 *** Vendas OS Emitidas</v>
          </cell>
          <cell r="E2132" t="str">
            <v>OUTRAS MÍDIAS</v>
          </cell>
          <cell r="F2132" t="str">
            <v>0007 JORNAIS/REVISTAS</v>
          </cell>
          <cell r="G2132" t="str">
            <v>0125 NÃO INFORMADO</v>
          </cell>
          <cell r="I2132">
            <v>1</v>
          </cell>
          <cell r="J2132">
            <v>1</v>
          </cell>
          <cell r="K2132">
            <v>0</v>
          </cell>
          <cell r="L2132">
            <v>1</v>
          </cell>
          <cell r="M2132">
            <v>0</v>
          </cell>
          <cell r="N2132">
            <v>0</v>
          </cell>
          <cell r="O2132">
            <v>1</v>
          </cell>
          <cell r="P2132">
            <v>1</v>
          </cell>
          <cell r="Q2132">
            <v>0</v>
          </cell>
          <cell r="R2132">
            <v>1</v>
          </cell>
          <cell r="S2132">
            <v>0</v>
          </cell>
          <cell r="T2132">
            <v>0</v>
          </cell>
          <cell r="U2132">
            <v>0</v>
          </cell>
          <cell r="V2132">
            <v>1</v>
          </cell>
          <cell r="W2132">
            <v>0</v>
          </cell>
        </row>
        <row r="2133">
          <cell r="B2133">
            <v>9</v>
          </cell>
          <cell r="C2133" t="str">
            <v>VENDA</v>
          </cell>
          <cell r="D2133" t="str">
            <v>001 *** Vendas OS Emitidas</v>
          </cell>
          <cell r="E2133" t="str">
            <v>OUTRAS MÍDIAS</v>
          </cell>
          <cell r="F2133" t="str">
            <v>0013 INTERNET</v>
          </cell>
          <cell r="G2133" t="str">
            <v>0055 E-MAIL</v>
          </cell>
          <cell r="I2133">
            <v>1</v>
          </cell>
          <cell r="J2133">
            <v>1</v>
          </cell>
          <cell r="K2133">
            <v>0</v>
          </cell>
          <cell r="L2133">
            <v>1</v>
          </cell>
          <cell r="M2133">
            <v>0</v>
          </cell>
          <cell r="N2133">
            <v>0</v>
          </cell>
          <cell r="O2133">
            <v>1</v>
          </cell>
          <cell r="P2133">
            <v>1</v>
          </cell>
          <cell r="Q2133">
            <v>0</v>
          </cell>
          <cell r="R2133">
            <v>1</v>
          </cell>
          <cell r="S2133">
            <v>0</v>
          </cell>
          <cell r="T2133">
            <v>0</v>
          </cell>
          <cell r="U2133">
            <v>0</v>
          </cell>
          <cell r="V2133">
            <v>1</v>
          </cell>
          <cell r="W2133">
            <v>0</v>
          </cell>
        </row>
        <row r="2134">
          <cell r="B2134">
            <v>9</v>
          </cell>
          <cell r="C2134" t="str">
            <v>VENDA</v>
          </cell>
          <cell r="D2134" t="str">
            <v>001 *** Vendas OS Emitidas</v>
          </cell>
          <cell r="E2134" t="str">
            <v>OUTRAS MÍDIAS</v>
          </cell>
          <cell r="F2134" t="str">
            <v>0013 INTERNET</v>
          </cell>
          <cell r="G2134" t="str">
            <v>0056 OUTROS</v>
          </cell>
          <cell r="I2134">
            <v>7</v>
          </cell>
          <cell r="J2134">
            <v>7</v>
          </cell>
          <cell r="K2134">
            <v>0</v>
          </cell>
          <cell r="L2134">
            <v>7</v>
          </cell>
          <cell r="M2134">
            <v>0</v>
          </cell>
          <cell r="N2134">
            <v>0</v>
          </cell>
          <cell r="O2134">
            <v>7</v>
          </cell>
          <cell r="P2134">
            <v>7</v>
          </cell>
          <cell r="Q2134">
            <v>0</v>
          </cell>
          <cell r="R2134">
            <v>7</v>
          </cell>
          <cell r="S2134">
            <v>0</v>
          </cell>
          <cell r="T2134">
            <v>0</v>
          </cell>
          <cell r="U2134">
            <v>0</v>
          </cell>
          <cell r="V2134">
            <v>7</v>
          </cell>
          <cell r="W2134">
            <v>0</v>
          </cell>
        </row>
        <row r="2135">
          <cell r="B2135">
            <v>9</v>
          </cell>
          <cell r="C2135" t="str">
            <v>VENDA</v>
          </cell>
          <cell r="D2135" t="str">
            <v>001 *** Vendas OS Emitidas</v>
          </cell>
          <cell r="E2135" t="str">
            <v>OUTRAS MÍDIAS</v>
          </cell>
          <cell r="F2135" t="str">
            <v>0013 INTERNET</v>
          </cell>
          <cell r="G2135" t="str">
            <v>0170 SITE SPEEDY</v>
          </cell>
          <cell r="I2135">
            <v>17</v>
          </cell>
          <cell r="J2135">
            <v>17</v>
          </cell>
          <cell r="K2135">
            <v>0</v>
          </cell>
          <cell r="L2135">
            <v>17</v>
          </cell>
          <cell r="M2135">
            <v>0</v>
          </cell>
          <cell r="N2135">
            <v>0</v>
          </cell>
          <cell r="O2135">
            <v>17</v>
          </cell>
          <cell r="P2135">
            <v>17</v>
          </cell>
          <cell r="Q2135">
            <v>0</v>
          </cell>
          <cell r="R2135">
            <v>17</v>
          </cell>
          <cell r="S2135">
            <v>0</v>
          </cell>
          <cell r="T2135">
            <v>0</v>
          </cell>
          <cell r="U2135">
            <v>0</v>
          </cell>
          <cell r="V2135">
            <v>17</v>
          </cell>
          <cell r="W2135">
            <v>0</v>
          </cell>
        </row>
        <row r="2136">
          <cell r="B2136">
            <v>9</v>
          </cell>
          <cell r="C2136" t="str">
            <v>VENDA</v>
          </cell>
          <cell r="D2136" t="str">
            <v>001 *** Vendas OS Emitidas</v>
          </cell>
          <cell r="E2136" t="str">
            <v>OUTRAS MÍDIAS</v>
          </cell>
          <cell r="F2136" t="str">
            <v>0018 CONTATADO PELO TLMKT</v>
          </cell>
          <cell r="I2136">
            <v>22</v>
          </cell>
          <cell r="J2136">
            <v>22</v>
          </cell>
          <cell r="K2136">
            <v>0</v>
          </cell>
          <cell r="L2136">
            <v>22</v>
          </cell>
          <cell r="M2136">
            <v>0</v>
          </cell>
          <cell r="N2136">
            <v>0</v>
          </cell>
          <cell r="O2136">
            <v>22</v>
          </cell>
          <cell r="P2136">
            <v>22</v>
          </cell>
          <cell r="Q2136">
            <v>0</v>
          </cell>
          <cell r="R2136">
            <v>22</v>
          </cell>
          <cell r="S2136">
            <v>0</v>
          </cell>
          <cell r="T2136">
            <v>0</v>
          </cell>
          <cell r="U2136">
            <v>0</v>
          </cell>
          <cell r="V2136">
            <v>22</v>
          </cell>
          <cell r="W2136">
            <v>0</v>
          </cell>
        </row>
        <row r="2137">
          <cell r="B2137">
            <v>9</v>
          </cell>
          <cell r="C2137" t="str">
            <v>VENDA</v>
          </cell>
          <cell r="D2137" t="str">
            <v>001 *** Vendas OS Emitidas</v>
          </cell>
          <cell r="E2137" t="str">
            <v>OUTRAS MÍDIAS</v>
          </cell>
          <cell r="F2137" t="str">
            <v>0019 INDICAÇÃO DO PROVEDOR</v>
          </cell>
          <cell r="G2137" t="str">
            <v>0580 IG.COM.BR</v>
          </cell>
          <cell r="I2137">
            <v>5</v>
          </cell>
          <cell r="J2137">
            <v>5</v>
          </cell>
          <cell r="K2137">
            <v>0</v>
          </cell>
          <cell r="L2137">
            <v>5</v>
          </cell>
          <cell r="M2137">
            <v>0</v>
          </cell>
          <cell r="N2137">
            <v>0</v>
          </cell>
          <cell r="O2137">
            <v>5</v>
          </cell>
          <cell r="P2137">
            <v>5</v>
          </cell>
          <cell r="Q2137">
            <v>0</v>
          </cell>
          <cell r="R2137">
            <v>5</v>
          </cell>
          <cell r="S2137">
            <v>0</v>
          </cell>
          <cell r="T2137">
            <v>0</v>
          </cell>
          <cell r="U2137">
            <v>0</v>
          </cell>
          <cell r="V2137">
            <v>5</v>
          </cell>
          <cell r="W2137">
            <v>0</v>
          </cell>
        </row>
        <row r="2138">
          <cell r="B2138">
            <v>9</v>
          </cell>
          <cell r="C2138" t="str">
            <v>VENDA</v>
          </cell>
          <cell r="D2138" t="str">
            <v>001 *** Vendas OS Emitidas</v>
          </cell>
          <cell r="E2138" t="str">
            <v>OUTRAS MÍDIAS</v>
          </cell>
          <cell r="F2138" t="str">
            <v>0020 JÁ POSSUI</v>
          </cell>
          <cell r="I2138">
            <v>31</v>
          </cell>
          <cell r="J2138">
            <v>31</v>
          </cell>
          <cell r="K2138">
            <v>0</v>
          </cell>
          <cell r="L2138">
            <v>31</v>
          </cell>
          <cell r="M2138">
            <v>0</v>
          </cell>
          <cell r="N2138">
            <v>0</v>
          </cell>
          <cell r="O2138">
            <v>31</v>
          </cell>
          <cell r="P2138">
            <v>31</v>
          </cell>
          <cell r="Q2138">
            <v>0</v>
          </cell>
          <cell r="R2138">
            <v>31</v>
          </cell>
          <cell r="S2138">
            <v>0</v>
          </cell>
          <cell r="T2138">
            <v>0</v>
          </cell>
          <cell r="U2138">
            <v>0</v>
          </cell>
          <cell r="V2138">
            <v>31</v>
          </cell>
          <cell r="W2138">
            <v>0</v>
          </cell>
        </row>
        <row r="2139">
          <cell r="B2139">
            <v>9</v>
          </cell>
          <cell r="C2139" t="str">
            <v>VENDA</v>
          </cell>
          <cell r="D2139" t="str">
            <v>001 *** Vendas OS Emitidas</v>
          </cell>
          <cell r="E2139" t="str">
            <v>TELEVISÃO</v>
          </cell>
          <cell r="F2139" t="str">
            <v>0001 TELEVISÃO</v>
          </cell>
          <cell r="G2139" t="str">
            <v>0006 GLOBO</v>
          </cell>
          <cell r="H2139" t="str">
            <v>0007 GLOBO ESPORTE</v>
          </cell>
          <cell r="I2139">
            <v>1</v>
          </cell>
          <cell r="J2139">
            <v>1</v>
          </cell>
          <cell r="K2139">
            <v>0</v>
          </cell>
          <cell r="L2139">
            <v>1</v>
          </cell>
          <cell r="M2139">
            <v>0</v>
          </cell>
          <cell r="N2139">
            <v>0</v>
          </cell>
          <cell r="O2139">
            <v>1</v>
          </cell>
          <cell r="P2139">
            <v>1</v>
          </cell>
          <cell r="Q2139">
            <v>0</v>
          </cell>
          <cell r="R2139">
            <v>1</v>
          </cell>
          <cell r="S2139">
            <v>0</v>
          </cell>
          <cell r="T2139">
            <v>0</v>
          </cell>
          <cell r="U2139">
            <v>0</v>
          </cell>
          <cell r="V2139">
            <v>1</v>
          </cell>
          <cell r="W2139">
            <v>0</v>
          </cell>
        </row>
        <row r="2140">
          <cell r="B2140">
            <v>9</v>
          </cell>
          <cell r="C2140" t="str">
            <v>VENDA</v>
          </cell>
          <cell r="D2140" t="str">
            <v>001 *** Vendas OS Emitidas</v>
          </cell>
          <cell r="E2140" t="str">
            <v>TELEVISÃO</v>
          </cell>
          <cell r="F2140" t="str">
            <v>0001 TELEVISÃO</v>
          </cell>
          <cell r="G2140" t="str">
            <v>0006 GLOBO</v>
          </cell>
          <cell r="H2140" t="str">
            <v>0020 FANTÁSTICO</v>
          </cell>
          <cell r="I2140">
            <v>1</v>
          </cell>
          <cell r="J2140">
            <v>1</v>
          </cell>
          <cell r="K2140">
            <v>0</v>
          </cell>
          <cell r="L2140">
            <v>1</v>
          </cell>
          <cell r="M2140">
            <v>0</v>
          </cell>
          <cell r="N2140">
            <v>0</v>
          </cell>
          <cell r="O2140">
            <v>1</v>
          </cell>
          <cell r="P2140">
            <v>1</v>
          </cell>
          <cell r="Q2140">
            <v>0</v>
          </cell>
          <cell r="R2140">
            <v>1</v>
          </cell>
          <cell r="S2140">
            <v>0</v>
          </cell>
          <cell r="T2140">
            <v>0</v>
          </cell>
          <cell r="U2140">
            <v>0</v>
          </cell>
          <cell r="V2140">
            <v>1</v>
          </cell>
          <cell r="W2140">
            <v>0</v>
          </cell>
        </row>
        <row r="2141">
          <cell r="B2141">
            <v>9</v>
          </cell>
          <cell r="C2141" t="str">
            <v>VENDA</v>
          </cell>
          <cell r="D2141" t="str">
            <v>001 *** Vendas OS Emitidas</v>
          </cell>
          <cell r="E2141" t="str">
            <v>TELEVISÃO</v>
          </cell>
          <cell r="F2141" t="str">
            <v>0001 TELEVISÃO</v>
          </cell>
          <cell r="G2141" t="str">
            <v>0006 GLOBO</v>
          </cell>
          <cell r="H2141" t="str">
            <v>0023 JORNAL HOJE</v>
          </cell>
          <cell r="I2141">
            <v>4</v>
          </cell>
          <cell r="J2141">
            <v>4</v>
          </cell>
          <cell r="K2141">
            <v>0</v>
          </cell>
          <cell r="L2141">
            <v>4</v>
          </cell>
          <cell r="M2141">
            <v>0</v>
          </cell>
          <cell r="N2141">
            <v>0</v>
          </cell>
          <cell r="O2141">
            <v>4</v>
          </cell>
          <cell r="P2141">
            <v>4</v>
          </cell>
          <cell r="Q2141">
            <v>0</v>
          </cell>
          <cell r="R2141">
            <v>4</v>
          </cell>
          <cell r="S2141">
            <v>0</v>
          </cell>
          <cell r="T2141">
            <v>0</v>
          </cell>
          <cell r="U2141">
            <v>0</v>
          </cell>
          <cell r="V2141">
            <v>4</v>
          </cell>
          <cell r="W2141">
            <v>0</v>
          </cell>
        </row>
        <row r="2142">
          <cell r="B2142">
            <v>9</v>
          </cell>
          <cell r="C2142" t="str">
            <v>VENDA</v>
          </cell>
          <cell r="D2142" t="str">
            <v>001 *** Vendas OS Emitidas</v>
          </cell>
          <cell r="E2142" t="str">
            <v>TELEVISÃO</v>
          </cell>
          <cell r="F2142" t="str">
            <v>0001 TELEVISÃO</v>
          </cell>
          <cell r="G2142" t="str">
            <v>0006 GLOBO</v>
          </cell>
          <cell r="H2142" t="str">
            <v>0032 TELA QUENTE</v>
          </cell>
          <cell r="I2142">
            <v>4</v>
          </cell>
          <cell r="J2142">
            <v>4</v>
          </cell>
          <cell r="K2142">
            <v>0</v>
          </cell>
          <cell r="L2142">
            <v>4</v>
          </cell>
          <cell r="M2142">
            <v>0</v>
          </cell>
          <cell r="N2142">
            <v>0</v>
          </cell>
          <cell r="O2142">
            <v>4</v>
          </cell>
          <cell r="P2142">
            <v>4</v>
          </cell>
          <cell r="Q2142">
            <v>0</v>
          </cell>
          <cell r="R2142">
            <v>4</v>
          </cell>
          <cell r="S2142">
            <v>0</v>
          </cell>
          <cell r="T2142">
            <v>0</v>
          </cell>
          <cell r="U2142">
            <v>0</v>
          </cell>
          <cell r="V2142">
            <v>4</v>
          </cell>
          <cell r="W2142">
            <v>0</v>
          </cell>
        </row>
        <row r="2143">
          <cell r="B2143">
            <v>9</v>
          </cell>
          <cell r="C2143" t="str">
            <v>VENDA</v>
          </cell>
          <cell r="D2143" t="str">
            <v>001 *** Vendas OS Emitidas</v>
          </cell>
          <cell r="E2143" t="str">
            <v>TELEVISÃO</v>
          </cell>
          <cell r="F2143" t="str">
            <v>0001 TELEVISÃO</v>
          </cell>
          <cell r="G2143" t="str">
            <v>0006 GLOBO</v>
          </cell>
          <cell r="H2143" t="str">
            <v>3825 NÃO INFORMADO</v>
          </cell>
          <cell r="I2143">
            <v>10</v>
          </cell>
          <cell r="J2143">
            <v>10</v>
          </cell>
          <cell r="K2143">
            <v>0</v>
          </cell>
          <cell r="L2143">
            <v>10</v>
          </cell>
          <cell r="M2143">
            <v>0</v>
          </cell>
          <cell r="N2143">
            <v>0</v>
          </cell>
          <cell r="O2143">
            <v>10</v>
          </cell>
          <cell r="P2143">
            <v>10</v>
          </cell>
          <cell r="Q2143">
            <v>0</v>
          </cell>
          <cell r="R2143">
            <v>10</v>
          </cell>
          <cell r="S2143">
            <v>0</v>
          </cell>
          <cell r="T2143">
            <v>0</v>
          </cell>
          <cell r="U2143">
            <v>0</v>
          </cell>
          <cell r="V2143">
            <v>10</v>
          </cell>
          <cell r="W2143">
            <v>0</v>
          </cell>
        </row>
        <row r="2144">
          <cell r="B2144">
            <v>9</v>
          </cell>
          <cell r="C2144" t="str">
            <v>VENDA</v>
          </cell>
          <cell r="D2144" t="str">
            <v>001 *** Vendas OS Emitidas</v>
          </cell>
          <cell r="E2144" t="str">
            <v>TELEVISÃO</v>
          </cell>
          <cell r="F2144" t="str">
            <v>0001 TELEVISÃO</v>
          </cell>
          <cell r="G2144" t="str">
            <v>0006 GLOBO</v>
          </cell>
          <cell r="H2144" t="str">
            <v>3826 VALE A PENA VER DE NOVO</v>
          </cell>
          <cell r="I2144">
            <v>1</v>
          </cell>
          <cell r="J2144">
            <v>1</v>
          </cell>
          <cell r="K2144">
            <v>0</v>
          </cell>
          <cell r="L2144">
            <v>1</v>
          </cell>
          <cell r="M2144">
            <v>0</v>
          </cell>
          <cell r="N2144">
            <v>0</v>
          </cell>
          <cell r="O2144">
            <v>1</v>
          </cell>
          <cell r="P2144">
            <v>1</v>
          </cell>
          <cell r="Q2144">
            <v>0</v>
          </cell>
          <cell r="R2144">
            <v>1</v>
          </cell>
          <cell r="S2144">
            <v>0</v>
          </cell>
          <cell r="T2144">
            <v>0</v>
          </cell>
          <cell r="U2144">
            <v>0</v>
          </cell>
          <cell r="V2144">
            <v>1</v>
          </cell>
          <cell r="W2144">
            <v>0</v>
          </cell>
        </row>
        <row r="2145">
          <cell r="B2145">
            <v>9</v>
          </cell>
          <cell r="C2145" t="str">
            <v>VENDA</v>
          </cell>
          <cell r="D2145" t="str">
            <v>001 *** Vendas OS Emitidas</v>
          </cell>
          <cell r="E2145" t="str">
            <v>TELEVISÃO</v>
          </cell>
          <cell r="F2145" t="str">
            <v>0001 TELEVISÃO</v>
          </cell>
          <cell r="G2145" t="str">
            <v>0006 GLOBO</v>
          </cell>
          <cell r="H2145" t="str">
            <v>5597 O JOGO</v>
          </cell>
          <cell r="I2145">
            <v>1</v>
          </cell>
          <cell r="J2145">
            <v>1</v>
          </cell>
          <cell r="K2145">
            <v>0</v>
          </cell>
          <cell r="L2145">
            <v>1</v>
          </cell>
          <cell r="M2145">
            <v>0</v>
          </cell>
          <cell r="N2145">
            <v>0</v>
          </cell>
          <cell r="O2145">
            <v>1</v>
          </cell>
          <cell r="P2145">
            <v>1</v>
          </cell>
          <cell r="Q2145">
            <v>0</v>
          </cell>
          <cell r="R2145">
            <v>1</v>
          </cell>
          <cell r="S2145">
            <v>0</v>
          </cell>
          <cell r="T2145">
            <v>0</v>
          </cell>
          <cell r="U2145">
            <v>0</v>
          </cell>
          <cell r="V2145">
            <v>1</v>
          </cell>
          <cell r="W2145">
            <v>0</v>
          </cell>
        </row>
        <row r="2146">
          <cell r="B2146">
            <v>9</v>
          </cell>
          <cell r="C2146" t="str">
            <v>VENDA</v>
          </cell>
          <cell r="D2146" t="str">
            <v>001 *** Vendas OS Emitidas</v>
          </cell>
          <cell r="E2146" t="str">
            <v>TELEVISÃO</v>
          </cell>
          <cell r="F2146" t="str">
            <v>0001 TELEVISÃO</v>
          </cell>
          <cell r="G2146" t="str">
            <v>0059 BANDEIRANTES</v>
          </cell>
          <cell r="H2146" t="str">
            <v>5596 ESPORTE TOTAL</v>
          </cell>
          <cell r="I2146">
            <v>2</v>
          </cell>
          <cell r="J2146">
            <v>2</v>
          </cell>
          <cell r="K2146">
            <v>0</v>
          </cell>
          <cell r="L2146">
            <v>2</v>
          </cell>
          <cell r="M2146">
            <v>0</v>
          </cell>
          <cell r="N2146">
            <v>0</v>
          </cell>
          <cell r="O2146">
            <v>2</v>
          </cell>
          <cell r="P2146">
            <v>2</v>
          </cell>
          <cell r="Q2146">
            <v>0</v>
          </cell>
          <cell r="R2146">
            <v>2</v>
          </cell>
          <cell r="S2146">
            <v>0</v>
          </cell>
          <cell r="T2146">
            <v>0</v>
          </cell>
          <cell r="U2146">
            <v>0</v>
          </cell>
          <cell r="V2146">
            <v>2</v>
          </cell>
          <cell r="W2146">
            <v>0</v>
          </cell>
        </row>
        <row r="2147">
          <cell r="B2147">
            <v>9</v>
          </cell>
          <cell r="C2147" t="str">
            <v>VENDA</v>
          </cell>
          <cell r="D2147" t="str">
            <v>001 *** Vendas OS Emitidas</v>
          </cell>
          <cell r="E2147" t="str">
            <v>TELEVISÃO</v>
          </cell>
          <cell r="F2147" t="str">
            <v>0001 TELEVISÃO</v>
          </cell>
          <cell r="G2147" t="str">
            <v>0062 NÃO INFORMOU</v>
          </cell>
          <cell r="I2147">
            <v>47</v>
          </cell>
          <cell r="J2147">
            <v>47</v>
          </cell>
          <cell r="K2147">
            <v>0</v>
          </cell>
          <cell r="L2147">
            <v>47</v>
          </cell>
          <cell r="M2147">
            <v>0</v>
          </cell>
          <cell r="N2147">
            <v>0</v>
          </cell>
          <cell r="O2147">
            <v>47</v>
          </cell>
          <cell r="P2147">
            <v>47</v>
          </cell>
          <cell r="Q2147">
            <v>0</v>
          </cell>
          <cell r="R2147">
            <v>47</v>
          </cell>
          <cell r="S2147">
            <v>0</v>
          </cell>
          <cell r="T2147">
            <v>0</v>
          </cell>
          <cell r="U2147">
            <v>0</v>
          </cell>
          <cell r="V2147">
            <v>47</v>
          </cell>
          <cell r="W2147">
            <v>0</v>
          </cell>
        </row>
        <row r="2148">
          <cell r="B2148">
            <v>9</v>
          </cell>
          <cell r="C2148" t="str">
            <v>VENDA</v>
          </cell>
          <cell r="D2148" t="str">
            <v>022 Sem IP Dinâmico disponível na Área</v>
          </cell>
          <cell r="F2148" t="str">
            <v>0031 JÁ TEVE O PRODUTO</v>
          </cell>
          <cell r="I2148">
            <v>1</v>
          </cell>
          <cell r="J2148">
            <v>1</v>
          </cell>
          <cell r="K2148">
            <v>0</v>
          </cell>
          <cell r="L2148">
            <v>1</v>
          </cell>
          <cell r="M2148">
            <v>0</v>
          </cell>
          <cell r="N2148">
            <v>0</v>
          </cell>
          <cell r="O2148">
            <v>1</v>
          </cell>
          <cell r="P2148">
            <v>1</v>
          </cell>
          <cell r="Q2148">
            <v>0</v>
          </cell>
          <cell r="R2148">
            <v>1</v>
          </cell>
          <cell r="S2148">
            <v>0</v>
          </cell>
          <cell r="T2148">
            <v>0</v>
          </cell>
          <cell r="U2148">
            <v>0</v>
          </cell>
          <cell r="V2148">
            <v>1</v>
          </cell>
          <cell r="W2148">
            <v>0</v>
          </cell>
        </row>
        <row r="2149">
          <cell r="B2149">
            <v>9</v>
          </cell>
          <cell r="C2149" t="str">
            <v>VENDA</v>
          </cell>
          <cell r="D2149" t="str">
            <v>022 Sem IP Dinâmico disponível na Área</v>
          </cell>
          <cell r="E2149" t="str">
            <v>NÃO INFORMADO</v>
          </cell>
          <cell r="F2149" t="str">
            <v>0016 NÃO INFORMADO</v>
          </cell>
          <cell r="I2149">
            <v>5</v>
          </cell>
          <cell r="J2149">
            <v>5</v>
          </cell>
          <cell r="K2149">
            <v>0</v>
          </cell>
          <cell r="L2149">
            <v>5</v>
          </cell>
          <cell r="M2149">
            <v>0</v>
          </cell>
          <cell r="N2149">
            <v>0</v>
          </cell>
          <cell r="O2149">
            <v>5</v>
          </cell>
          <cell r="P2149">
            <v>5</v>
          </cell>
          <cell r="Q2149">
            <v>0</v>
          </cell>
          <cell r="R2149">
            <v>5</v>
          </cell>
          <cell r="S2149">
            <v>0</v>
          </cell>
          <cell r="T2149">
            <v>0</v>
          </cell>
          <cell r="U2149">
            <v>0</v>
          </cell>
          <cell r="V2149">
            <v>5</v>
          </cell>
          <cell r="W2149">
            <v>0</v>
          </cell>
        </row>
        <row r="2150">
          <cell r="B2150">
            <v>9</v>
          </cell>
          <cell r="C2150" t="str">
            <v>VENDA</v>
          </cell>
          <cell r="D2150" t="str">
            <v>022 Sem IP Dinâmico disponível na Área</v>
          </cell>
          <cell r="E2150" t="str">
            <v>OUTRAS MÍDIAS</v>
          </cell>
          <cell r="F2150" t="str">
            <v>0002 INDICAÇÃO DE AMIGOS</v>
          </cell>
          <cell r="I2150">
            <v>21</v>
          </cell>
          <cell r="J2150">
            <v>21</v>
          </cell>
          <cell r="K2150">
            <v>0</v>
          </cell>
          <cell r="L2150">
            <v>21</v>
          </cell>
          <cell r="M2150">
            <v>0</v>
          </cell>
          <cell r="N2150">
            <v>0</v>
          </cell>
          <cell r="O2150">
            <v>21</v>
          </cell>
          <cell r="P2150">
            <v>21</v>
          </cell>
          <cell r="Q2150">
            <v>0</v>
          </cell>
          <cell r="R2150">
            <v>21</v>
          </cell>
          <cell r="S2150">
            <v>0</v>
          </cell>
          <cell r="T2150">
            <v>0</v>
          </cell>
          <cell r="U2150">
            <v>0</v>
          </cell>
          <cell r="V2150">
            <v>21</v>
          </cell>
          <cell r="W2150">
            <v>0</v>
          </cell>
        </row>
        <row r="2151">
          <cell r="B2151">
            <v>9</v>
          </cell>
          <cell r="C2151" t="str">
            <v>VENDA</v>
          </cell>
          <cell r="D2151" t="str">
            <v>022 Sem IP Dinâmico disponível na Área</v>
          </cell>
          <cell r="E2151" t="str">
            <v>OUTRAS MÍDIAS</v>
          </cell>
          <cell r="F2151" t="str">
            <v>0003 104</v>
          </cell>
          <cell r="I2151">
            <v>1</v>
          </cell>
          <cell r="J2151">
            <v>1</v>
          </cell>
          <cell r="K2151">
            <v>0</v>
          </cell>
          <cell r="L2151">
            <v>1</v>
          </cell>
          <cell r="M2151">
            <v>0</v>
          </cell>
          <cell r="N2151">
            <v>0</v>
          </cell>
          <cell r="O2151">
            <v>1</v>
          </cell>
          <cell r="P2151">
            <v>1</v>
          </cell>
          <cell r="Q2151">
            <v>0</v>
          </cell>
          <cell r="R2151">
            <v>1</v>
          </cell>
          <cell r="S2151">
            <v>0</v>
          </cell>
          <cell r="T2151">
            <v>0</v>
          </cell>
          <cell r="U2151">
            <v>0</v>
          </cell>
          <cell r="V2151">
            <v>1</v>
          </cell>
          <cell r="W2151">
            <v>0</v>
          </cell>
        </row>
        <row r="2152">
          <cell r="B2152">
            <v>9</v>
          </cell>
          <cell r="C2152" t="str">
            <v>VENDA</v>
          </cell>
          <cell r="D2152" t="str">
            <v>022 Sem IP Dinâmico disponível na Área</v>
          </cell>
          <cell r="E2152" t="str">
            <v>OUTRAS MÍDIAS</v>
          </cell>
          <cell r="F2152" t="str">
            <v>0018 CONTATADO PELO TLMKT</v>
          </cell>
          <cell r="I2152">
            <v>4</v>
          </cell>
          <cell r="J2152">
            <v>4</v>
          </cell>
          <cell r="K2152">
            <v>0</v>
          </cell>
          <cell r="L2152">
            <v>4</v>
          </cell>
          <cell r="M2152">
            <v>0</v>
          </cell>
          <cell r="N2152">
            <v>0</v>
          </cell>
          <cell r="O2152">
            <v>4</v>
          </cell>
          <cell r="P2152">
            <v>4</v>
          </cell>
          <cell r="Q2152">
            <v>0</v>
          </cell>
          <cell r="R2152">
            <v>4</v>
          </cell>
          <cell r="S2152">
            <v>0</v>
          </cell>
          <cell r="T2152">
            <v>0</v>
          </cell>
          <cell r="U2152">
            <v>0</v>
          </cell>
          <cell r="V2152">
            <v>4</v>
          </cell>
          <cell r="W2152">
            <v>0</v>
          </cell>
        </row>
        <row r="2153">
          <cell r="B2153">
            <v>9</v>
          </cell>
          <cell r="C2153" t="str">
            <v>VENDA</v>
          </cell>
          <cell r="D2153" t="str">
            <v>022 Sem IP Dinâmico disponível na Área</v>
          </cell>
          <cell r="E2153" t="str">
            <v>OUTRAS MÍDIAS</v>
          </cell>
          <cell r="F2153" t="str">
            <v>0020 JÁ POSSUI</v>
          </cell>
          <cell r="I2153">
            <v>3</v>
          </cell>
          <cell r="J2153">
            <v>3</v>
          </cell>
          <cell r="K2153">
            <v>0</v>
          </cell>
          <cell r="L2153">
            <v>3</v>
          </cell>
          <cell r="M2153">
            <v>0</v>
          </cell>
          <cell r="N2153">
            <v>0</v>
          </cell>
          <cell r="O2153">
            <v>3</v>
          </cell>
          <cell r="P2153">
            <v>3</v>
          </cell>
          <cell r="Q2153">
            <v>0</v>
          </cell>
          <cell r="R2153">
            <v>3</v>
          </cell>
          <cell r="S2153">
            <v>0</v>
          </cell>
          <cell r="T2153">
            <v>0</v>
          </cell>
          <cell r="U2153">
            <v>0</v>
          </cell>
          <cell r="V2153">
            <v>3</v>
          </cell>
          <cell r="W2153">
            <v>0</v>
          </cell>
        </row>
        <row r="2154">
          <cell r="B2154">
            <v>9</v>
          </cell>
          <cell r="C2154" t="str">
            <v>VENDA</v>
          </cell>
          <cell r="D2154" t="str">
            <v>022 Sem IP Dinâmico disponível na Área</v>
          </cell>
          <cell r="E2154" t="str">
            <v>TELEVISÃO</v>
          </cell>
          <cell r="F2154" t="str">
            <v>0001 TELEVISÃO</v>
          </cell>
          <cell r="G2154" t="str">
            <v>0062 NÃO INFORMOU</v>
          </cell>
          <cell r="I2154">
            <v>6</v>
          </cell>
          <cell r="J2154">
            <v>6</v>
          </cell>
          <cell r="K2154">
            <v>0</v>
          </cell>
          <cell r="L2154">
            <v>6</v>
          </cell>
          <cell r="M2154">
            <v>0</v>
          </cell>
          <cell r="N2154">
            <v>0</v>
          </cell>
          <cell r="O2154">
            <v>6</v>
          </cell>
          <cell r="P2154">
            <v>6</v>
          </cell>
          <cell r="Q2154">
            <v>0</v>
          </cell>
          <cell r="R2154">
            <v>6</v>
          </cell>
          <cell r="S2154">
            <v>0</v>
          </cell>
          <cell r="T2154">
            <v>0</v>
          </cell>
          <cell r="U2154">
            <v>0</v>
          </cell>
          <cell r="V2154">
            <v>6</v>
          </cell>
          <cell r="W2154">
            <v>0</v>
          </cell>
        </row>
        <row r="2155">
          <cell r="B2155">
            <v>9</v>
          </cell>
          <cell r="C2155" t="str">
            <v>VENDA</v>
          </cell>
          <cell r="D2155" t="str">
            <v>035 Conta Pendente menor que 30 dias</v>
          </cell>
          <cell r="F2155" t="str">
            <v>0031 JÁ TEVE O PRODUTO</v>
          </cell>
          <cell r="I2155">
            <v>1</v>
          </cell>
          <cell r="J2155">
            <v>1</v>
          </cell>
          <cell r="K2155">
            <v>0</v>
          </cell>
          <cell r="L2155">
            <v>1</v>
          </cell>
          <cell r="M2155">
            <v>0</v>
          </cell>
          <cell r="N2155">
            <v>0</v>
          </cell>
          <cell r="O2155">
            <v>1</v>
          </cell>
          <cell r="P2155">
            <v>1</v>
          </cell>
          <cell r="Q2155">
            <v>0</v>
          </cell>
          <cell r="R2155">
            <v>1</v>
          </cell>
          <cell r="S2155">
            <v>0</v>
          </cell>
          <cell r="T2155">
            <v>0</v>
          </cell>
          <cell r="U2155">
            <v>0</v>
          </cell>
          <cell r="V2155">
            <v>1</v>
          </cell>
          <cell r="W2155">
            <v>0</v>
          </cell>
        </row>
        <row r="2156">
          <cell r="B2156">
            <v>9</v>
          </cell>
          <cell r="C2156" t="str">
            <v>VENDA</v>
          </cell>
          <cell r="D2156" t="str">
            <v>035 Conta Pendente menor que 30 dias</v>
          </cell>
          <cell r="E2156" t="str">
            <v>MALA DIRETA</v>
          </cell>
          <cell r="F2156" t="str">
            <v>0009 MALA DIRETA</v>
          </cell>
          <cell r="G2156" t="str">
            <v>0008 Não Identificado</v>
          </cell>
          <cell r="I2156">
            <v>2</v>
          </cell>
          <cell r="J2156">
            <v>2</v>
          </cell>
          <cell r="K2156">
            <v>0</v>
          </cell>
          <cell r="L2156">
            <v>2</v>
          </cell>
          <cell r="M2156">
            <v>0</v>
          </cell>
          <cell r="N2156">
            <v>0</v>
          </cell>
          <cell r="O2156">
            <v>2</v>
          </cell>
          <cell r="P2156">
            <v>2</v>
          </cell>
          <cell r="Q2156">
            <v>0</v>
          </cell>
          <cell r="R2156">
            <v>2</v>
          </cell>
          <cell r="S2156">
            <v>0</v>
          </cell>
          <cell r="T2156">
            <v>0</v>
          </cell>
          <cell r="U2156">
            <v>0</v>
          </cell>
          <cell r="V2156">
            <v>2</v>
          </cell>
          <cell r="W2156">
            <v>0</v>
          </cell>
        </row>
        <row r="2157">
          <cell r="B2157">
            <v>9</v>
          </cell>
          <cell r="C2157" t="str">
            <v>VENDA</v>
          </cell>
          <cell r="D2157" t="str">
            <v>035 Conta Pendente menor que 30 dias</v>
          </cell>
          <cell r="E2157" t="str">
            <v>MALA DIRETA</v>
          </cell>
          <cell r="F2157" t="str">
            <v>0009 MALA DIRETA</v>
          </cell>
          <cell r="G2157" t="str">
            <v>0572 MD-05</v>
          </cell>
          <cell r="I2157">
            <v>2</v>
          </cell>
          <cell r="J2157">
            <v>2</v>
          </cell>
          <cell r="K2157">
            <v>0</v>
          </cell>
          <cell r="L2157">
            <v>2</v>
          </cell>
          <cell r="M2157">
            <v>0</v>
          </cell>
          <cell r="N2157">
            <v>0</v>
          </cell>
          <cell r="O2157">
            <v>2</v>
          </cell>
          <cell r="P2157">
            <v>2</v>
          </cell>
          <cell r="Q2157">
            <v>0</v>
          </cell>
          <cell r="R2157">
            <v>2</v>
          </cell>
          <cell r="S2157">
            <v>0</v>
          </cell>
          <cell r="T2157">
            <v>0</v>
          </cell>
          <cell r="U2157">
            <v>0</v>
          </cell>
          <cell r="V2157">
            <v>2</v>
          </cell>
          <cell r="W2157">
            <v>0</v>
          </cell>
        </row>
        <row r="2158">
          <cell r="B2158">
            <v>9</v>
          </cell>
          <cell r="C2158" t="str">
            <v>VENDA</v>
          </cell>
          <cell r="D2158" t="str">
            <v>035 Conta Pendente menor que 30 dias</v>
          </cell>
          <cell r="E2158" t="str">
            <v>NÃO INFORMADO</v>
          </cell>
          <cell r="F2158" t="str">
            <v>0016 NÃO INFORMADO</v>
          </cell>
          <cell r="I2158">
            <v>1</v>
          </cell>
          <cell r="J2158">
            <v>1</v>
          </cell>
          <cell r="K2158">
            <v>0</v>
          </cell>
          <cell r="L2158">
            <v>1</v>
          </cell>
          <cell r="M2158">
            <v>0</v>
          </cell>
          <cell r="N2158">
            <v>0</v>
          </cell>
          <cell r="O2158">
            <v>1</v>
          </cell>
          <cell r="P2158">
            <v>1</v>
          </cell>
          <cell r="Q2158">
            <v>0</v>
          </cell>
          <cell r="R2158">
            <v>1</v>
          </cell>
          <cell r="S2158">
            <v>0</v>
          </cell>
          <cell r="T2158">
            <v>0</v>
          </cell>
          <cell r="U2158">
            <v>0</v>
          </cell>
          <cell r="V2158">
            <v>1</v>
          </cell>
          <cell r="W2158">
            <v>0</v>
          </cell>
        </row>
        <row r="2159">
          <cell r="B2159">
            <v>9</v>
          </cell>
          <cell r="C2159" t="str">
            <v>VENDA</v>
          </cell>
          <cell r="D2159" t="str">
            <v>035 Conta Pendente menor que 30 dias</v>
          </cell>
          <cell r="E2159" t="str">
            <v>OUTRAS MÍDIAS</v>
          </cell>
          <cell r="F2159" t="str">
            <v>0002 INDICAÇÃO DE AMIGOS</v>
          </cell>
          <cell r="I2159">
            <v>5</v>
          </cell>
          <cell r="J2159">
            <v>5</v>
          </cell>
          <cell r="K2159">
            <v>0</v>
          </cell>
          <cell r="L2159">
            <v>5</v>
          </cell>
          <cell r="M2159">
            <v>0</v>
          </cell>
          <cell r="N2159">
            <v>0</v>
          </cell>
          <cell r="O2159">
            <v>5</v>
          </cell>
          <cell r="P2159">
            <v>5</v>
          </cell>
          <cell r="Q2159">
            <v>0</v>
          </cell>
          <cell r="R2159">
            <v>5</v>
          </cell>
          <cell r="S2159">
            <v>0</v>
          </cell>
          <cell r="T2159">
            <v>0</v>
          </cell>
          <cell r="U2159">
            <v>0</v>
          </cell>
          <cell r="V2159">
            <v>5</v>
          </cell>
          <cell r="W2159">
            <v>0</v>
          </cell>
        </row>
        <row r="2160">
          <cell r="B2160">
            <v>9</v>
          </cell>
          <cell r="C2160" t="str">
            <v>VENDA</v>
          </cell>
          <cell r="D2160" t="str">
            <v>035 Conta Pendente menor que 30 dias</v>
          </cell>
          <cell r="E2160" t="str">
            <v>OUTRAS MÍDIAS</v>
          </cell>
          <cell r="F2160" t="str">
            <v>0020 JÁ POSSUI</v>
          </cell>
          <cell r="I2160">
            <v>1</v>
          </cell>
          <cell r="J2160">
            <v>1</v>
          </cell>
          <cell r="K2160">
            <v>0</v>
          </cell>
          <cell r="L2160">
            <v>1</v>
          </cell>
          <cell r="M2160">
            <v>0</v>
          </cell>
          <cell r="N2160">
            <v>0</v>
          </cell>
          <cell r="O2160">
            <v>1</v>
          </cell>
          <cell r="P2160">
            <v>1</v>
          </cell>
          <cell r="Q2160">
            <v>0</v>
          </cell>
          <cell r="R2160">
            <v>1</v>
          </cell>
          <cell r="S2160">
            <v>0</v>
          </cell>
          <cell r="T2160">
            <v>0</v>
          </cell>
          <cell r="U2160">
            <v>0</v>
          </cell>
          <cell r="V2160">
            <v>1</v>
          </cell>
          <cell r="W2160">
            <v>0</v>
          </cell>
        </row>
        <row r="2161">
          <cell r="B2161">
            <v>9</v>
          </cell>
          <cell r="C2161" t="str">
            <v>VENDA</v>
          </cell>
          <cell r="D2161" t="str">
            <v>035 Conta Pendente menor que 30 dias</v>
          </cell>
          <cell r="E2161" t="str">
            <v>TELEVISÃO</v>
          </cell>
          <cell r="F2161" t="str">
            <v>0001 TELEVISÃO</v>
          </cell>
          <cell r="G2161" t="str">
            <v>0062 NÃO INFORMOU</v>
          </cell>
          <cell r="I2161">
            <v>2</v>
          </cell>
          <cell r="J2161">
            <v>2</v>
          </cell>
          <cell r="K2161">
            <v>0</v>
          </cell>
          <cell r="L2161">
            <v>2</v>
          </cell>
          <cell r="M2161">
            <v>0</v>
          </cell>
          <cell r="N2161">
            <v>0</v>
          </cell>
          <cell r="O2161">
            <v>2</v>
          </cell>
          <cell r="P2161">
            <v>2</v>
          </cell>
          <cell r="Q2161">
            <v>0</v>
          </cell>
          <cell r="R2161">
            <v>2</v>
          </cell>
          <cell r="S2161">
            <v>0</v>
          </cell>
          <cell r="T2161">
            <v>0</v>
          </cell>
          <cell r="U2161">
            <v>0</v>
          </cell>
          <cell r="V2161">
            <v>2</v>
          </cell>
          <cell r="W2161">
            <v>0</v>
          </cell>
        </row>
        <row r="2162">
          <cell r="B2162">
            <v>9</v>
          </cell>
          <cell r="C2162" t="str">
            <v>VENDA</v>
          </cell>
          <cell r="D2162" t="str">
            <v>035 Conta Pendente menor que 30 dias</v>
          </cell>
          <cell r="E2162" t="str">
            <v>TELEVISÃO</v>
          </cell>
          <cell r="F2162" t="str">
            <v>0001 TELEVISÃO</v>
          </cell>
          <cell r="G2162" t="str">
            <v>0128 ASS - GLOBO NEWS</v>
          </cell>
          <cell r="H2162" t="str">
            <v>3908 JORNAL DAS DEZ</v>
          </cell>
          <cell r="I2162">
            <v>1</v>
          </cell>
          <cell r="J2162">
            <v>1</v>
          </cell>
          <cell r="K2162">
            <v>0</v>
          </cell>
          <cell r="L2162">
            <v>1</v>
          </cell>
          <cell r="M2162">
            <v>0</v>
          </cell>
          <cell r="N2162">
            <v>0</v>
          </cell>
          <cell r="O2162">
            <v>1</v>
          </cell>
          <cell r="P2162">
            <v>1</v>
          </cell>
          <cell r="Q2162">
            <v>0</v>
          </cell>
          <cell r="R2162">
            <v>1</v>
          </cell>
          <cell r="S2162">
            <v>0</v>
          </cell>
          <cell r="T2162">
            <v>0</v>
          </cell>
          <cell r="U2162">
            <v>0</v>
          </cell>
          <cell r="V2162">
            <v>1</v>
          </cell>
          <cell r="W2162">
            <v>0</v>
          </cell>
        </row>
        <row r="2163">
          <cell r="B2163">
            <v>9</v>
          </cell>
          <cell r="C2163" t="str">
            <v>VENDA</v>
          </cell>
          <cell r="D2163" t="str">
            <v>038 Sem disponibilidade de agenda</v>
          </cell>
          <cell r="F2163" t="str">
            <v>0031 JÁ TEVE O PRODUTO</v>
          </cell>
          <cell r="I2163">
            <v>2</v>
          </cell>
          <cell r="J2163">
            <v>2</v>
          </cell>
          <cell r="K2163">
            <v>0</v>
          </cell>
          <cell r="L2163">
            <v>2</v>
          </cell>
          <cell r="M2163">
            <v>0</v>
          </cell>
          <cell r="N2163">
            <v>0</v>
          </cell>
          <cell r="O2163">
            <v>2</v>
          </cell>
          <cell r="P2163">
            <v>2</v>
          </cell>
          <cell r="Q2163">
            <v>0</v>
          </cell>
          <cell r="R2163">
            <v>2</v>
          </cell>
          <cell r="S2163">
            <v>0</v>
          </cell>
          <cell r="T2163">
            <v>0</v>
          </cell>
          <cell r="U2163">
            <v>0</v>
          </cell>
          <cell r="V2163">
            <v>2</v>
          </cell>
          <cell r="W2163">
            <v>0</v>
          </cell>
        </row>
        <row r="2164">
          <cell r="B2164">
            <v>9</v>
          </cell>
          <cell r="C2164" t="str">
            <v>VENDA</v>
          </cell>
          <cell r="D2164" t="str">
            <v>038 Sem disponibilidade de agenda</v>
          </cell>
          <cell r="E2164" t="str">
            <v>MALA DIRETA</v>
          </cell>
          <cell r="F2164" t="str">
            <v>0009 MALA DIRETA</v>
          </cell>
          <cell r="G2164" t="str">
            <v>0008 Não Identificado</v>
          </cell>
          <cell r="I2164">
            <v>1</v>
          </cell>
          <cell r="J2164">
            <v>1</v>
          </cell>
          <cell r="K2164">
            <v>0</v>
          </cell>
          <cell r="L2164">
            <v>1</v>
          </cell>
          <cell r="M2164">
            <v>0</v>
          </cell>
          <cell r="N2164">
            <v>0</v>
          </cell>
          <cell r="O2164">
            <v>1</v>
          </cell>
          <cell r="P2164">
            <v>1</v>
          </cell>
          <cell r="Q2164">
            <v>0</v>
          </cell>
          <cell r="R2164">
            <v>1</v>
          </cell>
          <cell r="S2164">
            <v>0</v>
          </cell>
          <cell r="T2164">
            <v>0</v>
          </cell>
          <cell r="U2164">
            <v>0</v>
          </cell>
          <cell r="V2164">
            <v>1</v>
          </cell>
          <cell r="W2164">
            <v>0</v>
          </cell>
        </row>
        <row r="2165">
          <cell r="B2165">
            <v>9</v>
          </cell>
          <cell r="C2165" t="str">
            <v>VENDA</v>
          </cell>
          <cell r="D2165" t="str">
            <v>038 Sem disponibilidade de agenda</v>
          </cell>
          <cell r="E2165" t="str">
            <v>MALA DIRETA</v>
          </cell>
          <cell r="F2165" t="str">
            <v>0009 MALA DIRETA</v>
          </cell>
          <cell r="G2165" t="str">
            <v>0572 MD-05</v>
          </cell>
          <cell r="I2165">
            <v>1</v>
          </cell>
          <cell r="J2165">
            <v>1</v>
          </cell>
          <cell r="K2165">
            <v>0</v>
          </cell>
          <cell r="L2165">
            <v>1</v>
          </cell>
          <cell r="M2165">
            <v>0</v>
          </cell>
          <cell r="N2165">
            <v>0</v>
          </cell>
          <cell r="O2165">
            <v>1</v>
          </cell>
          <cell r="P2165">
            <v>1</v>
          </cell>
          <cell r="Q2165">
            <v>0</v>
          </cell>
          <cell r="R2165">
            <v>1</v>
          </cell>
          <cell r="S2165">
            <v>0</v>
          </cell>
          <cell r="T2165">
            <v>0</v>
          </cell>
          <cell r="U2165">
            <v>0</v>
          </cell>
          <cell r="V2165">
            <v>1</v>
          </cell>
          <cell r="W2165">
            <v>0</v>
          </cell>
        </row>
        <row r="2166">
          <cell r="B2166">
            <v>9</v>
          </cell>
          <cell r="C2166" t="str">
            <v>VENDA</v>
          </cell>
          <cell r="D2166" t="str">
            <v>038 Sem disponibilidade de agenda</v>
          </cell>
          <cell r="E2166" t="str">
            <v>MALA DIRETA</v>
          </cell>
          <cell r="F2166" t="str">
            <v>0010 ENCARTE EM FATURA</v>
          </cell>
          <cell r="I2166">
            <v>1</v>
          </cell>
          <cell r="J2166">
            <v>1</v>
          </cell>
          <cell r="K2166">
            <v>0</v>
          </cell>
          <cell r="L2166">
            <v>1</v>
          </cell>
          <cell r="M2166">
            <v>0</v>
          </cell>
          <cell r="N2166">
            <v>0</v>
          </cell>
          <cell r="O2166">
            <v>1</v>
          </cell>
          <cell r="P2166">
            <v>1</v>
          </cell>
          <cell r="Q2166">
            <v>0</v>
          </cell>
          <cell r="R2166">
            <v>1</v>
          </cell>
          <cell r="S2166">
            <v>0</v>
          </cell>
          <cell r="T2166">
            <v>0</v>
          </cell>
          <cell r="U2166">
            <v>0</v>
          </cell>
          <cell r="V2166">
            <v>1</v>
          </cell>
          <cell r="W2166">
            <v>0</v>
          </cell>
        </row>
        <row r="2167">
          <cell r="B2167">
            <v>9</v>
          </cell>
          <cell r="C2167" t="str">
            <v>VENDA</v>
          </cell>
          <cell r="D2167" t="str">
            <v>038 Sem disponibilidade de agenda</v>
          </cell>
          <cell r="E2167" t="str">
            <v>NÃO INFORMADO</v>
          </cell>
          <cell r="F2167" t="str">
            <v>0016 NÃO INFORMADO</v>
          </cell>
          <cell r="I2167">
            <v>1</v>
          </cell>
          <cell r="J2167">
            <v>1</v>
          </cell>
          <cell r="K2167">
            <v>0</v>
          </cell>
          <cell r="L2167">
            <v>1</v>
          </cell>
          <cell r="M2167">
            <v>0</v>
          </cell>
          <cell r="N2167">
            <v>0</v>
          </cell>
          <cell r="O2167">
            <v>1</v>
          </cell>
          <cell r="P2167">
            <v>1</v>
          </cell>
          <cell r="Q2167">
            <v>0</v>
          </cell>
          <cell r="R2167">
            <v>1</v>
          </cell>
          <cell r="S2167">
            <v>0</v>
          </cell>
          <cell r="T2167">
            <v>0</v>
          </cell>
          <cell r="U2167">
            <v>0</v>
          </cell>
          <cell r="V2167">
            <v>1</v>
          </cell>
          <cell r="W2167">
            <v>0</v>
          </cell>
        </row>
        <row r="2168">
          <cell r="B2168">
            <v>9</v>
          </cell>
          <cell r="C2168" t="str">
            <v>VENDA</v>
          </cell>
          <cell r="D2168" t="str">
            <v>038 Sem disponibilidade de agenda</v>
          </cell>
          <cell r="E2168" t="str">
            <v>OUTRAS MÍDIAS</v>
          </cell>
          <cell r="F2168" t="str">
            <v>0002 INDICAÇÃO DE AMIGOS</v>
          </cell>
          <cell r="I2168">
            <v>25</v>
          </cell>
          <cell r="J2168">
            <v>25</v>
          </cell>
          <cell r="K2168">
            <v>0</v>
          </cell>
          <cell r="L2168">
            <v>25</v>
          </cell>
          <cell r="M2168">
            <v>0</v>
          </cell>
          <cell r="N2168">
            <v>0</v>
          </cell>
          <cell r="O2168">
            <v>25</v>
          </cell>
          <cell r="P2168">
            <v>25</v>
          </cell>
          <cell r="Q2168">
            <v>0</v>
          </cell>
          <cell r="R2168">
            <v>25</v>
          </cell>
          <cell r="S2168">
            <v>0</v>
          </cell>
          <cell r="T2168">
            <v>0</v>
          </cell>
          <cell r="U2168">
            <v>0</v>
          </cell>
          <cell r="V2168">
            <v>25</v>
          </cell>
          <cell r="W2168">
            <v>0</v>
          </cell>
        </row>
        <row r="2169">
          <cell r="B2169">
            <v>9</v>
          </cell>
          <cell r="C2169" t="str">
            <v>VENDA</v>
          </cell>
          <cell r="D2169" t="str">
            <v>038 Sem disponibilidade de agenda</v>
          </cell>
          <cell r="E2169" t="str">
            <v>OUTRAS MÍDIAS</v>
          </cell>
          <cell r="F2169" t="str">
            <v>0003 104</v>
          </cell>
          <cell r="I2169">
            <v>1</v>
          </cell>
          <cell r="J2169">
            <v>1</v>
          </cell>
          <cell r="K2169">
            <v>0</v>
          </cell>
          <cell r="L2169">
            <v>1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>
            <v>1</v>
          </cell>
          <cell r="W2169">
            <v>0</v>
          </cell>
        </row>
        <row r="2170">
          <cell r="B2170">
            <v>9</v>
          </cell>
          <cell r="C2170" t="str">
            <v>VENDA</v>
          </cell>
          <cell r="D2170" t="str">
            <v>038 Sem disponibilidade de agenda</v>
          </cell>
          <cell r="E2170" t="str">
            <v>OUTRAS MÍDIAS</v>
          </cell>
          <cell r="F2170" t="str">
            <v>0013 INTERNET</v>
          </cell>
          <cell r="G2170" t="str">
            <v>0170 SITE SPEEDY</v>
          </cell>
          <cell r="I2170">
            <v>2</v>
          </cell>
          <cell r="J2170">
            <v>2</v>
          </cell>
          <cell r="K2170">
            <v>0</v>
          </cell>
          <cell r="L2170">
            <v>2</v>
          </cell>
          <cell r="M2170">
            <v>0</v>
          </cell>
          <cell r="N2170">
            <v>0</v>
          </cell>
          <cell r="O2170">
            <v>2</v>
          </cell>
          <cell r="P2170">
            <v>2</v>
          </cell>
          <cell r="Q2170">
            <v>0</v>
          </cell>
          <cell r="R2170">
            <v>2</v>
          </cell>
          <cell r="S2170">
            <v>0</v>
          </cell>
          <cell r="T2170">
            <v>0</v>
          </cell>
          <cell r="U2170">
            <v>0</v>
          </cell>
          <cell r="V2170">
            <v>2</v>
          </cell>
          <cell r="W2170">
            <v>0</v>
          </cell>
        </row>
        <row r="2171">
          <cell r="B2171">
            <v>9</v>
          </cell>
          <cell r="C2171" t="str">
            <v>VENDA</v>
          </cell>
          <cell r="D2171" t="str">
            <v>038 Sem disponibilidade de agenda</v>
          </cell>
          <cell r="E2171" t="str">
            <v>OUTRAS MÍDIAS</v>
          </cell>
          <cell r="F2171" t="str">
            <v>0019 INDICAÇÃO DO PROVEDOR</v>
          </cell>
          <cell r="G2171" t="str">
            <v>0580 IG.COM.BR</v>
          </cell>
          <cell r="I2171">
            <v>1</v>
          </cell>
          <cell r="J2171">
            <v>1</v>
          </cell>
          <cell r="K2171">
            <v>0</v>
          </cell>
          <cell r="L2171">
            <v>1</v>
          </cell>
          <cell r="M2171">
            <v>0</v>
          </cell>
          <cell r="N2171">
            <v>0</v>
          </cell>
          <cell r="O2171">
            <v>1</v>
          </cell>
          <cell r="P2171">
            <v>1</v>
          </cell>
          <cell r="Q2171">
            <v>0</v>
          </cell>
          <cell r="R2171">
            <v>1</v>
          </cell>
          <cell r="S2171">
            <v>0</v>
          </cell>
          <cell r="T2171">
            <v>0</v>
          </cell>
          <cell r="U2171">
            <v>0</v>
          </cell>
          <cell r="V2171">
            <v>1</v>
          </cell>
          <cell r="W2171">
            <v>0</v>
          </cell>
        </row>
        <row r="2172">
          <cell r="B2172">
            <v>9</v>
          </cell>
          <cell r="C2172" t="str">
            <v>VENDA</v>
          </cell>
          <cell r="D2172" t="str">
            <v>038 Sem disponibilidade de agenda</v>
          </cell>
          <cell r="E2172" t="str">
            <v>OUTRAS MÍDIAS</v>
          </cell>
          <cell r="F2172" t="str">
            <v>0020 JÁ POSSUI</v>
          </cell>
          <cell r="I2172">
            <v>9</v>
          </cell>
          <cell r="J2172">
            <v>9</v>
          </cell>
          <cell r="K2172">
            <v>0</v>
          </cell>
          <cell r="L2172">
            <v>9</v>
          </cell>
          <cell r="M2172">
            <v>0</v>
          </cell>
          <cell r="N2172">
            <v>0</v>
          </cell>
          <cell r="O2172">
            <v>9</v>
          </cell>
          <cell r="P2172">
            <v>9</v>
          </cell>
          <cell r="Q2172">
            <v>0</v>
          </cell>
          <cell r="R2172">
            <v>9</v>
          </cell>
          <cell r="S2172">
            <v>0</v>
          </cell>
          <cell r="T2172">
            <v>0</v>
          </cell>
          <cell r="U2172">
            <v>0</v>
          </cell>
          <cell r="V2172">
            <v>9</v>
          </cell>
          <cell r="W2172">
            <v>0</v>
          </cell>
        </row>
        <row r="2173">
          <cell r="B2173">
            <v>9</v>
          </cell>
          <cell r="C2173" t="str">
            <v>VENDA</v>
          </cell>
          <cell r="D2173" t="str">
            <v>038 Sem disponibilidade de agenda</v>
          </cell>
          <cell r="E2173" t="str">
            <v>TELEVISÃO</v>
          </cell>
          <cell r="F2173" t="str">
            <v>0001 TELEVISÃO</v>
          </cell>
          <cell r="G2173" t="str">
            <v>0006 GLOBO</v>
          </cell>
          <cell r="H2173" t="str">
            <v>0023 JORNAL HOJE</v>
          </cell>
          <cell r="I2173">
            <v>1</v>
          </cell>
          <cell r="J2173">
            <v>1</v>
          </cell>
          <cell r="K2173">
            <v>0</v>
          </cell>
          <cell r="L2173">
            <v>1</v>
          </cell>
          <cell r="M2173">
            <v>0</v>
          </cell>
          <cell r="N2173">
            <v>0</v>
          </cell>
          <cell r="O2173">
            <v>1</v>
          </cell>
          <cell r="P2173">
            <v>1</v>
          </cell>
          <cell r="Q2173">
            <v>0</v>
          </cell>
          <cell r="R2173">
            <v>1</v>
          </cell>
          <cell r="S2173">
            <v>0</v>
          </cell>
          <cell r="T2173">
            <v>0</v>
          </cell>
          <cell r="U2173">
            <v>0</v>
          </cell>
          <cell r="V2173">
            <v>1</v>
          </cell>
          <cell r="W2173">
            <v>0</v>
          </cell>
        </row>
        <row r="2174">
          <cell r="B2174">
            <v>9</v>
          </cell>
          <cell r="C2174" t="str">
            <v>VENDA</v>
          </cell>
          <cell r="D2174" t="str">
            <v>038 Sem disponibilidade de agenda</v>
          </cell>
          <cell r="E2174" t="str">
            <v>TELEVISÃO</v>
          </cell>
          <cell r="F2174" t="str">
            <v>0001 TELEVISÃO</v>
          </cell>
          <cell r="G2174" t="str">
            <v>0006 GLOBO</v>
          </cell>
          <cell r="H2174" t="str">
            <v>3825 NÃO INFORMADO</v>
          </cell>
          <cell r="I2174">
            <v>1</v>
          </cell>
          <cell r="J2174">
            <v>1</v>
          </cell>
          <cell r="K2174">
            <v>0</v>
          </cell>
          <cell r="L2174">
            <v>1</v>
          </cell>
          <cell r="M2174">
            <v>0</v>
          </cell>
          <cell r="N2174">
            <v>0</v>
          </cell>
          <cell r="O2174">
            <v>1</v>
          </cell>
          <cell r="P2174">
            <v>1</v>
          </cell>
          <cell r="Q2174">
            <v>0</v>
          </cell>
          <cell r="R2174">
            <v>1</v>
          </cell>
          <cell r="S2174">
            <v>0</v>
          </cell>
          <cell r="T2174">
            <v>0</v>
          </cell>
          <cell r="U2174">
            <v>0</v>
          </cell>
          <cell r="V2174">
            <v>1</v>
          </cell>
          <cell r="W2174">
            <v>0</v>
          </cell>
        </row>
        <row r="2175">
          <cell r="B2175">
            <v>9</v>
          </cell>
          <cell r="C2175" t="str">
            <v>VENDA</v>
          </cell>
          <cell r="D2175" t="str">
            <v>038 Sem disponibilidade de agenda</v>
          </cell>
          <cell r="E2175" t="str">
            <v>TELEVISÃO</v>
          </cell>
          <cell r="F2175" t="str">
            <v>0001 TELEVISÃO</v>
          </cell>
          <cell r="G2175" t="str">
            <v>0059 BANDEIRANTES</v>
          </cell>
          <cell r="H2175" t="str">
            <v>5596 ESPORTE TOTAL</v>
          </cell>
          <cell r="I2175">
            <v>1</v>
          </cell>
          <cell r="J2175">
            <v>1</v>
          </cell>
          <cell r="K2175">
            <v>0</v>
          </cell>
          <cell r="L2175">
            <v>1</v>
          </cell>
          <cell r="M2175">
            <v>0</v>
          </cell>
          <cell r="N2175">
            <v>0</v>
          </cell>
          <cell r="O2175">
            <v>1</v>
          </cell>
          <cell r="P2175">
            <v>1</v>
          </cell>
          <cell r="Q2175">
            <v>0</v>
          </cell>
          <cell r="R2175">
            <v>1</v>
          </cell>
          <cell r="S2175">
            <v>0</v>
          </cell>
          <cell r="T2175">
            <v>0</v>
          </cell>
          <cell r="U2175">
            <v>0</v>
          </cell>
          <cell r="V2175">
            <v>1</v>
          </cell>
          <cell r="W2175">
            <v>0</v>
          </cell>
        </row>
        <row r="2176">
          <cell r="B2176">
            <v>9</v>
          </cell>
          <cell r="C2176" t="str">
            <v>VENDA</v>
          </cell>
          <cell r="D2176" t="str">
            <v>038 Sem disponibilidade de agenda</v>
          </cell>
          <cell r="E2176" t="str">
            <v>TELEVISÃO</v>
          </cell>
          <cell r="F2176" t="str">
            <v>0001 TELEVISÃO</v>
          </cell>
          <cell r="G2176" t="str">
            <v>0062 NÃO INFORMOU</v>
          </cell>
          <cell r="I2176">
            <v>7</v>
          </cell>
          <cell r="J2176">
            <v>7</v>
          </cell>
          <cell r="K2176">
            <v>0</v>
          </cell>
          <cell r="L2176">
            <v>7</v>
          </cell>
          <cell r="M2176">
            <v>0</v>
          </cell>
          <cell r="N2176">
            <v>0</v>
          </cell>
          <cell r="O2176">
            <v>7</v>
          </cell>
          <cell r="P2176">
            <v>7</v>
          </cell>
          <cell r="Q2176">
            <v>0</v>
          </cell>
          <cell r="R2176">
            <v>7</v>
          </cell>
          <cell r="S2176">
            <v>0</v>
          </cell>
          <cell r="T2176">
            <v>0</v>
          </cell>
          <cell r="U2176">
            <v>0</v>
          </cell>
          <cell r="V2176">
            <v>7</v>
          </cell>
          <cell r="W2176">
            <v>0</v>
          </cell>
        </row>
        <row r="2177">
          <cell r="B2177">
            <v>9</v>
          </cell>
          <cell r="C2177" t="str">
            <v>VENDA</v>
          </cell>
          <cell r="D2177" t="str">
            <v>055 Classe de serviço inválida</v>
          </cell>
          <cell r="E2177" t="str">
            <v>MALA DIRETA</v>
          </cell>
          <cell r="F2177" t="str">
            <v>0010 ENCARTE EM FATURA</v>
          </cell>
          <cell r="I2177">
            <v>1</v>
          </cell>
          <cell r="J2177">
            <v>1</v>
          </cell>
          <cell r="K2177">
            <v>0</v>
          </cell>
          <cell r="L2177">
            <v>1</v>
          </cell>
          <cell r="M2177">
            <v>0</v>
          </cell>
          <cell r="N2177">
            <v>0</v>
          </cell>
          <cell r="O2177">
            <v>1</v>
          </cell>
          <cell r="P2177">
            <v>1</v>
          </cell>
          <cell r="Q2177">
            <v>0</v>
          </cell>
          <cell r="R2177">
            <v>1</v>
          </cell>
          <cell r="S2177">
            <v>0</v>
          </cell>
          <cell r="T2177">
            <v>0</v>
          </cell>
          <cell r="U2177">
            <v>0</v>
          </cell>
          <cell r="V2177">
            <v>1</v>
          </cell>
          <cell r="W2177">
            <v>0</v>
          </cell>
        </row>
        <row r="2178">
          <cell r="B2178">
            <v>9</v>
          </cell>
          <cell r="C2178" t="str">
            <v>VENDA</v>
          </cell>
          <cell r="D2178" t="str">
            <v>055 Classe de serviço inválida</v>
          </cell>
          <cell r="E2178" t="str">
            <v>OUTRAS MÍDIAS</v>
          </cell>
          <cell r="F2178" t="str">
            <v>0002 INDICAÇÃO DE AMIGOS</v>
          </cell>
          <cell r="I2178">
            <v>2</v>
          </cell>
          <cell r="J2178">
            <v>2</v>
          </cell>
          <cell r="K2178">
            <v>0</v>
          </cell>
          <cell r="L2178">
            <v>2</v>
          </cell>
          <cell r="M2178">
            <v>0</v>
          </cell>
          <cell r="N2178">
            <v>0</v>
          </cell>
          <cell r="O2178">
            <v>2</v>
          </cell>
          <cell r="P2178">
            <v>2</v>
          </cell>
          <cell r="Q2178">
            <v>0</v>
          </cell>
          <cell r="R2178">
            <v>2</v>
          </cell>
          <cell r="S2178">
            <v>0</v>
          </cell>
          <cell r="T2178">
            <v>0</v>
          </cell>
          <cell r="U2178">
            <v>0</v>
          </cell>
          <cell r="V2178">
            <v>2</v>
          </cell>
          <cell r="W2178">
            <v>0</v>
          </cell>
        </row>
        <row r="2179">
          <cell r="B2179">
            <v>9</v>
          </cell>
          <cell r="C2179" t="str">
            <v>VENDA</v>
          </cell>
          <cell r="D2179" t="str">
            <v>055 Classe de serviço inválida</v>
          </cell>
          <cell r="E2179" t="str">
            <v>OUTRAS MÍDIAS</v>
          </cell>
          <cell r="F2179" t="str">
            <v>0003 104</v>
          </cell>
          <cell r="I2179">
            <v>1</v>
          </cell>
          <cell r="J2179">
            <v>1</v>
          </cell>
          <cell r="K2179">
            <v>0</v>
          </cell>
          <cell r="L2179">
            <v>1</v>
          </cell>
          <cell r="M2179">
            <v>0</v>
          </cell>
          <cell r="N2179">
            <v>0</v>
          </cell>
          <cell r="O2179">
            <v>1</v>
          </cell>
          <cell r="P2179">
            <v>1</v>
          </cell>
          <cell r="Q2179">
            <v>0</v>
          </cell>
          <cell r="R2179">
            <v>1</v>
          </cell>
          <cell r="S2179">
            <v>0</v>
          </cell>
          <cell r="T2179">
            <v>0</v>
          </cell>
          <cell r="U2179">
            <v>0</v>
          </cell>
          <cell r="V2179">
            <v>1</v>
          </cell>
          <cell r="W2179">
            <v>0</v>
          </cell>
        </row>
        <row r="2180">
          <cell r="B2180">
            <v>9</v>
          </cell>
          <cell r="C2180" t="str">
            <v>VENDA</v>
          </cell>
          <cell r="D2180" t="str">
            <v>055 Classe de serviço inválida</v>
          </cell>
          <cell r="E2180" t="str">
            <v>TELEVISÃO</v>
          </cell>
          <cell r="F2180" t="str">
            <v>0001 TELEVISÃO</v>
          </cell>
          <cell r="G2180" t="str">
            <v>0062 NÃO INFORMOU</v>
          </cell>
          <cell r="I2180">
            <v>2</v>
          </cell>
          <cell r="J2180">
            <v>2</v>
          </cell>
          <cell r="K2180">
            <v>0</v>
          </cell>
          <cell r="L2180">
            <v>2</v>
          </cell>
          <cell r="M2180">
            <v>0</v>
          </cell>
          <cell r="N2180">
            <v>0</v>
          </cell>
          <cell r="O2180">
            <v>2</v>
          </cell>
          <cell r="P2180">
            <v>2</v>
          </cell>
          <cell r="Q2180">
            <v>0</v>
          </cell>
          <cell r="R2180">
            <v>2</v>
          </cell>
          <cell r="S2180">
            <v>0</v>
          </cell>
          <cell r="T2180">
            <v>0</v>
          </cell>
          <cell r="U2180">
            <v>0</v>
          </cell>
          <cell r="V2180">
            <v>2</v>
          </cell>
          <cell r="W2180">
            <v>0</v>
          </cell>
        </row>
        <row r="2181">
          <cell r="B2181">
            <v>9</v>
          </cell>
          <cell r="C2181" t="str">
            <v>VENDA</v>
          </cell>
          <cell r="D2181" t="str">
            <v>070 Endereço Divergente</v>
          </cell>
          <cell r="F2181" t="str">
            <v>0031 JÁ TEVE O PRODUTO</v>
          </cell>
          <cell r="I2181">
            <v>1</v>
          </cell>
          <cell r="J2181">
            <v>1</v>
          </cell>
          <cell r="K2181">
            <v>0</v>
          </cell>
          <cell r="L2181">
            <v>1</v>
          </cell>
          <cell r="M2181">
            <v>0</v>
          </cell>
          <cell r="N2181">
            <v>0</v>
          </cell>
          <cell r="O2181">
            <v>1</v>
          </cell>
          <cell r="P2181">
            <v>1</v>
          </cell>
          <cell r="Q2181">
            <v>0</v>
          </cell>
          <cell r="R2181">
            <v>1</v>
          </cell>
          <cell r="S2181">
            <v>0</v>
          </cell>
          <cell r="T2181">
            <v>0</v>
          </cell>
          <cell r="U2181">
            <v>0</v>
          </cell>
          <cell r="V2181">
            <v>1</v>
          </cell>
          <cell r="W2181">
            <v>0</v>
          </cell>
        </row>
        <row r="2182">
          <cell r="B2182">
            <v>9</v>
          </cell>
          <cell r="C2182" t="str">
            <v>VENDA</v>
          </cell>
          <cell r="D2182" t="str">
            <v>070 Endereço Divergente</v>
          </cell>
          <cell r="E2182" t="str">
            <v>MALA DIRETA</v>
          </cell>
          <cell r="F2182" t="str">
            <v>0009 MALA DIRETA</v>
          </cell>
          <cell r="G2182" t="str">
            <v>0572 MD-05</v>
          </cell>
          <cell r="I2182">
            <v>1</v>
          </cell>
          <cell r="J2182">
            <v>1</v>
          </cell>
          <cell r="K2182">
            <v>0</v>
          </cell>
          <cell r="L2182">
            <v>1</v>
          </cell>
          <cell r="M2182">
            <v>0</v>
          </cell>
          <cell r="N2182">
            <v>0</v>
          </cell>
          <cell r="O2182">
            <v>1</v>
          </cell>
          <cell r="P2182">
            <v>1</v>
          </cell>
          <cell r="Q2182">
            <v>0</v>
          </cell>
          <cell r="R2182">
            <v>1</v>
          </cell>
          <cell r="S2182">
            <v>0</v>
          </cell>
          <cell r="T2182">
            <v>0</v>
          </cell>
          <cell r="U2182">
            <v>0</v>
          </cell>
          <cell r="V2182">
            <v>1</v>
          </cell>
          <cell r="W2182">
            <v>0</v>
          </cell>
        </row>
        <row r="2183">
          <cell r="B2183">
            <v>9</v>
          </cell>
          <cell r="C2183" t="str">
            <v>VENDA</v>
          </cell>
          <cell r="D2183" t="str">
            <v>070 Endereço Divergente</v>
          </cell>
          <cell r="E2183" t="str">
            <v>OUTRAS MÍDIAS</v>
          </cell>
          <cell r="F2183" t="str">
            <v>0002 INDICAÇÃO DE AMIGOS</v>
          </cell>
          <cell r="I2183">
            <v>5</v>
          </cell>
          <cell r="J2183">
            <v>5</v>
          </cell>
          <cell r="K2183">
            <v>0</v>
          </cell>
          <cell r="L2183">
            <v>5</v>
          </cell>
          <cell r="M2183">
            <v>0</v>
          </cell>
          <cell r="N2183">
            <v>0</v>
          </cell>
          <cell r="O2183">
            <v>5</v>
          </cell>
          <cell r="P2183">
            <v>5</v>
          </cell>
          <cell r="Q2183">
            <v>0</v>
          </cell>
          <cell r="R2183">
            <v>5</v>
          </cell>
          <cell r="S2183">
            <v>0</v>
          </cell>
          <cell r="T2183">
            <v>0</v>
          </cell>
          <cell r="U2183">
            <v>0</v>
          </cell>
          <cell r="V2183">
            <v>5</v>
          </cell>
          <cell r="W2183">
            <v>0</v>
          </cell>
        </row>
        <row r="2184">
          <cell r="B2184">
            <v>9</v>
          </cell>
          <cell r="C2184" t="str">
            <v>VENDA</v>
          </cell>
          <cell r="D2184" t="str">
            <v>070 Endereço Divergente</v>
          </cell>
          <cell r="E2184" t="str">
            <v>OUTRAS MÍDIAS</v>
          </cell>
          <cell r="F2184" t="str">
            <v>0018 CONTATADO PELO TLMKT</v>
          </cell>
          <cell r="I2184">
            <v>2</v>
          </cell>
          <cell r="J2184">
            <v>2</v>
          </cell>
          <cell r="K2184">
            <v>0</v>
          </cell>
          <cell r="L2184">
            <v>2</v>
          </cell>
          <cell r="M2184">
            <v>0</v>
          </cell>
          <cell r="N2184">
            <v>0</v>
          </cell>
          <cell r="O2184">
            <v>2</v>
          </cell>
          <cell r="P2184">
            <v>2</v>
          </cell>
          <cell r="Q2184">
            <v>0</v>
          </cell>
          <cell r="R2184">
            <v>2</v>
          </cell>
          <cell r="S2184">
            <v>0</v>
          </cell>
          <cell r="T2184">
            <v>0</v>
          </cell>
          <cell r="U2184">
            <v>0</v>
          </cell>
          <cell r="V2184">
            <v>2</v>
          </cell>
          <cell r="W2184">
            <v>0</v>
          </cell>
        </row>
        <row r="2185">
          <cell r="B2185">
            <v>9</v>
          </cell>
          <cell r="C2185" t="str">
            <v>VENDA</v>
          </cell>
          <cell r="D2185" t="str">
            <v>070 Endereço Divergente</v>
          </cell>
          <cell r="E2185" t="str">
            <v>TELEVISÃO</v>
          </cell>
          <cell r="F2185" t="str">
            <v>0001 TELEVISÃO</v>
          </cell>
          <cell r="G2185" t="str">
            <v>0006 GLOBO</v>
          </cell>
          <cell r="H2185" t="str">
            <v>3825 NÃO INFORMADO</v>
          </cell>
          <cell r="I2185">
            <v>1</v>
          </cell>
          <cell r="J2185">
            <v>1</v>
          </cell>
          <cell r="K2185">
            <v>0</v>
          </cell>
          <cell r="L2185">
            <v>1</v>
          </cell>
          <cell r="M2185">
            <v>0</v>
          </cell>
          <cell r="N2185">
            <v>0</v>
          </cell>
          <cell r="O2185">
            <v>1</v>
          </cell>
          <cell r="P2185">
            <v>1</v>
          </cell>
          <cell r="Q2185">
            <v>0</v>
          </cell>
          <cell r="R2185">
            <v>1</v>
          </cell>
          <cell r="S2185">
            <v>0</v>
          </cell>
          <cell r="T2185">
            <v>0</v>
          </cell>
          <cell r="U2185">
            <v>0</v>
          </cell>
          <cell r="V2185">
            <v>1</v>
          </cell>
          <cell r="W2185">
            <v>0</v>
          </cell>
        </row>
        <row r="2186">
          <cell r="B2186">
            <v>9</v>
          </cell>
          <cell r="C2186" t="str">
            <v>VENDA</v>
          </cell>
          <cell r="D2186" t="str">
            <v>070 Endereço Divergente</v>
          </cell>
          <cell r="E2186" t="str">
            <v>TELEVISÃO</v>
          </cell>
          <cell r="F2186" t="str">
            <v>0001 TELEVISÃO</v>
          </cell>
          <cell r="G2186" t="str">
            <v>0062 NÃO INFORMOU</v>
          </cell>
          <cell r="I2186">
            <v>1</v>
          </cell>
          <cell r="J2186">
            <v>1</v>
          </cell>
          <cell r="K2186">
            <v>0</v>
          </cell>
          <cell r="L2186">
            <v>1</v>
          </cell>
          <cell r="M2186">
            <v>0</v>
          </cell>
          <cell r="N2186">
            <v>0</v>
          </cell>
          <cell r="O2186">
            <v>1</v>
          </cell>
          <cell r="P2186">
            <v>1</v>
          </cell>
          <cell r="Q2186">
            <v>0</v>
          </cell>
          <cell r="R2186">
            <v>1</v>
          </cell>
          <cell r="S2186">
            <v>0</v>
          </cell>
          <cell r="T2186">
            <v>0</v>
          </cell>
          <cell r="U2186">
            <v>0</v>
          </cell>
          <cell r="V2186">
            <v>1</v>
          </cell>
          <cell r="W2186">
            <v>0</v>
          </cell>
        </row>
        <row r="2187">
          <cell r="B2187">
            <v>9</v>
          </cell>
          <cell r="C2187" t="str">
            <v>VENDA</v>
          </cell>
          <cell r="D2187" t="str">
            <v>075 MultiLink</v>
          </cell>
          <cell r="E2187" t="str">
            <v>OUTRAS MÍDIAS</v>
          </cell>
          <cell r="F2187" t="str">
            <v>0002 INDICAÇÃO DE AMIGOS</v>
          </cell>
          <cell r="I2187">
            <v>1</v>
          </cell>
          <cell r="J2187">
            <v>1</v>
          </cell>
          <cell r="K2187">
            <v>0</v>
          </cell>
          <cell r="L2187">
            <v>1</v>
          </cell>
          <cell r="M2187">
            <v>0</v>
          </cell>
          <cell r="N2187">
            <v>0</v>
          </cell>
          <cell r="O2187">
            <v>1</v>
          </cell>
          <cell r="P2187">
            <v>1</v>
          </cell>
          <cell r="Q2187">
            <v>0</v>
          </cell>
          <cell r="R2187">
            <v>1</v>
          </cell>
          <cell r="S2187">
            <v>0</v>
          </cell>
          <cell r="T2187">
            <v>0</v>
          </cell>
          <cell r="U2187">
            <v>0</v>
          </cell>
          <cell r="V2187">
            <v>1</v>
          </cell>
          <cell r="W2187">
            <v>0</v>
          </cell>
        </row>
        <row r="2188">
          <cell r="B2188">
            <v>10</v>
          </cell>
          <cell r="C2188" t="str">
            <v>INVALIDAS - ABANDONO</v>
          </cell>
          <cell r="D2188" t="str">
            <v>052 Ligações não completadas</v>
          </cell>
          <cell r="I2188">
            <v>34</v>
          </cell>
          <cell r="J2188">
            <v>0</v>
          </cell>
          <cell r="K2188">
            <v>34</v>
          </cell>
          <cell r="L2188">
            <v>0</v>
          </cell>
          <cell r="M2188">
            <v>0</v>
          </cell>
          <cell r="N2188">
            <v>0</v>
          </cell>
          <cell r="O2188">
            <v>34</v>
          </cell>
          <cell r="P2188">
            <v>0</v>
          </cell>
          <cell r="Q2188">
            <v>34</v>
          </cell>
          <cell r="R2188">
            <v>0</v>
          </cell>
          <cell r="S2188">
            <v>0</v>
          </cell>
          <cell r="T2188">
            <v>0</v>
          </cell>
          <cell r="U2188">
            <v>34</v>
          </cell>
          <cell r="V2188">
            <v>0</v>
          </cell>
          <cell r="W2188">
            <v>0</v>
          </cell>
        </row>
        <row r="2189">
          <cell r="B2189">
            <v>10</v>
          </cell>
          <cell r="C2189" t="str">
            <v>INVALIDAS - ABANDONO</v>
          </cell>
          <cell r="D2189" t="str">
            <v>052 Ligações não completadas</v>
          </cell>
          <cell r="F2189" t="str">
            <v>0031 JÁ TEVE O PRODUTO</v>
          </cell>
          <cell r="I2189">
            <v>1</v>
          </cell>
          <cell r="J2189">
            <v>0</v>
          </cell>
          <cell r="K2189">
            <v>1</v>
          </cell>
          <cell r="L2189">
            <v>0</v>
          </cell>
          <cell r="M2189">
            <v>0</v>
          </cell>
          <cell r="N2189">
            <v>0</v>
          </cell>
          <cell r="O2189">
            <v>1</v>
          </cell>
          <cell r="P2189">
            <v>0</v>
          </cell>
          <cell r="Q2189">
            <v>1</v>
          </cell>
          <cell r="R2189">
            <v>0</v>
          </cell>
          <cell r="S2189">
            <v>0</v>
          </cell>
          <cell r="T2189">
            <v>0</v>
          </cell>
          <cell r="U2189">
            <v>1</v>
          </cell>
          <cell r="V2189">
            <v>0</v>
          </cell>
          <cell r="W2189">
            <v>0</v>
          </cell>
        </row>
        <row r="2190">
          <cell r="B2190">
            <v>10</v>
          </cell>
          <cell r="C2190" t="str">
            <v>INVALIDAS - ABANDONO</v>
          </cell>
          <cell r="D2190" t="str">
            <v>052 Ligações não completadas</v>
          </cell>
          <cell r="E2190" t="str">
            <v>NÃO INFORMADO</v>
          </cell>
          <cell r="F2190" t="str">
            <v>0016 NÃO INFORMADO</v>
          </cell>
          <cell r="I2190">
            <v>1</v>
          </cell>
          <cell r="J2190">
            <v>0</v>
          </cell>
          <cell r="K2190">
            <v>1</v>
          </cell>
          <cell r="L2190">
            <v>0</v>
          </cell>
          <cell r="M2190">
            <v>0</v>
          </cell>
          <cell r="N2190">
            <v>0</v>
          </cell>
          <cell r="O2190">
            <v>1</v>
          </cell>
          <cell r="P2190">
            <v>0</v>
          </cell>
          <cell r="Q2190">
            <v>1</v>
          </cell>
          <cell r="R2190">
            <v>0</v>
          </cell>
          <cell r="S2190">
            <v>0</v>
          </cell>
          <cell r="T2190">
            <v>0</v>
          </cell>
          <cell r="U2190">
            <v>1</v>
          </cell>
          <cell r="V2190">
            <v>0</v>
          </cell>
          <cell r="W2190">
            <v>0</v>
          </cell>
        </row>
        <row r="2191">
          <cell r="B2191">
            <v>10</v>
          </cell>
          <cell r="C2191" t="str">
            <v>INVALIDAS - ABANDONO</v>
          </cell>
          <cell r="D2191" t="str">
            <v>052 Ligações não completadas</v>
          </cell>
          <cell r="E2191" t="str">
            <v>OUTRAS MÍDIAS</v>
          </cell>
          <cell r="F2191" t="str">
            <v>0020 JÁ POSSUI</v>
          </cell>
          <cell r="I2191">
            <v>1</v>
          </cell>
          <cell r="J2191">
            <v>0</v>
          </cell>
          <cell r="K2191">
            <v>1</v>
          </cell>
          <cell r="L2191">
            <v>0</v>
          </cell>
          <cell r="M2191">
            <v>0</v>
          </cell>
          <cell r="N2191">
            <v>0</v>
          </cell>
          <cell r="O2191">
            <v>1</v>
          </cell>
          <cell r="P2191">
            <v>0</v>
          </cell>
          <cell r="Q2191">
            <v>1</v>
          </cell>
          <cell r="R2191">
            <v>0</v>
          </cell>
          <cell r="S2191">
            <v>0</v>
          </cell>
          <cell r="T2191">
            <v>0</v>
          </cell>
          <cell r="U2191">
            <v>1</v>
          </cell>
          <cell r="V2191">
            <v>0</v>
          </cell>
          <cell r="W2191">
            <v>0</v>
          </cell>
        </row>
        <row r="2192">
          <cell r="B2192">
            <v>10</v>
          </cell>
          <cell r="C2192" t="str">
            <v>INVALIDAS - ABANDONO</v>
          </cell>
          <cell r="D2192" t="str">
            <v>224 Linha Muda</v>
          </cell>
          <cell r="I2192">
            <v>106</v>
          </cell>
          <cell r="J2192">
            <v>0</v>
          </cell>
          <cell r="K2192">
            <v>106</v>
          </cell>
          <cell r="L2192">
            <v>0</v>
          </cell>
          <cell r="M2192">
            <v>0</v>
          </cell>
          <cell r="N2192">
            <v>0</v>
          </cell>
          <cell r="O2192">
            <v>106</v>
          </cell>
          <cell r="P2192">
            <v>0</v>
          </cell>
          <cell r="Q2192">
            <v>106</v>
          </cell>
          <cell r="R2192">
            <v>0</v>
          </cell>
          <cell r="S2192">
            <v>0</v>
          </cell>
          <cell r="T2192">
            <v>0</v>
          </cell>
          <cell r="U2192">
            <v>106</v>
          </cell>
          <cell r="V2192">
            <v>0</v>
          </cell>
          <cell r="W2192">
            <v>0</v>
          </cell>
        </row>
        <row r="2193">
          <cell r="B2193">
            <v>10</v>
          </cell>
          <cell r="C2193" t="str">
            <v>INVALIDAS - ABANDONO</v>
          </cell>
          <cell r="D2193" t="str">
            <v>224 Linha Muda</v>
          </cell>
          <cell r="E2193" t="str">
            <v>OUTRAS MÍDIAS</v>
          </cell>
          <cell r="F2193" t="str">
            <v>0013 INTERNET</v>
          </cell>
          <cell r="G2193" t="str">
            <v>0170 SITE SPEEDY</v>
          </cell>
          <cell r="I2193">
            <v>1</v>
          </cell>
          <cell r="J2193">
            <v>0</v>
          </cell>
          <cell r="K2193">
            <v>1</v>
          </cell>
          <cell r="L2193">
            <v>0</v>
          </cell>
          <cell r="M2193">
            <v>0</v>
          </cell>
          <cell r="N2193">
            <v>0</v>
          </cell>
          <cell r="O2193">
            <v>1</v>
          </cell>
          <cell r="P2193">
            <v>0</v>
          </cell>
          <cell r="Q2193">
            <v>1</v>
          </cell>
          <cell r="R2193">
            <v>0</v>
          </cell>
          <cell r="S2193">
            <v>0</v>
          </cell>
          <cell r="T2193">
            <v>0</v>
          </cell>
          <cell r="U2193">
            <v>1</v>
          </cell>
          <cell r="V2193">
            <v>0</v>
          </cell>
          <cell r="W2193">
            <v>0</v>
          </cell>
        </row>
        <row r="2194">
          <cell r="B2194">
            <v>10</v>
          </cell>
          <cell r="C2194" t="str">
            <v>INVALIDAS - ABANDONO</v>
          </cell>
          <cell r="D2194" t="str">
            <v>410 Ligação Caiu</v>
          </cell>
          <cell r="I2194">
            <v>28</v>
          </cell>
          <cell r="J2194">
            <v>0</v>
          </cell>
          <cell r="K2194">
            <v>28</v>
          </cell>
          <cell r="L2194">
            <v>0</v>
          </cell>
          <cell r="M2194">
            <v>0</v>
          </cell>
          <cell r="N2194">
            <v>0</v>
          </cell>
          <cell r="O2194">
            <v>28</v>
          </cell>
          <cell r="P2194">
            <v>0</v>
          </cell>
          <cell r="Q2194">
            <v>28</v>
          </cell>
          <cell r="R2194">
            <v>0</v>
          </cell>
          <cell r="S2194">
            <v>0</v>
          </cell>
          <cell r="T2194">
            <v>0</v>
          </cell>
          <cell r="U2194">
            <v>28</v>
          </cell>
          <cell r="V2194">
            <v>0</v>
          </cell>
          <cell r="W2194">
            <v>0</v>
          </cell>
        </row>
        <row r="2195">
          <cell r="B2195">
            <v>10</v>
          </cell>
          <cell r="C2195" t="str">
            <v>INVALIDAS - ABANDONO</v>
          </cell>
          <cell r="D2195" t="str">
            <v>410 Ligação Caiu</v>
          </cell>
          <cell r="E2195" t="str">
            <v>OUTRAS MÍDIAS</v>
          </cell>
          <cell r="F2195" t="str">
            <v>0002 INDICAÇÃO DE AMIGOS</v>
          </cell>
          <cell r="I2195">
            <v>4</v>
          </cell>
          <cell r="J2195">
            <v>0</v>
          </cell>
          <cell r="K2195">
            <v>4</v>
          </cell>
          <cell r="L2195">
            <v>0</v>
          </cell>
          <cell r="M2195">
            <v>0</v>
          </cell>
          <cell r="N2195">
            <v>0</v>
          </cell>
          <cell r="O2195">
            <v>4</v>
          </cell>
          <cell r="P2195">
            <v>0</v>
          </cell>
          <cell r="Q2195">
            <v>4</v>
          </cell>
          <cell r="R2195">
            <v>0</v>
          </cell>
          <cell r="S2195">
            <v>0</v>
          </cell>
          <cell r="T2195">
            <v>0</v>
          </cell>
          <cell r="U2195">
            <v>4</v>
          </cell>
          <cell r="V2195">
            <v>0</v>
          </cell>
          <cell r="W2195">
            <v>0</v>
          </cell>
        </row>
        <row r="2196">
          <cell r="B2196">
            <v>10</v>
          </cell>
          <cell r="C2196" t="str">
            <v>INVALIDAS - ABANDONO</v>
          </cell>
          <cell r="D2196" t="str">
            <v>410 Ligação Caiu</v>
          </cell>
          <cell r="E2196" t="str">
            <v>OUTRAS MÍDIAS</v>
          </cell>
          <cell r="F2196" t="str">
            <v>0003 104</v>
          </cell>
          <cell r="I2196">
            <v>1</v>
          </cell>
          <cell r="J2196">
            <v>0</v>
          </cell>
          <cell r="K2196">
            <v>1</v>
          </cell>
          <cell r="L2196">
            <v>0</v>
          </cell>
          <cell r="M2196">
            <v>0</v>
          </cell>
          <cell r="N2196">
            <v>0</v>
          </cell>
          <cell r="O2196">
            <v>1</v>
          </cell>
          <cell r="P2196">
            <v>0</v>
          </cell>
          <cell r="Q2196">
            <v>1</v>
          </cell>
          <cell r="R2196">
            <v>0</v>
          </cell>
          <cell r="S2196">
            <v>0</v>
          </cell>
          <cell r="T2196">
            <v>0</v>
          </cell>
          <cell r="U2196">
            <v>1</v>
          </cell>
          <cell r="V2196">
            <v>0</v>
          </cell>
          <cell r="W2196">
            <v>0</v>
          </cell>
        </row>
        <row r="2197">
          <cell r="B2197">
            <v>10</v>
          </cell>
          <cell r="C2197" t="str">
            <v>INVALIDAS - ABANDONO</v>
          </cell>
          <cell r="D2197" t="str">
            <v>410 Ligação Caiu</v>
          </cell>
          <cell r="E2197" t="str">
            <v>TELEVISÃO</v>
          </cell>
          <cell r="F2197" t="str">
            <v>0001 TELEVISÃO</v>
          </cell>
          <cell r="G2197" t="str">
            <v>0062 NÃO INFORMOU</v>
          </cell>
          <cell r="I2197">
            <v>2</v>
          </cell>
          <cell r="J2197">
            <v>0</v>
          </cell>
          <cell r="K2197">
            <v>2</v>
          </cell>
          <cell r="L2197">
            <v>0</v>
          </cell>
          <cell r="M2197">
            <v>0</v>
          </cell>
          <cell r="N2197">
            <v>0</v>
          </cell>
          <cell r="O2197">
            <v>2</v>
          </cell>
          <cell r="P2197">
            <v>0</v>
          </cell>
          <cell r="Q2197">
            <v>2</v>
          </cell>
          <cell r="R2197">
            <v>0</v>
          </cell>
          <cell r="S2197">
            <v>0</v>
          </cell>
          <cell r="T2197">
            <v>0</v>
          </cell>
          <cell r="U2197">
            <v>2</v>
          </cell>
          <cell r="V2197">
            <v>0</v>
          </cell>
          <cell r="W2197">
            <v>0</v>
          </cell>
        </row>
        <row r="2198">
          <cell r="B2198">
            <v>10</v>
          </cell>
          <cell r="C2198" t="str">
            <v>INVALIDAS - INVÁLIDAS</v>
          </cell>
          <cell r="D2198" t="str">
            <v>016 Já Foi Contatado</v>
          </cell>
          <cell r="I2198">
            <v>7</v>
          </cell>
          <cell r="J2198">
            <v>0</v>
          </cell>
          <cell r="K2198">
            <v>7</v>
          </cell>
          <cell r="L2198">
            <v>0</v>
          </cell>
          <cell r="M2198">
            <v>0</v>
          </cell>
          <cell r="N2198">
            <v>0</v>
          </cell>
          <cell r="O2198">
            <v>7</v>
          </cell>
          <cell r="P2198">
            <v>0</v>
          </cell>
          <cell r="Q2198">
            <v>7</v>
          </cell>
          <cell r="R2198">
            <v>0</v>
          </cell>
          <cell r="S2198">
            <v>0</v>
          </cell>
          <cell r="T2198">
            <v>0</v>
          </cell>
          <cell r="U2198">
            <v>7</v>
          </cell>
          <cell r="V2198">
            <v>0</v>
          </cell>
          <cell r="W2198">
            <v>0</v>
          </cell>
        </row>
        <row r="2199">
          <cell r="B2199">
            <v>10</v>
          </cell>
          <cell r="C2199" t="str">
            <v>INVALIDAS - INVÁLIDAS</v>
          </cell>
          <cell r="D2199" t="str">
            <v>016 Já Foi Contatado</v>
          </cell>
          <cell r="E2199" t="str">
            <v>OUTRAS MÍDIAS</v>
          </cell>
          <cell r="F2199" t="str">
            <v>0002 INDICAÇÃO DE AMIGOS</v>
          </cell>
          <cell r="I2199">
            <v>1</v>
          </cell>
          <cell r="J2199">
            <v>0</v>
          </cell>
          <cell r="K2199">
            <v>1</v>
          </cell>
          <cell r="L2199">
            <v>0</v>
          </cell>
          <cell r="M2199">
            <v>0</v>
          </cell>
          <cell r="N2199">
            <v>0</v>
          </cell>
          <cell r="O2199">
            <v>1</v>
          </cell>
          <cell r="P2199">
            <v>0</v>
          </cell>
          <cell r="Q2199">
            <v>1</v>
          </cell>
          <cell r="R2199">
            <v>0</v>
          </cell>
          <cell r="S2199">
            <v>0</v>
          </cell>
          <cell r="T2199">
            <v>0</v>
          </cell>
          <cell r="U2199">
            <v>1</v>
          </cell>
          <cell r="V2199">
            <v>0</v>
          </cell>
          <cell r="W2199">
            <v>0</v>
          </cell>
        </row>
        <row r="2200">
          <cell r="B2200">
            <v>10</v>
          </cell>
          <cell r="C2200" t="str">
            <v>INVALIDAS - INVÁLIDAS</v>
          </cell>
          <cell r="D2200" t="str">
            <v>061 Sisitema Inoperante</v>
          </cell>
          <cell r="I2200">
            <v>192</v>
          </cell>
          <cell r="J2200">
            <v>0</v>
          </cell>
          <cell r="K2200">
            <v>192</v>
          </cell>
          <cell r="L2200">
            <v>0</v>
          </cell>
          <cell r="M2200">
            <v>0</v>
          </cell>
          <cell r="N2200">
            <v>0</v>
          </cell>
          <cell r="O2200">
            <v>192</v>
          </cell>
          <cell r="P2200">
            <v>0</v>
          </cell>
          <cell r="Q2200">
            <v>192</v>
          </cell>
          <cell r="R2200">
            <v>0</v>
          </cell>
          <cell r="S2200">
            <v>0</v>
          </cell>
          <cell r="T2200">
            <v>0</v>
          </cell>
          <cell r="U2200">
            <v>192</v>
          </cell>
          <cell r="V2200">
            <v>0</v>
          </cell>
          <cell r="W2200">
            <v>0</v>
          </cell>
        </row>
        <row r="2201">
          <cell r="B2201">
            <v>10</v>
          </cell>
          <cell r="C2201" t="str">
            <v>INVALIDAS - INVÁLIDAS</v>
          </cell>
          <cell r="D2201" t="str">
            <v>061 Sisitema Inoperante</v>
          </cell>
          <cell r="E2201" t="str">
            <v>MALA DIRETA</v>
          </cell>
          <cell r="F2201" t="str">
            <v>0009 MALA DIRETA</v>
          </cell>
          <cell r="G2201" t="str">
            <v>0173 CA0103</v>
          </cell>
          <cell r="I2201">
            <v>2</v>
          </cell>
          <cell r="J2201">
            <v>0</v>
          </cell>
          <cell r="K2201">
            <v>2</v>
          </cell>
          <cell r="L2201">
            <v>0</v>
          </cell>
          <cell r="M2201">
            <v>0</v>
          </cell>
          <cell r="N2201">
            <v>0</v>
          </cell>
          <cell r="O2201">
            <v>2</v>
          </cell>
          <cell r="P2201">
            <v>0</v>
          </cell>
          <cell r="Q2201">
            <v>2</v>
          </cell>
          <cell r="R2201">
            <v>0</v>
          </cell>
          <cell r="S2201">
            <v>0</v>
          </cell>
          <cell r="T2201">
            <v>0</v>
          </cell>
          <cell r="U2201">
            <v>2</v>
          </cell>
          <cell r="V2201">
            <v>0</v>
          </cell>
          <cell r="W2201">
            <v>0</v>
          </cell>
        </row>
        <row r="2202">
          <cell r="B2202">
            <v>10</v>
          </cell>
          <cell r="C2202" t="str">
            <v>INVALIDAS - INVÁLIDAS</v>
          </cell>
          <cell r="D2202" t="str">
            <v>061 Sisitema Inoperante</v>
          </cell>
          <cell r="E2202" t="str">
            <v>MALA DIRETA</v>
          </cell>
          <cell r="F2202" t="str">
            <v>0009 MALA DIRETA</v>
          </cell>
          <cell r="G2202" t="str">
            <v>0572 MD-05</v>
          </cell>
          <cell r="I2202">
            <v>1</v>
          </cell>
          <cell r="J2202">
            <v>0</v>
          </cell>
          <cell r="K2202">
            <v>1</v>
          </cell>
          <cell r="L2202">
            <v>0</v>
          </cell>
          <cell r="M2202">
            <v>0</v>
          </cell>
          <cell r="N2202">
            <v>0</v>
          </cell>
          <cell r="O2202">
            <v>1</v>
          </cell>
          <cell r="P2202">
            <v>0</v>
          </cell>
          <cell r="Q2202">
            <v>1</v>
          </cell>
          <cell r="R2202">
            <v>0</v>
          </cell>
          <cell r="S2202">
            <v>0</v>
          </cell>
          <cell r="T2202">
            <v>0</v>
          </cell>
          <cell r="U2202">
            <v>1</v>
          </cell>
          <cell r="V2202">
            <v>0</v>
          </cell>
          <cell r="W2202">
            <v>0</v>
          </cell>
        </row>
        <row r="2203">
          <cell r="B2203">
            <v>10</v>
          </cell>
          <cell r="C2203" t="str">
            <v>INVALIDAS - INVÁLIDAS</v>
          </cell>
          <cell r="D2203" t="str">
            <v>061 Sisitema Inoperante</v>
          </cell>
          <cell r="E2203" t="str">
            <v>OUTRAS MÍDIAS</v>
          </cell>
          <cell r="F2203" t="str">
            <v>0002 INDICAÇÃO DE AMIGOS</v>
          </cell>
          <cell r="I2203">
            <v>8</v>
          </cell>
          <cell r="J2203">
            <v>0</v>
          </cell>
          <cell r="K2203">
            <v>8</v>
          </cell>
          <cell r="L2203">
            <v>0</v>
          </cell>
          <cell r="M2203">
            <v>0</v>
          </cell>
          <cell r="N2203">
            <v>0</v>
          </cell>
          <cell r="O2203">
            <v>8</v>
          </cell>
          <cell r="P2203">
            <v>0</v>
          </cell>
          <cell r="Q2203">
            <v>8</v>
          </cell>
          <cell r="R2203">
            <v>0</v>
          </cell>
          <cell r="S2203">
            <v>0</v>
          </cell>
          <cell r="T2203">
            <v>0</v>
          </cell>
          <cell r="U2203">
            <v>8</v>
          </cell>
          <cell r="V2203">
            <v>0</v>
          </cell>
          <cell r="W2203">
            <v>0</v>
          </cell>
        </row>
        <row r="2204">
          <cell r="B2204">
            <v>10</v>
          </cell>
          <cell r="C2204" t="str">
            <v>INVALIDAS - INVÁLIDAS</v>
          </cell>
          <cell r="D2204" t="str">
            <v>061 Sisitema Inoperante</v>
          </cell>
          <cell r="E2204" t="str">
            <v>OUTRAS MÍDIAS</v>
          </cell>
          <cell r="F2204" t="str">
            <v>0013 INTERNET</v>
          </cell>
          <cell r="G2204" t="str">
            <v>0170 SITE SPEEDY</v>
          </cell>
          <cell r="I2204">
            <v>1</v>
          </cell>
          <cell r="J2204">
            <v>0</v>
          </cell>
          <cell r="K2204">
            <v>1</v>
          </cell>
          <cell r="L2204">
            <v>0</v>
          </cell>
          <cell r="M2204">
            <v>0</v>
          </cell>
          <cell r="N2204">
            <v>0</v>
          </cell>
          <cell r="O2204">
            <v>1</v>
          </cell>
          <cell r="P2204">
            <v>0</v>
          </cell>
          <cell r="Q2204">
            <v>1</v>
          </cell>
          <cell r="R2204">
            <v>0</v>
          </cell>
          <cell r="S2204">
            <v>0</v>
          </cell>
          <cell r="T2204">
            <v>0</v>
          </cell>
          <cell r="U2204">
            <v>1</v>
          </cell>
          <cell r="V2204">
            <v>0</v>
          </cell>
          <cell r="W2204">
            <v>0</v>
          </cell>
        </row>
        <row r="2205">
          <cell r="B2205">
            <v>10</v>
          </cell>
          <cell r="C2205" t="str">
            <v>INVALIDAS - INVÁLIDAS</v>
          </cell>
          <cell r="D2205" t="str">
            <v>061 Sisitema Inoperante</v>
          </cell>
          <cell r="E2205" t="str">
            <v>TELEVISÃO</v>
          </cell>
          <cell r="F2205" t="str">
            <v>0001 TELEVISÃO</v>
          </cell>
          <cell r="G2205" t="str">
            <v>0062 NÃO INFORMOU</v>
          </cell>
          <cell r="I2205">
            <v>1</v>
          </cell>
          <cell r="J2205">
            <v>0</v>
          </cell>
          <cell r="K2205">
            <v>1</v>
          </cell>
          <cell r="L2205">
            <v>0</v>
          </cell>
          <cell r="M2205">
            <v>0</v>
          </cell>
          <cell r="N2205">
            <v>0</v>
          </cell>
          <cell r="O2205">
            <v>1</v>
          </cell>
          <cell r="P2205">
            <v>0</v>
          </cell>
          <cell r="Q2205">
            <v>1</v>
          </cell>
          <cell r="R2205">
            <v>0</v>
          </cell>
          <cell r="S2205">
            <v>0</v>
          </cell>
          <cell r="T2205">
            <v>0</v>
          </cell>
          <cell r="U2205">
            <v>1</v>
          </cell>
          <cell r="V2205">
            <v>0</v>
          </cell>
          <cell r="W2205">
            <v>0</v>
          </cell>
        </row>
        <row r="2206">
          <cell r="B2206">
            <v>10</v>
          </cell>
          <cell r="C2206" t="str">
            <v>INVALIDAS - INVÁLIDAS</v>
          </cell>
          <cell r="D2206" t="str">
            <v>188 Fora do Estado</v>
          </cell>
          <cell r="I2206">
            <v>8</v>
          </cell>
          <cell r="J2206">
            <v>0</v>
          </cell>
          <cell r="K2206">
            <v>8</v>
          </cell>
          <cell r="L2206">
            <v>0</v>
          </cell>
          <cell r="M2206">
            <v>0</v>
          </cell>
          <cell r="N2206">
            <v>0</v>
          </cell>
          <cell r="O2206">
            <v>8</v>
          </cell>
          <cell r="P2206">
            <v>0</v>
          </cell>
          <cell r="Q2206">
            <v>8</v>
          </cell>
          <cell r="R2206">
            <v>0</v>
          </cell>
          <cell r="S2206">
            <v>0</v>
          </cell>
          <cell r="T2206">
            <v>0</v>
          </cell>
          <cell r="U2206">
            <v>8</v>
          </cell>
          <cell r="V2206">
            <v>0</v>
          </cell>
          <cell r="W2206">
            <v>0</v>
          </cell>
        </row>
        <row r="2207">
          <cell r="B2207">
            <v>10</v>
          </cell>
          <cell r="C2207" t="str">
            <v>INVALIDAS - INVÁLIDAS</v>
          </cell>
          <cell r="D2207" t="str">
            <v>219 Trote</v>
          </cell>
          <cell r="I2207">
            <v>14</v>
          </cell>
          <cell r="J2207">
            <v>0</v>
          </cell>
          <cell r="K2207">
            <v>14</v>
          </cell>
          <cell r="L2207">
            <v>0</v>
          </cell>
          <cell r="M2207">
            <v>0</v>
          </cell>
          <cell r="N2207">
            <v>0</v>
          </cell>
          <cell r="O2207">
            <v>14</v>
          </cell>
          <cell r="P2207">
            <v>0</v>
          </cell>
          <cell r="Q2207">
            <v>14</v>
          </cell>
          <cell r="R2207">
            <v>0</v>
          </cell>
          <cell r="S2207">
            <v>0</v>
          </cell>
          <cell r="T2207">
            <v>0</v>
          </cell>
          <cell r="U2207">
            <v>14</v>
          </cell>
          <cell r="V2207">
            <v>0</v>
          </cell>
          <cell r="W2207">
            <v>0</v>
          </cell>
        </row>
        <row r="2208">
          <cell r="B2208">
            <v>10</v>
          </cell>
          <cell r="C2208" t="str">
            <v>INVALIDAS - INVÁLIDAS</v>
          </cell>
          <cell r="D2208" t="str">
            <v>221 Engano</v>
          </cell>
          <cell r="I2208">
            <v>99</v>
          </cell>
          <cell r="J2208">
            <v>0</v>
          </cell>
          <cell r="K2208">
            <v>99</v>
          </cell>
          <cell r="L2208">
            <v>0</v>
          </cell>
          <cell r="M2208">
            <v>0</v>
          </cell>
          <cell r="N2208">
            <v>0</v>
          </cell>
          <cell r="O2208">
            <v>99</v>
          </cell>
          <cell r="P2208">
            <v>0</v>
          </cell>
          <cell r="Q2208">
            <v>99</v>
          </cell>
          <cell r="R2208">
            <v>0</v>
          </cell>
          <cell r="S2208">
            <v>0</v>
          </cell>
          <cell r="T2208">
            <v>0</v>
          </cell>
          <cell r="U2208">
            <v>99</v>
          </cell>
          <cell r="V2208">
            <v>0</v>
          </cell>
          <cell r="W2208">
            <v>0</v>
          </cell>
        </row>
        <row r="2209">
          <cell r="B2209">
            <v>10</v>
          </cell>
          <cell r="C2209" t="str">
            <v>INVALIDAS - INVÁLIDAS</v>
          </cell>
          <cell r="D2209" t="str">
            <v>221 Engano</v>
          </cell>
          <cell r="E2209" t="str">
            <v>OUTRAS MÍDIAS</v>
          </cell>
          <cell r="F2209" t="str">
            <v>0002 INDICAÇÃO DE AMIGOS</v>
          </cell>
          <cell r="I2209">
            <v>2</v>
          </cell>
          <cell r="J2209">
            <v>0</v>
          </cell>
          <cell r="K2209">
            <v>2</v>
          </cell>
          <cell r="L2209">
            <v>0</v>
          </cell>
          <cell r="M2209">
            <v>0</v>
          </cell>
          <cell r="N2209">
            <v>0</v>
          </cell>
          <cell r="O2209">
            <v>2</v>
          </cell>
          <cell r="P2209">
            <v>0</v>
          </cell>
          <cell r="Q2209">
            <v>2</v>
          </cell>
          <cell r="R2209">
            <v>0</v>
          </cell>
          <cell r="S2209">
            <v>0</v>
          </cell>
          <cell r="T2209">
            <v>0</v>
          </cell>
          <cell r="U2209">
            <v>2</v>
          </cell>
          <cell r="V2209">
            <v>0</v>
          </cell>
          <cell r="W2209">
            <v>0</v>
          </cell>
        </row>
        <row r="2210">
          <cell r="B2210">
            <v>10</v>
          </cell>
          <cell r="C2210" t="str">
            <v>INVALIDAS - INVÁLIDAS</v>
          </cell>
          <cell r="D2210" t="str">
            <v>310 Retorno sem Sucesso</v>
          </cell>
          <cell r="I2210">
            <v>9</v>
          </cell>
          <cell r="J2210">
            <v>0</v>
          </cell>
          <cell r="K2210">
            <v>9</v>
          </cell>
          <cell r="L2210">
            <v>0</v>
          </cell>
          <cell r="M2210">
            <v>0</v>
          </cell>
          <cell r="N2210">
            <v>0</v>
          </cell>
          <cell r="O2210">
            <v>9</v>
          </cell>
          <cell r="P2210">
            <v>0</v>
          </cell>
          <cell r="Q2210">
            <v>9</v>
          </cell>
          <cell r="R2210">
            <v>0</v>
          </cell>
          <cell r="S2210">
            <v>0</v>
          </cell>
          <cell r="T2210">
            <v>0</v>
          </cell>
          <cell r="U2210">
            <v>9</v>
          </cell>
          <cell r="V2210">
            <v>0</v>
          </cell>
          <cell r="W2210">
            <v>0</v>
          </cell>
        </row>
        <row r="2211">
          <cell r="B2211">
            <v>10</v>
          </cell>
          <cell r="C2211" t="str">
            <v>INVALIDAS - INVÁLIDAS</v>
          </cell>
          <cell r="D2211" t="str">
            <v>310 Retorno sem Sucesso</v>
          </cell>
          <cell r="E2211" t="str">
            <v>OUTRAS MÍDIAS</v>
          </cell>
          <cell r="F2211" t="str">
            <v>0002 INDICAÇÃO DE AMIGOS</v>
          </cell>
          <cell r="I2211">
            <v>1</v>
          </cell>
          <cell r="J2211">
            <v>0</v>
          </cell>
          <cell r="K2211">
            <v>1</v>
          </cell>
          <cell r="L2211">
            <v>0</v>
          </cell>
          <cell r="M2211">
            <v>0</v>
          </cell>
          <cell r="N2211">
            <v>0</v>
          </cell>
          <cell r="O2211">
            <v>1</v>
          </cell>
          <cell r="P2211">
            <v>0</v>
          </cell>
          <cell r="Q2211">
            <v>1</v>
          </cell>
          <cell r="R2211">
            <v>0</v>
          </cell>
          <cell r="S2211">
            <v>0</v>
          </cell>
          <cell r="T2211">
            <v>0</v>
          </cell>
          <cell r="U2211">
            <v>1</v>
          </cell>
          <cell r="V2211">
            <v>0</v>
          </cell>
          <cell r="W2211">
            <v>0</v>
          </cell>
        </row>
        <row r="2212">
          <cell r="B2212">
            <v>10</v>
          </cell>
          <cell r="C2212" t="str">
            <v>INVALIDAS - INVÁLIDAS</v>
          </cell>
          <cell r="D2212" t="str">
            <v>405 Papa Fila</v>
          </cell>
          <cell r="I2212">
            <v>129</v>
          </cell>
          <cell r="J2212">
            <v>0</v>
          </cell>
          <cell r="K2212">
            <v>129</v>
          </cell>
          <cell r="L2212">
            <v>0</v>
          </cell>
          <cell r="M2212">
            <v>0</v>
          </cell>
          <cell r="N2212">
            <v>0</v>
          </cell>
          <cell r="O2212">
            <v>129</v>
          </cell>
          <cell r="P2212">
            <v>0</v>
          </cell>
          <cell r="Q2212">
            <v>129</v>
          </cell>
          <cell r="R2212">
            <v>0</v>
          </cell>
          <cell r="S2212">
            <v>0</v>
          </cell>
          <cell r="T2212">
            <v>0</v>
          </cell>
          <cell r="U2212">
            <v>129</v>
          </cell>
          <cell r="V2212">
            <v>0</v>
          </cell>
          <cell r="W2212">
            <v>0</v>
          </cell>
        </row>
        <row r="2213">
          <cell r="B2213">
            <v>10</v>
          </cell>
          <cell r="C2213" t="str">
            <v>INVALIDAS - INVÁLIDAS</v>
          </cell>
          <cell r="D2213" t="str">
            <v>406 Transferência Auditoria</v>
          </cell>
          <cell r="I2213">
            <v>10</v>
          </cell>
          <cell r="J2213">
            <v>0</v>
          </cell>
          <cell r="K2213">
            <v>10</v>
          </cell>
          <cell r="L2213">
            <v>0</v>
          </cell>
          <cell r="M2213">
            <v>0</v>
          </cell>
          <cell r="N2213">
            <v>0</v>
          </cell>
          <cell r="O2213">
            <v>10</v>
          </cell>
          <cell r="P2213">
            <v>0</v>
          </cell>
          <cell r="Q2213">
            <v>10</v>
          </cell>
          <cell r="R2213">
            <v>0</v>
          </cell>
          <cell r="S2213">
            <v>0</v>
          </cell>
          <cell r="T2213">
            <v>0</v>
          </cell>
          <cell r="U2213">
            <v>10</v>
          </cell>
          <cell r="V2213">
            <v>0</v>
          </cell>
          <cell r="W2213">
            <v>0</v>
          </cell>
        </row>
        <row r="2214">
          <cell r="B2214">
            <v>10</v>
          </cell>
          <cell r="C2214" t="str">
            <v>INVALIDAS - INVÁLIDAS</v>
          </cell>
          <cell r="D2214" t="str">
            <v>409 Transferência Condomínio</v>
          </cell>
          <cell r="I2214">
            <v>2</v>
          </cell>
          <cell r="J2214">
            <v>0</v>
          </cell>
          <cell r="K2214">
            <v>2</v>
          </cell>
          <cell r="L2214">
            <v>0</v>
          </cell>
          <cell r="M2214">
            <v>0</v>
          </cell>
          <cell r="N2214">
            <v>0</v>
          </cell>
          <cell r="O2214">
            <v>2</v>
          </cell>
          <cell r="P2214">
            <v>0</v>
          </cell>
          <cell r="Q2214">
            <v>2</v>
          </cell>
          <cell r="R2214">
            <v>0</v>
          </cell>
          <cell r="S2214">
            <v>0</v>
          </cell>
          <cell r="T2214">
            <v>0</v>
          </cell>
          <cell r="U2214">
            <v>2</v>
          </cell>
          <cell r="V2214">
            <v>0</v>
          </cell>
          <cell r="W2214">
            <v>0</v>
          </cell>
        </row>
        <row r="2215">
          <cell r="B2215">
            <v>10</v>
          </cell>
          <cell r="C2215" t="str">
            <v>INVALIDAS - TRANSFERIDAS</v>
          </cell>
          <cell r="D2215" t="str">
            <v>073 Transferência Retenção</v>
          </cell>
          <cell r="I2215">
            <v>23</v>
          </cell>
          <cell r="J2215">
            <v>0</v>
          </cell>
          <cell r="K2215">
            <v>23</v>
          </cell>
          <cell r="L2215">
            <v>0</v>
          </cell>
          <cell r="M2215">
            <v>0</v>
          </cell>
          <cell r="N2215">
            <v>0</v>
          </cell>
          <cell r="O2215">
            <v>23</v>
          </cell>
          <cell r="P2215">
            <v>0</v>
          </cell>
          <cell r="Q2215">
            <v>23</v>
          </cell>
          <cell r="R2215">
            <v>0</v>
          </cell>
          <cell r="S2215">
            <v>0</v>
          </cell>
          <cell r="T2215">
            <v>0</v>
          </cell>
          <cell r="U2215">
            <v>23</v>
          </cell>
          <cell r="V2215">
            <v>0</v>
          </cell>
          <cell r="W2215">
            <v>0</v>
          </cell>
        </row>
        <row r="2216">
          <cell r="B2216">
            <v>10</v>
          </cell>
          <cell r="C2216" t="str">
            <v>INVALIDAS - TRANSFERIDAS</v>
          </cell>
          <cell r="D2216" t="str">
            <v>073 Transferência Retenção</v>
          </cell>
          <cell r="E2216" t="str">
            <v>MALA DIRETA</v>
          </cell>
          <cell r="F2216" t="str">
            <v>0010 ENCARTE EM FATURA</v>
          </cell>
          <cell r="I2216">
            <v>1</v>
          </cell>
          <cell r="J2216">
            <v>0</v>
          </cell>
          <cell r="K2216">
            <v>1</v>
          </cell>
          <cell r="L2216">
            <v>0</v>
          </cell>
          <cell r="M2216">
            <v>0</v>
          </cell>
          <cell r="N2216">
            <v>0</v>
          </cell>
          <cell r="O2216">
            <v>1</v>
          </cell>
          <cell r="P2216">
            <v>0</v>
          </cell>
          <cell r="Q2216">
            <v>1</v>
          </cell>
          <cell r="R2216">
            <v>0</v>
          </cell>
          <cell r="S2216">
            <v>0</v>
          </cell>
          <cell r="T2216">
            <v>0</v>
          </cell>
          <cell r="U2216">
            <v>1</v>
          </cell>
          <cell r="V2216">
            <v>0</v>
          </cell>
          <cell r="W2216">
            <v>0</v>
          </cell>
        </row>
        <row r="2217">
          <cell r="B2217">
            <v>10</v>
          </cell>
          <cell r="C2217" t="str">
            <v>INVALIDAS - TRANSFERIDAS</v>
          </cell>
          <cell r="D2217" t="str">
            <v>073 Transferência Retenção</v>
          </cell>
          <cell r="E2217" t="str">
            <v>OUTRAS MÍDIAS</v>
          </cell>
          <cell r="F2217" t="str">
            <v>0002 INDICAÇÃO DE AMIGOS</v>
          </cell>
          <cell r="I2217">
            <v>1</v>
          </cell>
          <cell r="J2217">
            <v>0</v>
          </cell>
          <cell r="K2217">
            <v>1</v>
          </cell>
          <cell r="L2217">
            <v>0</v>
          </cell>
          <cell r="M2217">
            <v>0</v>
          </cell>
          <cell r="N2217">
            <v>0</v>
          </cell>
          <cell r="O2217">
            <v>1</v>
          </cell>
          <cell r="P2217">
            <v>0</v>
          </cell>
          <cell r="Q2217">
            <v>1</v>
          </cell>
          <cell r="R2217">
            <v>0</v>
          </cell>
          <cell r="S2217">
            <v>0</v>
          </cell>
          <cell r="T2217">
            <v>0</v>
          </cell>
          <cell r="U2217">
            <v>1</v>
          </cell>
          <cell r="V2217">
            <v>0</v>
          </cell>
          <cell r="W2217">
            <v>0</v>
          </cell>
        </row>
        <row r="2218">
          <cell r="B2218">
            <v>10</v>
          </cell>
          <cell r="C2218" t="str">
            <v>INVALIDAS - TRANSFERIDAS</v>
          </cell>
          <cell r="D2218" t="str">
            <v>220 Transferência 70100 (104)</v>
          </cell>
          <cell r="I2218">
            <v>328</v>
          </cell>
          <cell r="J2218">
            <v>0</v>
          </cell>
          <cell r="K2218">
            <v>328</v>
          </cell>
          <cell r="L2218">
            <v>0</v>
          </cell>
          <cell r="M2218">
            <v>0</v>
          </cell>
          <cell r="N2218">
            <v>0</v>
          </cell>
          <cell r="O2218">
            <v>328</v>
          </cell>
          <cell r="P2218">
            <v>0</v>
          </cell>
          <cell r="Q2218">
            <v>328</v>
          </cell>
          <cell r="R2218">
            <v>0</v>
          </cell>
          <cell r="S2218">
            <v>0</v>
          </cell>
          <cell r="T2218">
            <v>0</v>
          </cell>
          <cell r="U2218">
            <v>328</v>
          </cell>
          <cell r="V2218">
            <v>0</v>
          </cell>
          <cell r="W2218">
            <v>0</v>
          </cell>
        </row>
        <row r="2219">
          <cell r="B2219">
            <v>10</v>
          </cell>
          <cell r="C2219" t="str">
            <v>INVALIDAS - TRANSFERIDAS</v>
          </cell>
          <cell r="D2219" t="str">
            <v>220 Transferência 70100 (104)</v>
          </cell>
          <cell r="E2219" t="str">
            <v>OUTRAS MÍDIAS</v>
          </cell>
          <cell r="F2219" t="str">
            <v>0002 INDICAÇÃO DE AMIGOS</v>
          </cell>
          <cell r="I2219">
            <v>15</v>
          </cell>
          <cell r="J2219">
            <v>0</v>
          </cell>
          <cell r="K2219">
            <v>15</v>
          </cell>
          <cell r="L2219">
            <v>0</v>
          </cell>
          <cell r="M2219">
            <v>0</v>
          </cell>
          <cell r="N2219">
            <v>0</v>
          </cell>
          <cell r="O2219">
            <v>15</v>
          </cell>
          <cell r="P2219">
            <v>0</v>
          </cell>
          <cell r="Q2219">
            <v>15</v>
          </cell>
          <cell r="R2219">
            <v>0</v>
          </cell>
          <cell r="S2219">
            <v>0</v>
          </cell>
          <cell r="T2219">
            <v>0</v>
          </cell>
          <cell r="U2219">
            <v>15</v>
          </cell>
          <cell r="V2219">
            <v>0</v>
          </cell>
          <cell r="W2219">
            <v>0</v>
          </cell>
        </row>
        <row r="2220">
          <cell r="B2220">
            <v>10</v>
          </cell>
          <cell r="C2220" t="str">
            <v>INVALIDAS - TRANSFERIDAS</v>
          </cell>
          <cell r="D2220" t="str">
            <v>220 Transferência 70100 (104)</v>
          </cell>
          <cell r="E2220" t="str">
            <v>OUTRAS MÍDIAS</v>
          </cell>
          <cell r="F2220" t="str">
            <v>0020 JÁ POSSUI</v>
          </cell>
          <cell r="I2220">
            <v>2</v>
          </cell>
          <cell r="J2220">
            <v>0</v>
          </cell>
          <cell r="K2220">
            <v>2</v>
          </cell>
          <cell r="L2220">
            <v>0</v>
          </cell>
          <cell r="M2220">
            <v>0</v>
          </cell>
          <cell r="N2220">
            <v>0</v>
          </cell>
          <cell r="O2220">
            <v>2</v>
          </cell>
          <cell r="P2220">
            <v>0</v>
          </cell>
          <cell r="Q2220">
            <v>2</v>
          </cell>
          <cell r="R2220">
            <v>0</v>
          </cell>
          <cell r="S2220">
            <v>0</v>
          </cell>
          <cell r="T2220">
            <v>0</v>
          </cell>
          <cell r="U2220">
            <v>2</v>
          </cell>
          <cell r="V2220">
            <v>0</v>
          </cell>
          <cell r="W2220">
            <v>0</v>
          </cell>
        </row>
        <row r="2221">
          <cell r="B2221">
            <v>10</v>
          </cell>
          <cell r="C2221" t="str">
            <v>INVALIDAS - TRANSFERIDAS</v>
          </cell>
          <cell r="D2221" t="str">
            <v>220 Transferência 70100 (104)</v>
          </cell>
          <cell r="E2221" t="str">
            <v>TELEVISÃO</v>
          </cell>
          <cell r="F2221" t="str">
            <v>0001 TELEVISÃO</v>
          </cell>
          <cell r="G2221" t="str">
            <v>0062 NÃO INFORMOU</v>
          </cell>
          <cell r="I2221">
            <v>1</v>
          </cell>
          <cell r="J2221">
            <v>0</v>
          </cell>
          <cell r="K2221">
            <v>1</v>
          </cell>
          <cell r="L2221">
            <v>0</v>
          </cell>
          <cell r="M2221">
            <v>0</v>
          </cell>
          <cell r="N2221">
            <v>0</v>
          </cell>
          <cell r="O2221">
            <v>1</v>
          </cell>
          <cell r="P2221">
            <v>0</v>
          </cell>
          <cell r="Q2221">
            <v>1</v>
          </cell>
          <cell r="R2221">
            <v>0</v>
          </cell>
          <cell r="S2221">
            <v>0</v>
          </cell>
          <cell r="T2221">
            <v>0</v>
          </cell>
          <cell r="U2221">
            <v>1</v>
          </cell>
          <cell r="V2221">
            <v>0</v>
          </cell>
          <cell r="W2221">
            <v>0</v>
          </cell>
        </row>
        <row r="2222">
          <cell r="B2222">
            <v>10</v>
          </cell>
          <cell r="C2222" t="str">
            <v>REST CLIENTE - INFORMAÇÕES</v>
          </cell>
          <cell r="D2222" t="str">
            <v>003 Não Informou</v>
          </cell>
          <cell r="E2222" t="str">
            <v>OUTRAS MÍDIAS</v>
          </cell>
          <cell r="F2222" t="str">
            <v>0002 INDICAÇÃO DE AMIGOS</v>
          </cell>
          <cell r="I2222">
            <v>2</v>
          </cell>
          <cell r="J2222">
            <v>2</v>
          </cell>
          <cell r="K2222">
            <v>0</v>
          </cell>
          <cell r="L2222">
            <v>2</v>
          </cell>
          <cell r="M2222">
            <v>0</v>
          </cell>
          <cell r="N2222">
            <v>2</v>
          </cell>
          <cell r="O2222">
            <v>2</v>
          </cell>
          <cell r="P2222">
            <v>2</v>
          </cell>
          <cell r="Q2222">
            <v>0</v>
          </cell>
          <cell r="R2222">
            <v>2</v>
          </cell>
          <cell r="S2222">
            <v>0</v>
          </cell>
          <cell r="T2222">
            <v>2</v>
          </cell>
          <cell r="U2222">
            <v>2</v>
          </cell>
          <cell r="V2222">
            <v>0</v>
          </cell>
          <cell r="W2222">
            <v>0</v>
          </cell>
        </row>
        <row r="2223">
          <cell r="B2223">
            <v>10</v>
          </cell>
          <cell r="C2223" t="str">
            <v>REST CLIENTE - INFORMAÇÕES</v>
          </cell>
          <cell r="D2223" t="str">
            <v>012 Informações</v>
          </cell>
          <cell r="F2223" t="str">
            <v>0031 JÁ TEVE O PRODUTO</v>
          </cell>
          <cell r="I2223">
            <v>3</v>
          </cell>
          <cell r="J2223">
            <v>3</v>
          </cell>
          <cell r="K2223">
            <v>0</v>
          </cell>
          <cell r="L2223">
            <v>3</v>
          </cell>
          <cell r="M2223">
            <v>0</v>
          </cell>
          <cell r="N2223">
            <v>3</v>
          </cell>
          <cell r="O2223">
            <v>3</v>
          </cell>
          <cell r="P2223">
            <v>3</v>
          </cell>
          <cell r="Q2223">
            <v>0</v>
          </cell>
          <cell r="R2223">
            <v>3</v>
          </cell>
          <cell r="S2223">
            <v>0</v>
          </cell>
          <cell r="T2223">
            <v>3</v>
          </cell>
          <cell r="U2223">
            <v>3</v>
          </cell>
          <cell r="V2223">
            <v>0</v>
          </cell>
          <cell r="W2223">
            <v>0</v>
          </cell>
        </row>
        <row r="2224">
          <cell r="B2224">
            <v>10</v>
          </cell>
          <cell r="C2224" t="str">
            <v>REST CLIENTE - INFORMAÇÕES</v>
          </cell>
          <cell r="D2224" t="str">
            <v>012 Informações</v>
          </cell>
          <cell r="E2224" t="str">
            <v>MALA DIRETA</v>
          </cell>
          <cell r="F2224" t="str">
            <v>0009 MALA DIRETA</v>
          </cell>
          <cell r="G2224" t="str">
            <v>0008 Não Identificado</v>
          </cell>
          <cell r="I2224">
            <v>1</v>
          </cell>
          <cell r="J2224">
            <v>1</v>
          </cell>
          <cell r="K2224">
            <v>0</v>
          </cell>
          <cell r="L2224">
            <v>1</v>
          </cell>
          <cell r="M2224">
            <v>0</v>
          </cell>
          <cell r="N2224">
            <v>1</v>
          </cell>
          <cell r="O2224">
            <v>1</v>
          </cell>
          <cell r="P2224">
            <v>1</v>
          </cell>
          <cell r="Q2224">
            <v>0</v>
          </cell>
          <cell r="R2224">
            <v>1</v>
          </cell>
          <cell r="S2224">
            <v>0</v>
          </cell>
          <cell r="T2224">
            <v>1</v>
          </cell>
          <cell r="U2224">
            <v>1</v>
          </cell>
          <cell r="V2224">
            <v>0</v>
          </cell>
          <cell r="W2224">
            <v>0</v>
          </cell>
        </row>
        <row r="2225">
          <cell r="B2225">
            <v>10</v>
          </cell>
          <cell r="C2225" t="str">
            <v>REST CLIENTE - INFORMAÇÕES</v>
          </cell>
          <cell r="D2225" t="str">
            <v>012 Informações</v>
          </cell>
          <cell r="E2225" t="str">
            <v>MALA DIRETA</v>
          </cell>
          <cell r="F2225" t="str">
            <v>0009 MALA DIRETA</v>
          </cell>
          <cell r="G2225" t="str">
            <v>0173 CA0103</v>
          </cell>
          <cell r="I2225">
            <v>1</v>
          </cell>
          <cell r="J2225">
            <v>1</v>
          </cell>
          <cell r="K2225">
            <v>0</v>
          </cell>
          <cell r="L2225">
            <v>1</v>
          </cell>
          <cell r="M2225">
            <v>0</v>
          </cell>
          <cell r="N2225">
            <v>1</v>
          </cell>
          <cell r="O2225">
            <v>1</v>
          </cell>
          <cell r="P2225">
            <v>1</v>
          </cell>
          <cell r="Q2225">
            <v>0</v>
          </cell>
          <cell r="R2225">
            <v>1</v>
          </cell>
          <cell r="S2225">
            <v>0</v>
          </cell>
          <cell r="T2225">
            <v>1</v>
          </cell>
          <cell r="U2225">
            <v>1</v>
          </cell>
          <cell r="V2225">
            <v>0</v>
          </cell>
          <cell r="W2225">
            <v>0</v>
          </cell>
        </row>
        <row r="2226">
          <cell r="B2226">
            <v>10</v>
          </cell>
          <cell r="C2226" t="str">
            <v>REST CLIENTE - INFORMAÇÕES</v>
          </cell>
          <cell r="D2226" t="str">
            <v>012 Informações</v>
          </cell>
          <cell r="E2226" t="str">
            <v>MALA DIRETA</v>
          </cell>
          <cell r="F2226" t="str">
            <v>0009 MALA DIRETA</v>
          </cell>
          <cell r="G2226" t="str">
            <v>0572 MD-05</v>
          </cell>
          <cell r="I2226">
            <v>1</v>
          </cell>
          <cell r="J2226">
            <v>1</v>
          </cell>
          <cell r="K2226">
            <v>0</v>
          </cell>
          <cell r="L2226">
            <v>1</v>
          </cell>
          <cell r="M2226">
            <v>0</v>
          </cell>
          <cell r="N2226">
            <v>1</v>
          </cell>
          <cell r="O2226">
            <v>1</v>
          </cell>
          <cell r="P2226">
            <v>1</v>
          </cell>
          <cell r="Q2226">
            <v>0</v>
          </cell>
          <cell r="R2226">
            <v>1</v>
          </cell>
          <cell r="S2226">
            <v>0</v>
          </cell>
          <cell r="T2226">
            <v>1</v>
          </cell>
          <cell r="U2226">
            <v>1</v>
          </cell>
          <cell r="V2226">
            <v>0</v>
          </cell>
          <cell r="W2226">
            <v>0</v>
          </cell>
        </row>
        <row r="2227">
          <cell r="B2227">
            <v>10</v>
          </cell>
          <cell r="C2227" t="str">
            <v>REST CLIENTE - INFORMAÇÕES</v>
          </cell>
          <cell r="D2227" t="str">
            <v>012 Informações</v>
          </cell>
          <cell r="E2227" t="str">
            <v>MALA DIRETA</v>
          </cell>
          <cell r="F2227" t="str">
            <v>0010 ENCARTE EM FATURA</v>
          </cell>
          <cell r="I2227">
            <v>3</v>
          </cell>
          <cell r="J2227">
            <v>3</v>
          </cell>
          <cell r="K2227">
            <v>0</v>
          </cell>
          <cell r="L2227">
            <v>3</v>
          </cell>
          <cell r="M2227">
            <v>0</v>
          </cell>
          <cell r="N2227">
            <v>3</v>
          </cell>
          <cell r="O2227">
            <v>3</v>
          </cell>
          <cell r="P2227">
            <v>3</v>
          </cell>
          <cell r="Q2227">
            <v>0</v>
          </cell>
          <cell r="R2227">
            <v>3</v>
          </cell>
          <cell r="S2227">
            <v>0</v>
          </cell>
          <cell r="T2227">
            <v>3</v>
          </cell>
          <cell r="U2227">
            <v>3</v>
          </cell>
          <cell r="V2227">
            <v>0</v>
          </cell>
          <cell r="W2227">
            <v>0</v>
          </cell>
        </row>
        <row r="2228">
          <cell r="B2228">
            <v>10</v>
          </cell>
          <cell r="C2228" t="str">
            <v>REST CLIENTE - INFORMAÇÕES</v>
          </cell>
          <cell r="D2228" t="str">
            <v>012 Informações</v>
          </cell>
          <cell r="E2228" t="str">
            <v>NÃO INFORMADO</v>
          </cell>
          <cell r="F2228" t="str">
            <v>0016 NÃO INFORMADO</v>
          </cell>
          <cell r="I2228">
            <v>5</v>
          </cell>
          <cell r="J2228">
            <v>5</v>
          </cell>
          <cell r="K2228">
            <v>0</v>
          </cell>
          <cell r="L2228">
            <v>5</v>
          </cell>
          <cell r="M2228">
            <v>0</v>
          </cell>
          <cell r="N2228">
            <v>5</v>
          </cell>
          <cell r="O2228">
            <v>5</v>
          </cell>
          <cell r="P2228">
            <v>5</v>
          </cell>
          <cell r="Q2228">
            <v>0</v>
          </cell>
          <cell r="R2228">
            <v>5</v>
          </cell>
          <cell r="S2228">
            <v>0</v>
          </cell>
          <cell r="T2228">
            <v>5</v>
          </cell>
          <cell r="U2228">
            <v>5</v>
          </cell>
          <cell r="V2228">
            <v>0</v>
          </cell>
          <cell r="W2228">
            <v>0</v>
          </cell>
        </row>
        <row r="2229">
          <cell r="B2229">
            <v>10</v>
          </cell>
          <cell r="C2229" t="str">
            <v>REST CLIENTE - INFORMAÇÕES</v>
          </cell>
          <cell r="D2229" t="str">
            <v>012 Informações</v>
          </cell>
          <cell r="E2229" t="str">
            <v>OUTRAS MÍDIAS</v>
          </cell>
          <cell r="F2229" t="str">
            <v>0002 INDICAÇÃO DE AMIGOS</v>
          </cell>
          <cell r="I2229">
            <v>24</v>
          </cell>
          <cell r="J2229">
            <v>24</v>
          </cell>
          <cell r="K2229">
            <v>0</v>
          </cell>
          <cell r="L2229">
            <v>24</v>
          </cell>
          <cell r="M2229">
            <v>0</v>
          </cell>
          <cell r="N2229">
            <v>24</v>
          </cell>
          <cell r="O2229">
            <v>24</v>
          </cell>
          <cell r="P2229">
            <v>24</v>
          </cell>
          <cell r="Q2229">
            <v>0</v>
          </cell>
          <cell r="R2229">
            <v>24</v>
          </cell>
          <cell r="S2229">
            <v>0</v>
          </cell>
          <cell r="T2229">
            <v>24</v>
          </cell>
          <cell r="U2229">
            <v>24</v>
          </cell>
          <cell r="V2229">
            <v>0</v>
          </cell>
          <cell r="W2229">
            <v>0</v>
          </cell>
        </row>
        <row r="2230">
          <cell r="B2230">
            <v>10</v>
          </cell>
          <cell r="C2230" t="str">
            <v>REST CLIENTE - INFORMAÇÕES</v>
          </cell>
          <cell r="D2230" t="str">
            <v>012 Informações</v>
          </cell>
          <cell r="E2230" t="str">
            <v>OUTRAS MÍDIAS</v>
          </cell>
          <cell r="F2230" t="str">
            <v>0003 104</v>
          </cell>
          <cell r="I2230">
            <v>1</v>
          </cell>
          <cell r="J2230">
            <v>1</v>
          </cell>
          <cell r="K2230">
            <v>0</v>
          </cell>
          <cell r="L2230">
            <v>1</v>
          </cell>
          <cell r="M2230">
            <v>0</v>
          </cell>
          <cell r="N2230">
            <v>1</v>
          </cell>
          <cell r="O2230">
            <v>1</v>
          </cell>
          <cell r="P2230">
            <v>1</v>
          </cell>
          <cell r="Q2230">
            <v>0</v>
          </cell>
          <cell r="R2230">
            <v>1</v>
          </cell>
          <cell r="S2230">
            <v>0</v>
          </cell>
          <cell r="T2230">
            <v>1</v>
          </cell>
          <cell r="U2230">
            <v>1</v>
          </cell>
          <cell r="V2230">
            <v>0</v>
          </cell>
          <cell r="W2230">
            <v>0</v>
          </cell>
        </row>
        <row r="2231">
          <cell r="B2231">
            <v>10</v>
          </cell>
          <cell r="C2231" t="str">
            <v>REST CLIENTE - INFORMAÇÕES</v>
          </cell>
          <cell r="D2231" t="str">
            <v>012 Informações</v>
          </cell>
          <cell r="E2231" t="str">
            <v>OUTRAS MÍDIAS</v>
          </cell>
          <cell r="F2231" t="str">
            <v>0013 INTERNET</v>
          </cell>
          <cell r="G2231" t="str">
            <v>0170 SITE SPEEDY</v>
          </cell>
          <cell r="I2231">
            <v>3</v>
          </cell>
          <cell r="J2231">
            <v>3</v>
          </cell>
          <cell r="K2231">
            <v>0</v>
          </cell>
          <cell r="L2231">
            <v>3</v>
          </cell>
          <cell r="M2231">
            <v>0</v>
          </cell>
          <cell r="N2231">
            <v>3</v>
          </cell>
          <cell r="O2231">
            <v>3</v>
          </cell>
          <cell r="P2231">
            <v>3</v>
          </cell>
          <cell r="Q2231">
            <v>0</v>
          </cell>
          <cell r="R2231">
            <v>3</v>
          </cell>
          <cell r="S2231">
            <v>0</v>
          </cell>
          <cell r="T2231">
            <v>3</v>
          </cell>
          <cell r="U2231">
            <v>3</v>
          </cell>
          <cell r="V2231">
            <v>0</v>
          </cell>
          <cell r="W2231">
            <v>0</v>
          </cell>
        </row>
        <row r="2232">
          <cell r="B2232">
            <v>10</v>
          </cell>
          <cell r="C2232" t="str">
            <v>REST CLIENTE - INFORMAÇÕES</v>
          </cell>
          <cell r="D2232" t="str">
            <v>012 Informações</v>
          </cell>
          <cell r="E2232" t="str">
            <v>OUTRAS MÍDIAS</v>
          </cell>
          <cell r="F2232" t="str">
            <v>0018 CONTATADO PELO TLMKT</v>
          </cell>
          <cell r="I2232">
            <v>3</v>
          </cell>
          <cell r="J2232">
            <v>3</v>
          </cell>
          <cell r="K2232">
            <v>0</v>
          </cell>
          <cell r="L2232">
            <v>3</v>
          </cell>
          <cell r="M2232">
            <v>0</v>
          </cell>
          <cell r="N2232">
            <v>3</v>
          </cell>
          <cell r="O2232">
            <v>3</v>
          </cell>
          <cell r="P2232">
            <v>3</v>
          </cell>
          <cell r="Q2232">
            <v>0</v>
          </cell>
          <cell r="R2232">
            <v>3</v>
          </cell>
          <cell r="S2232">
            <v>0</v>
          </cell>
          <cell r="T2232">
            <v>3</v>
          </cell>
          <cell r="U2232">
            <v>3</v>
          </cell>
          <cell r="V2232">
            <v>0</v>
          </cell>
          <cell r="W2232">
            <v>0</v>
          </cell>
        </row>
        <row r="2233">
          <cell r="B2233">
            <v>10</v>
          </cell>
          <cell r="C2233" t="str">
            <v>REST CLIENTE - INFORMAÇÕES</v>
          </cell>
          <cell r="D2233" t="str">
            <v>012 Informações</v>
          </cell>
          <cell r="E2233" t="str">
            <v>OUTRAS MÍDIAS</v>
          </cell>
          <cell r="F2233" t="str">
            <v>0020 JÁ POSSUI</v>
          </cell>
          <cell r="I2233">
            <v>3</v>
          </cell>
          <cell r="J2233">
            <v>3</v>
          </cell>
          <cell r="K2233">
            <v>0</v>
          </cell>
          <cell r="L2233">
            <v>3</v>
          </cell>
          <cell r="M2233">
            <v>0</v>
          </cell>
          <cell r="N2233">
            <v>3</v>
          </cell>
          <cell r="O2233">
            <v>3</v>
          </cell>
          <cell r="P2233">
            <v>3</v>
          </cell>
          <cell r="Q2233">
            <v>0</v>
          </cell>
          <cell r="R2233">
            <v>3</v>
          </cell>
          <cell r="S2233">
            <v>0</v>
          </cell>
          <cell r="T2233">
            <v>3</v>
          </cell>
          <cell r="U2233">
            <v>3</v>
          </cell>
          <cell r="V2233">
            <v>0</v>
          </cell>
          <cell r="W2233">
            <v>0</v>
          </cell>
        </row>
        <row r="2234">
          <cell r="B2234">
            <v>10</v>
          </cell>
          <cell r="C2234" t="str">
            <v>REST CLIENTE - INFORMAÇÕES</v>
          </cell>
          <cell r="D2234" t="str">
            <v>012 Informações</v>
          </cell>
          <cell r="E2234" t="str">
            <v>TELEVISÃO</v>
          </cell>
          <cell r="F2234" t="str">
            <v>0001 TELEVISÃO</v>
          </cell>
          <cell r="G2234" t="str">
            <v>0006 GLOBO</v>
          </cell>
          <cell r="H2234" t="str">
            <v>0024 JORNAL NACIONAL</v>
          </cell>
          <cell r="I2234">
            <v>1</v>
          </cell>
          <cell r="J2234">
            <v>1</v>
          </cell>
          <cell r="K2234">
            <v>0</v>
          </cell>
          <cell r="L2234">
            <v>1</v>
          </cell>
          <cell r="M2234">
            <v>0</v>
          </cell>
          <cell r="N2234">
            <v>1</v>
          </cell>
          <cell r="O2234">
            <v>1</v>
          </cell>
          <cell r="P2234">
            <v>1</v>
          </cell>
          <cell r="Q2234">
            <v>0</v>
          </cell>
          <cell r="R2234">
            <v>1</v>
          </cell>
          <cell r="S2234">
            <v>0</v>
          </cell>
          <cell r="T2234">
            <v>1</v>
          </cell>
          <cell r="U2234">
            <v>1</v>
          </cell>
          <cell r="V2234">
            <v>0</v>
          </cell>
          <cell r="W2234">
            <v>0</v>
          </cell>
        </row>
        <row r="2235">
          <cell r="B2235">
            <v>10</v>
          </cell>
          <cell r="C2235" t="str">
            <v>REST CLIENTE - INFORMAÇÕES</v>
          </cell>
          <cell r="D2235" t="str">
            <v>012 Informações</v>
          </cell>
          <cell r="E2235" t="str">
            <v>TELEVISÃO</v>
          </cell>
          <cell r="F2235" t="str">
            <v>0001 TELEVISÃO</v>
          </cell>
          <cell r="G2235" t="str">
            <v>0006 GLOBO</v>
          </cell>
          <cell r="H2235" t="str">
            <v>3825 NÃO INFORMADO</v>
          </cell>
          <cell r="I2235">
            <v>1</v>
          </cell>
          <cell r="J2235">
            <v>1</v>
          </cell>
          <cell r="K2235">
            <v>0</v>
          </cell>
          <cell r="L2235">
            <v>1</v>
          </cell>
          <cell r="M2235">
            <v>0</v>
          </cell>
          <cell r="N2235">
            <v>1</v>
          </cell>
          <cell r="O2235">
            <v>1</v>
          </cell>
          <cell r="P2235">
            <v>1</v>
          </cell>
          <cell r="Q2235">
            <v>0</v>
          </cell>
          <cell r="R2235">
            <v>1</v>
          </cell>
          <cell r="S2235">
            <v>0</v>
          </cell>
          <cell r="T2235">
            <v>1</v>
          </cell>
          <cell r="U2235">
            <v>1</v>
          </cell>
          <cell r="V2235">
            <v>0</v>
          </cell>
          <cell r="W2235">
            <v>0</v>
          </cell>
        </row>
        <row r="2236">
          <cell r="B2236">
            <v>10</v>
          </cell>
          <cell r="C2236" t="str">
            <v>REST CLIENTE - INFORMAÇÕES</v>
          </cell>
          <cell r="D2236" t="str">
            <v>012 Informações</v>
          </cell>
          <cell r="E2236" t="str">
            <v>TELEVISÃO</v>
          </cell>
          <cell r="F2236" t="str">
            <v>0001 TELEVISÃO</v>
          </cell>
          <cell r="G2236" t="str">
            <v>0062 NÃO INFORMOU</v>
          </cell>
          <cell r="I2236">
            <v>12</v>
          </cell>
          <cell r="J2236">
            <v>12</v>
          </cell>
          <cell r="K2236">
            <v>0</v>
          </cell>
          <cell r="L2236">
            <v>12</v>
          </cell>
          <cell r="M2236">
            <v>0</v>
          </cell>
          <cell r="N2236">
            <v>12</v>
          </cell>
          <cell r="O2236">
            <v>12</v>
          </cell>
          <cell r="P2236">
            <v>12</v>
          </cell>
          <cell r="Q2236">
            <v>0</v>
          </cell>
          <cell r="R2236">
            <v>12</v>
          </cell>
          <cell r="S2236">
            <v>0</v>
          </cell>
          <cell r="T2236">
            <v>12</v>
          </cell>
          <cell r="U2236">
            <v>12</v>
          </cell>
          <cell r="V2236">
            <v>0</v>
          </cell>
          <cell r="W2236">
            <v>0</v>
          </cell>
        </row>
        <row r="2237">
          <cell r="B2237">
            <v>10</v>
          </cell>
          <cell r="C2237" t="str">
            <v>REST CLIENTE - OUTRAS</v>
          </cell>
          <cell r="D2237" t="str">
            <v>005 Problemas Financeiros</v>
          </cell>
          <cell r="E2237" t="str">
            <v>TELEVISÃO</v>
          </cell>
          <cell r="F2237" t="str">
            <v>0001 TELEVISÃO</v>
          </cell>
          <cell r="G2237" t="str">
            <v>0062 NÃO INFORMOU</v>
          </cell>
          <cell r="I2237">
            <v>1</v>
          </cell>
          <cell r="J2237">
            <v>1</v>
          </cell>
          <cell r="K2237">
            <v>0</v>
          </cell>
          <cell r="L2237">
            <v>1</v>
          </cell>
          <cell r="M2237">
            <v>0</v>
          </cell>
          <cell r="N2237">
            <v>1</v>
          </cell>
          <cell r="O2237">
            <v>1</v>
          </cell>
          <cell r="P2237">
            <v>1</v>
          </cell>
          <cell r="Q2237">
            <v>0</v>
          </cell>
          <cell r="R2237">
            <v>1</v>
          </cell>
          <cell r="S2237">
            <v>0</v>
          </cell>
          <cell r="T2237">
            <v>1</v>
          </cell>
          <cell r="U2237">
            <v>1</v>
          </cell>
          <cell r="V2237">
            <v>0</v>
          </cell>
          <cell r="W2237">
            <v>0</v>
          </cell>
        </row>
        <row r="2238">
          <cell r="B2238">
            <v>10</v>
          </cell>
          <cell r="C2238" t="str">
            <v>REST CLIENTE - OUTRAS</v>
          </cell>
          <cell r="D2238" t="str">
            <v>006 Outros Motivos</v>
          </cell>
          <cell r="F2238" t="str">
            <v>0031 JÁ TEVE O PRODUTO</v>
          </cell>
          <cell r="I2238">
            <v>3</v>
          </cell>
          <cell r="J2238">
            <v>3</v>
          </cell>
          <cell r="K2238">
            <v>0</v>
          </cell>
          <cell r="L2238">
            <v>3</v>
          </cell>
          <cell r="M2238">
            <v>0</v>
          </cell>
          <cell r="N2238">
            <v>3</v>
          </cell>
          <cell r="O2238">
            <v>3</v>
          </cell>
          <cell r="P2238">
            <v>3</v>
          </cell>
          <cell r="Q2238">
            <v>0</v>
          </cell>
          <cell r="R2238">
            <v>3</v>
          </cell>
          <cell r="S2238">
            <v>0</v>
          </cell>
          <cell r="T2238">
            <v>3</v>
          </cell>
          <cell r="U2238">
            <v>3</v>
          </cell>
          <cell r="V2238">
            <v>0</v>
          </cell>
          <cell r="W2238">
            <v>0</v>
          </cell>
        </row>
        <row r="2239">
          <cell r="B2239">
            <v>10</v>
          </cell>
          <cell r="C2239" t="str">
            <v>REST CLIENTE - OUTRAS</v>
          </cell>
          <cell r="D2239" t="str">
            <v>006 Outros Motivos</v>
          </cell>
          <cell r="E2239" t="str">
            <v>MALA DIRETA</v>
          </cell>
          <cell r="F2239" t="str">
            <v>0009 MALA DIRETA</v>
          </cell>
          <cell r="G2239" t="str">
            <v>0008 Não Identificado</v>
          </cell>
          <cell r="I2239">
            <v>1</v>
          </cell>
          <cell r="J2239">
            <v>1</v>
          </cell>
          <cell r="K2239">
            <v>0</v>
          </cell>
          <cell r="L2239">
            <v>1</v>
          </cell>
          <cell r="M2239">
            <v>0</v>
          </cell>
          <cell r="N2239">
            <v>1</v>
          </cell>
          <cell r="O2239">
            <v>1</v>
          </cell>
          <cell r="P2239">
            <v>1</v>
          </cell>
          <cell r="Q2239">
            <v>0</v>
          </cell>
          <cell r="R2239">
            <v>1</v>
          </cell>
          <cell r="S2239">
            <v>0</v>
          </cell>
          <cell r="T2239">
            <v>1</v>
          </cell>
          <cell r="U2239">
            <v>1</v>
          </cell>
          <cell r="V2239">
            <v>0</v>
          </cell>
          <cell r="W2239">
            <v>0</v>
          </cell>
        </row>
        <row r="2240">
          <cell r="B2240">
            <v>10</v>
          </cell>
          <cell r="C2240" t="str">
            <v>REST CLIENTE - OUTRAS</v>
          </cell>
          <cell r="D2240" t="str">
            <v>006 Outros Motivos</v>
          </cell>
          <cell r="E2240" t="str">
            <v>MALA DIRETA</v>
          </cell>
          <cell r="F2240" t="str">
            <v>0010 ENCARTE EM FATURA</v>
          </cell>
          <cell r="I2240">
            <v>3</v>
          </cell>
          <cell r="J2240">
            <v>3</v>
          </cell>
          <cell r="K2240">
            <v>0</v>
          </cell>
          <cell r="L2240">
            <v>3</v>
          </cell>
          <cell r="M2240">
            <v>0</v>
          </cell>
          <cell r="N2240">
            <v>3</v>
          </cell>
          <cell r="O2240">
            <v>3</v>
          </cell>
          <cell r="P2240">
            <v>3</v>
          </cell>
          <cell r="Q2240">
            <v>0</v>
          </cell>
          <cell r="R2240">
            <v>3</v>
          </cell>
          <cell r="S2240">
            <v>0</v>
          </cell>
          <cell r="T2240">
            <v>3</v>
          </cell>
          <cell r="U2240">
            <v>3</v>
          </cell>
          <cell r="V2240">
            <v>0</v>
          </cell>
          <cell r="W2240">
            <v>0</v>
          </cell>
        </row>
        <row r="2241">
          <cell r="B2241">
            <v>10</v>
          </cell>
          <cell r="C2241" t="str">
            <v>REST CLIENTE - OUTRAS</v>
          </cell>
          <cell r="D2241" t="str">
            <v>006 Outros Motivos</v>
          </cell>
          <cell r="E2241" t="str">
            <v>NÃO INFORMADO</v>
          </cell>
          <cell r="F2241" t="str">
            <v>0016 NÃO INFORMADO</v>
          </cell>
          <cell r="I2241">
            <v>1</v>
          </cell>
          <cell r="J2241">
            <v>1</v>
          </cell>
          <cell r="K2241">
            <v>0</v>
          </cell>
          <cell r="L2241">
            <v>1</v>
          </cell>
          <cell r="M2241">
            <v>0</v>
          </cell>
          <cell r="N2241">
            <v>1</v>
          </cell>
          <cell r="O2241">
            <v>1</v>
          </cell>
          <cell r="P2241">
            <v>1</v>
          </cell>
          <cell r="Q2241">
            <v>0</v>
          </cell>
          <cell r="R2241">
            <v>1</v>
          </cell>
          <cell r="S2241">
            <v>0</v>
          </cell>
          <cell r="T2241">
            <v>1</v>
          </cell>
          <cell r="U2241">
            <v>1</v>
          </cell>
          <cell r="V2241">
            <v>0</v>
          </cell>
          <cell r="W2241">
            <v>0</v>
          </cell>
        </row>
        <row r="2242">
          <cell r="B2242">
            <v>10</v>
          </cell>
          <cell r="C2242" t="str">
            <v>REST CLIENTE - OUTRAS</v>
          </cell>
          <cell r="D2242" t="str">
            <v>006 Outros Motivos</v>
          </cell>
          <cell r="E2242" t="str">
            <v>OUTRAS MÍDIAS</v>
          </cell>
          <cell r="F2242" t="str">
            <v>0002 INDICAÇÃO DE AMIGOS</v>
          </cell>
          <cell r="I2242">
            <v>7</v>
          </cell>
          <cell r="J2242">
            <v>7</v>
          </cell>
          <cell r="K2242">
            <v>0</v>
          </cell>
          <cell r="L2242">
            <v>7</v>
          </cell>
          <cell r="M2242">
            <v>0</v>
          </cell>
          <cell r="N2242">
            <v>7</v>
          </cell>
          <cell r="O2242">
            <v>7</v>
          </cell>
          <cell r="P2242">
            <v>7</v>
          </cell>
          <cell r="Q2242">
            <v>0</v>
          </cell>
          <cell r="R2242">
            <v>7</v>
          </cell>
          <cell r="S2242">
            <v>0</v>
          </cell>
          <cell r="T2242">
            <v>7</v>
          </cell>
          <cell r="U2242">
            <v>7</v>
          </cell>
          <cell r="V2242">
            <v>0</v>
          </cell>
          <cell r="W2242">
            <v>0</v>
          </cell>
        </row>
        <row r="2243">
          <cell r="B2243">
            <v>10</v>
          </cell>
          <cell r="C2243" t="str">
            <v>REST CLIENTE - OUTRAS</v>
          </cell>
          <cell r="D2243" t="str">
            <v>006 Outros Motivos</v>
          </cell>
          <cell r="E2243" t="str">
            <v>OUTRAS MÍDIAS</v>
          </cell>
          <cell r="F2243" t="str">
            <v>0018 CONTATADO PELO TLMKT</v>
          </cell>
          <cell r="I2243">
            <v>1</v>
          </cell>
          <cell r="J2243">
            <v>1</v>
          </cell>
          <cell r="K2243">
            <v>0</v>
          </cell>
          <cell r="L2243">
            <v>1</v>
          </cell>
          <cell r="M2243">
            <v>0</v>
          </cell>
          <cell r="N2243">
            <v>1</v>
          </cell>
          <cell r="O2243">
            <v>1</v>
          </cell>
          <cell r="P2243">
            <v>1</v>
          </cell>
          <cell r="Q2243">
            <v>0</v>
          </cell>
          <cell r="R2243">
            <v>1</v>
          </cell>
          <cell r="S2243">
            <v>0</v>
          </cell>
          <cell r="T2243">
            <v>1</v>
          </cell>
          <cell r="U2243">
            <v>1</v>
          </cell>
          <cell r="V2243">
            <v>0</v>
          </cell>
          <cell r="W2243">
            <v>0</v>
          </cell>
        </row>
        <row r="2244">
          <cell r="B2244">
            <v>10</v>
          </cell>
          <cell r="C2244" t="str">
            <v>REST CLIENTE - OUTRAS</v>
          </cell>
          <cell r="D2244" t="str">
            <v>006 Outros Motivos</v>
          </cell>
          <cell r="E2244" t="str">
            <v>TELEVISÃO</v>
          </cell>
          <cell r="F2244" t="str">
            <v>0001 TELEVISÃO</v>
          </cell>
          <cell r="G2244" t="str">
            <v>0006 GLOBO</v>
          </cell>
          <cell r="H2244" t="str">
            <v>0023 JORNAL HOJE</v>
          </cell>
          <cell r="I2244">
            <v>1</v>
          </cell>
          <cell r="J2244">
            <v>1</v>
          </cell>
          <cell r="K2244">
            <v>0</v>
          </cell>
          <cell r="L2244">
            <v>1</v>
          </cell>
          <cell r="M2244">
            <v>0</v>
          </cell>
          <cell r="N2244">
            <v>1</v>
          </cell>
          <cell r="O2244">
            <v>1</v>
          </cell>
          <cell r="P2244">
            <v>1</v>
          </cell>
          <cell r="Q2244">
            <v>0</v>
          </cell>
          <cell r="R2244">
            <v>1</v>
          </cell>
          <cell r="S2244">
            <v>0</v>
          </cell>
          <cell r="T2244">
            <v>1</v>
          </cell>
          <cell r="U2244">
            <v>1</v>
          </cell>
          <cell r="V2244">
            <v>0</v>
          </cell>
          <cell r="W2244">
            <v>0</v>
          </cell>
        </row>
        <row r="2245">
          <cell r="B2245">
            <v>10</v>
          </cell>
          <cell r="C2245" t="str">
            <v>REST CLIENTE - OUTRAS</v>
          </cell>
          <cell r="D2245" t="str">
            <v>006 Outros Motivos</v>
          </cell>
          <cell r="E2245" t="str">
            <v>TELEVISÃO</v>
          </cell>
          <cell r="F2245" t="str">
            <v>0001 TELEVISÃO</v>
          </cell>
          <cell r="G2245" t="str">
            <v>0062 NÃO INFORMOU</v>
          </cell>
          <cell r="I2245">
            <v>3</v>
          </cell>
          <cell r="J2245">
            <v>3</v>
          </cell>
          <cell r="K2245">
            <v>0</v>
          </cell>
          <cell r="L2245">
            <v>3</v>
          </cell>
          <cell r="M2245">
            <v>0</v>
          </cell>
          <cell r="N2245">
            <v>3</v>
          </cell>
          <cell r="O2245">
            <v>3</v>
          </cell>
          <cell r="P2245">
            <v>3</v>
          </cell>
          <cell r="Q2245">
            <v>0</v>
          </cell>
          <cell r="R2245">
            <v>3</v>
          </cell>
          <cell r="S2245">
            <v>0</v>
          </cell>
          <cell r="T2245">
            <v>3</v>
          </cell>
          <cell r="U2245">
            <v>3</v>
          </cell>
          <cell r="V2245">
            <v>0</v>
          </cell>
          <cell r="W2245">
            <v>0</v>
          </cell>
        </row>
        <row r="2246">
          <cell r="B2246">
            <v>10</v>
          </cell>
          <cell r="C2246" t="str">
            <v>REST CLIENTE - OUTRAS</v>
          </cell>
          <cell r="D2246" t="str">
            <v>011 Insatisfação</v>
          </cell>
          <cell r="E2246" t="str">
            <v>OUTRAS MÍDIAS</v>
          </cell>
          <cell r="F2246" t="str">
            <v>0002 INDICAÇÃO DE AMIGOS</v>
          </cell>
          <cell r="I2246">
            <v>2</v>
          </cell>
          <cell r="J2246">
            <v>2</v>
          </cell>
          <cell r="K2246">
            <v>0</v>
          </cell>
          <cell r="L2246">
            <v>2</v>
          </cell>
          <cell r="M2246">
            <v>0</v>
          </cell>
          <cell r="N2246">
            <v>2</v>
          </cell>
          <cell r="O2246">
            <v>2</v>
          </cell>
          <cell r="P2246">
            <v>2</v>
          </cell>
          <cell r="Q2246">
            <v>0</v>
          </cell>
          <cell r="R2246">
            <v>2</v>
          </cell>
          <cell r="S2246">
            <v>0</v>
          </cell>
          <cell r="T2246">
            <v>2</v>
          </cell>
          <cell r="U2246">
            <v>2</v>
          </cell>
          <cell r="V2246">
            <v>0</v>
          </cell>
          <cell r="W2246">
            <v>0</v>
          </cell>
        </row>
        <row r="2247">
          <cell r="B2247">
            <v>10</v>
          </cell>
          <cell r="C2247" t="str">
            <v>REST CLIENTE - OUTRAS</v>
          </cell>
          <cell r="D2247" t="str">
            <v>011 Insatisfação</v>
          </cell>
          <cell r="E2247" t="str">
            <v>OUTRAS MÍDIAS</v>
          </cell>
          <cell r="F2247" t="str">
            <v>0020 JÁ POSSUI</v>
          </cell>
          <cell r="I2247">
            <v>1</v>
          </cell>
          <cell r="J2247">
            <v>1</v>
          </cell>
          <cell r="K2247">
            <v>0</v>
          </cell>
          <cell r="L2247">
            <v>1</v>
          </cell>
          <cell r="M2247">
            <v>0</v>
          </cell>
          <cell r="N2247">
            <v>1</v>
          </cell>
          <cell r="O2247">
            <v>1</v>
          </cell>
          <cell r="P2247">
            <v>1</v>
          </cell>
          <cell r="Q2247">
            <v>0</v>
          </cell>
          <cell r="R2247">
            <v>1</v>
          </cell>
          <cell r="S2247">
            <v>0</v>
          </cell>
          <cell r="T2247">
            <v>1</v>
          </cell>
          <cell r="U2247">
            <v>1</v>
          </cell>
          <cell r="V2247">
            <v>0</v>
          </cell>
          <cell r="W2247">
            <v>0</v>
          </cell>
        </row>
        <row r="2248">
          <cell r="B2248">
            <v>10</v>
          </cell>
          <cell r="C2248" t="str">
            <v>REST CLIENTE - OUTRAS</v>
          </cell>
          <cell r="D2248" t="str">
            <v>086 +Cancelou (Prazo Agendamento Longo)</v>
          </cell>
          <cell r="E2248" t="str">
            <v>OUTRAS MÍDIAS</v>
          </cell>
          <cell r="F2248" t="str">
            <v>0002 INDICAÇÃO DE AMIGOS</v>
          </cell>
          <cell r="I2248">
            <v>1</v>
          </cell>
          <cell r="J2248">
            <v>1</v>
          </cell>
          <cell r="K2248">
            <v>0</v>
          </cell>
          <cell r="L2248">
            <v>1</v>
          </cell>
          <cell r="M2248">
            <v>0</v>
          </cell>
          <cell r="N2248">
            <v>1</v>
          </cell>
          <cell r="O2248">
            <v>1</v>
          </cell>
          <cell r="P2248">
            <v>1</v>
          </cell>
          <cell r="Q2248">
            <v>0</v>
          </cell>
          <cell r="R2248">
            <v>1</v>
          </cell>
          <cell r="S2248">
            <v>0</v>
          </cell>
          <cell r="T2248">
            <v>1</v>
          </cell>
          <cell r="U2248">
            <v>1</v>
          </cell>
          <cell r="V2248">
            <v>0</v>
          </cell>
          <cell r="W2248">
            <v>0</v>
          </cell>
        </row>
        <row r="2249">
          <cell r="B2249">
            <v>10</v>
          </cell>
          <cell r="C2249" t="str">
            <v>REST CLIENTE - OUTRAS</v>
          </cell>
          <cell r="D2249" t="str">
            <v>086 +Cancelou (Prazo Agendamento Longo)</v>
          </cell>
          <cell r="E2249" t="str">
            <v>OUTRAS MÍDIAS</v>
          </cell>
          <cell r="F2249" t="str">
            <v>0020 JÁ POSSUI</v>
          </cell>
          <cell r="I2249">
            <v>1</v>
          </cell>
          <cell r="J2249">
            <v>1</v>
          </cell>
          <cell r="K2249">
            <v>0</v>
          </cell>
          <cell r="L2249">
            <v>1</v>
          </cell>
          <cell r="M2249">
            <v>0</v>
          </cell>
          <cell r="N2249">
            <v>1</v>
          </cell>
          <cell r="O2249">
            <v>1</v>
          </cell>
          <cell r="P2249">
            <v>1</v>
          </cell>
          <cell r="Q2249">
            <v>0</v>
          </cell>
          <cell r="R2249">
            <v>1</v>
          </cell>
          <cell r="S2249">
            <v>0</v>
          </cell>
          <cell r="T2249">
            <v>1</v>
          </cell>
          <cell r="U2249">
            <v>1</v>
          </cell>
          <cell r="V2249">
            <v>0</v>
          </cell>
          <cell r="W2249">
            <v>0</v>
          </cell>
        </row>
        <row r="2250">
          <cell r="B2250">
            <v>10</v>
          </cell>
          <cell r="C2250" t="str">
            <v>REST CLIENTE - OUTRAS</v>
          </cell>
          <cell r="D2250" t="str">
            <v>091 +NÃO CONFIRMOU NADA COM O OPERADOR</v>
          </cell>
          <cell r="E2250" t="str">
            <v>OUTRAS MÍDIAS</v>
          </cell>
          <cell r="F2250" t="str">
            <v>0002 INDICAÇÃO DE AMIGOS</v>
          </cell>
          <cell r="I2250">
            <v>1</v>
          </cell>
          <cell r="J2250">
            <v>1</v>
          </cell>
          <cell r="K2250">
            <v>0</v>
          </cell>
          <cell r="L2250">
            <v>1</v>
          </cell>
          <cell r="M2250">
            <v>0</v>
          </cell>
          <cell r="N2250">
            <v>1</v>
          </cell>
          <cell r="O2250">
            <v>1</v>
          </cell>
          <cell r="P2250">
            <v>1</v>
          </cell>
          <cell r="Q2250">
            <v>0</v>
          </cell>
          <cell r="R2250">
            <v>1</v>
          </cell>
          <cell r="S2250">
            <v>0</v>
          </cell>
          <cell r="T2250">
            <v>1</v>
          </cell>
          <cell r="U2250">
            <v>1</v>
          </cell>
          <cell r="V2250">
            <v>0</v>
          </cell>
          <cell r="W2250">
            <v>0</v>
          </cell>
        </row>
        <row r="2251">
          <cell r="B2251">
            <v>10</v>
          </cell>
          <cell r="C2251" t="str">
            <v>REST CLIENTE - OUTRAS</v>
          </cell>
          <cell r="D2251" t="str">
            <v>091 +NÃO CONFIRMOU NADA COM O OPERADOR</v>
          </cell>
          <cell r="E2251" t="str">
            <v>TELEVISÃO</v>
          </cell>
          <cell r="F2251" t="str">
            <v>0001 TELEVISÃO</v>
          </cell>
          <cell r="G2251" t="str">
            <v>0062 NÃO INFORMOU</v>
          </cell>
          <cell r="I2251">
            <v>1</v>
          </cell>
          <cell r="J2251">
            <v>1</v>
          </cell>
          <cell r="K2251">
            <v>0</v>
          </cell>
          <cell r="L2251">
            <v>1</v>
          </cell>
          <cell r="M2251">
            <v>0</v>
          </cell>
          <cell r="N2251">
            <v>1</v>
          </cell>
          <cell r="O2251">
            <v>1</v>
          </cell>
          <cell r="P2251">
            <v>1</v>
          </cell>
          <cell r="Q2251">
            <v>0</v>
          </cell>
          <cell r="R2251">
            <v>1</v>
          </cell>
          <cell r="S2251">
            <v>0</v>
          </cell>
          <cell r="T2251">
            <v>1</v>
          </cell>
          <cell r="U2251">
            <v>1</v>
          </cell>
          <cell r="V2251">
            <v>0</v>
          </cell>
          <cell r="W2251">
            <v>0</v>
          </cell>
        </row>
        <row r="2252">
          <cell r="B2252">
            <v>10</v>
          </cell>
          <cell r="C2252" t="str">
            <v>REST CLIENTE - OUTRAS</v>
          </cell>
          <cell r="D2252" t="str">
            <v>097 +QUERIA APENAS RESERVAR</v>
          </cell>
          <cell r="E2252" t="str">
            <v>OUTRAS MÍDIAS</v>
          </cell>
          <cell r="F2252" t="str">
            <v>0002 INDICAÇÃO DE AMIGOS</v>
          </cell>
          <cell r="I2252">
            <v>1</v>
          </cell>
          <cell r="J2252">
            <v>1</v>
          </cell>
          <cell r="K2252">
            <v>0</v>
          </cell>
          <cell r="L2252">
            <v>1</v>
          </cell>
          <cell r="M2252">
            <v>0</v>
          </cell>
          <cell r="N2252">
            <v>1</v>
          </cell>
          <cell r="O2252">
            <v>1</v>
          </cell>
          <cell r="P2252">
            <v>1</v>
          </cell>
          <cell r="Q2252">
            <v>0</v>
          </cell>
          <cell r="R2252">
            <v>1</v>
          </cell>
          <cell r="S2252">
            <v>0</v>
          </cell>
          <cell r="T2252">
            <v>1</v>
          </cell>
          <cell r="U2252">
            <v>1</v>
          </cell>
          <cell r="V2252">
            <v>0</v>
          </cell>
          <cell r="W2252">
            <v>0</v>
          </cell>
        </row>
        <row r="2253">
          <cell r="B2253">
            <v>10</v>
          </cell>
          <cell r="C2253" t="str">
            <v>REST CLIENTE - PREÇO</v>
          </cell>
          <cell r="D2253" t="str">
            <v>008 Preço Mensalidade</v>
          </cell>
          <cell r="E2253" t="str">
            <v>NÃO INFORMADO</v>
          </cell>
          <cell r="F2253" t="str">
            <v>0016 NÃO INFORMADO</v>
          </cell>
          <cell r="I2253">
            <v>1</v>
          </cell>
          <cell r="J2253">
            <v>1</v>
          </cell>
          <cell r="K2253">
            <v>0</v>
          </cell>
          <cell r="L2253">
            <v>1</v>
          </cell>
          <cell r="M2253">
            <v>0</v>
          </cell>
          <cell r="N2253">
            <v>1</v>
          </cell>
          <cell r="O2253">
            <v>1</v>
          </cell>
          <cell r="P2253">
            <v>1</v>
          </cell>
          <cell r="Q2253">
            <v>0</v>
          </cell>
          <cell r="R2253">
            <v>1</v>
          </cell>
          <cell r="S2253">
            <v>0</v>
          </cell>
          <cell r="T2253">
            <v>1</v>
          </cell>
          <cell r="U2253">
            <v>1</v>
          </cell>
          <cell r="V2253">
            <v>0</v>
          </cell>
          <cell r="W2253">
            <v>0</v>
          </cell>
        </row>
        <row r="2254">
          <cell r="B2254">
            <v>10</v>
          </cell>
          <cell r="C2254" t="str">
            <v>REST CLIENTE - PREÇO</v>
          </cell>
          <cell r="D2254" t="str">
            <v>008 Preço Mensalidade</v>
          </cell>
          <cell r="E2254" t="str">
            <v>OUTRAS MÍDIAS</v>
          </cell>
          <cell r="F2254" t="str">
            <v>0002 INDICAÇÃO DE AMIGOS</v>
          </cell>
          <cell r="I2254">
            <v>7</v>
          </cell>
          <cell r="J2254">
            <v>7</v>
          </cell>
          <cell r="K2254">
            <v>0</v>
          </cell>
          <cell r="L2254">
            <v>7</v>
          </cell>
          <cell r="M2254">
            <v>0</v>
          </cell>
          <cell r="N2254">
            <v>7</v>
          </cell>
          <cell r="O2254">
            <v>7</v>
          </cell>
          <cell r="P2254">
            <v>7</v>
          </cell>
          <cell r="Q2254">
            <v>0</v>
          </cell>
          <cell r="R2254">
            <v>7</v>
          </cell>
          <cell r="S2254">
            <v>0</v>
          </cell>
          <cell r="T2254">
            <v>7</v>
          </cell>
          <cell r="U2254">
            <v>7</v>
          </cell>
          <cell r="V2254">
            <v>0</v>
          </cell>
          <cell r="W2254">
            <v>0</v>
          </cell>
        </row>
        <row r="2255">
          <cell r="B2255">
            <v>10</v>
          </cell>
          <cell r="C2255" t="str">
            <v>REST CLIENTE - PREÇO</v>
          </cell>
          <cell r="D2255" t="str">
            <v>008 Preço Mensalidade</v>
          </cell>
          <cell r="E2255" t="str">
            <v>TELEVISÃO</v>
          </cell>
          <cell r="F2255" t="str">
            <v>0001 TELEVISÃO</v>
          </cell>
          <cell r="G2255" t="str">
            <v>0062 NÃO INFORMOU</v>
          </cell>
          <cell r="I2255">
            <v>2</v>
          </cell>
          <cell r="J2255">
            <v>2</v>
          </cell>
          <cell r="K2255">
            <v>0</v>
          </cell>
          <cell r="L2255">
            <v>2</v>
          </cell>
          <cell r="M2255">
            <v>0</v>
          </cell>
          <cell r="N2255">
            <v>2</v>
          </cell>
          <cell r="O2255">
            <v>2</v>
          </cell>
          <cell r="P2255">
            <v>2</v>
          </cell>
          <cell r="Q2255">
            <v>0</v>
          </cell>
          <cell r="R2255">
            <v>2</v>
          </cell>
          <cell r="S2255">
            <v>0</v>
          </cell>
          <cell r="T2255">
            <v>2</v>
          </cell>
          <cell r="U2255">
            <v>2</v>
          </cell>
          <cell r="V2255">
            <v>0</v>
          </cell>
          <cell r="W2255">
            <v>0</v>
          </cell>
        </row>
        <row r="2256">
          <cell r="B2256">
            <v>10</v>
          </cell>
          <cell r="C2256" t="str">
            <v>REST CLIENTE - PREÇO</v>
          </cell>
          <cell r="D2256" t="str">
            <v>009 Preço Provedor</v>
          </cell>
          <cell r="F2256" t="str">
            <v>0031 JÁ TEVE O PRODUTO</v>
          </cell>
          <cell r="I2256">
            <v>1</v>
          </cell>
          <cell r="J2256">
            <v>1</v>
          </cell>
          <cell r="K2256">
            <v>0</v>
          </cell>
          <cell r="L2256">
            <v>1</v>
          </cell>
          <cell r="M2256">
            <v>0</v>
          </cell>
          <cell r="N2256">
            <v>1</v>
          </cell>
          <cell r="O2256">
            <v>1</v>
          </cell>
          <cell r="P2256">
            <v>1</v>
          </cell>
          <cell r="Q2256">
            <v>0</v>
          </cell>
          <cell r="R2256">
            <v>1</v>
          </cell>
          <cell r="S2256">
            <v>0</v>
          </cell>
          <cell r="T2256">
            <v>1</v>
          </cell>
          <cell r="U2256">
            <v>1</v>
          </cell>
          <cell r="V2256">
            <v>0</v>
          </cell>
          <cell r="W2256">
            <v>0</v>
          </cell>
        </row>
        <row r="2257">
          <cell r="B2257">
            <v>10</v>
          </cell>
          <cell r="C2257" t="str">
            <v>REST CLIENTE - PREÇO</v>
          </cell>
          <cell r="D2257" t="str">
            <v>009 Preço Provedor</v>
          </cell>
          <cell r="E2257" t="str">
            <v>MALA DIRETA</v>
          </cell>
          <cell r="F2257" t="str">
            <v>0009 MALA DIRETA</v>
          </cell>
          <cell r="G2257" t="str">
            <v>0008 Não Identificado</v>
          </cell>
          <cell r="I2257">
            <v>3</v>
          </cell>
          <cell r="J2257">
            <v>3</v>
          </cell>
          <cell r="K2257">
            <v>0</v>
          </cell>
          <cell r="L2257">
            <v>3</v>
          </cell>
          <cell r="M2257">
            <v>0</v>
          </cell>
          <cell r="N2257">
            <v>3</v>
          </cell>
          <cell r="O2257">
            <v>3</v>
          </cell>
          <cell r="P2257">
            <v>3</v>
          </cell>
          <cell r="Q2257">
            <v>0</v>
          </cell>
          <cell r="R2257">
            <v>3</v>
          </cell>
          <cell r="S2257">
            <v>0</v>
          </cell>
          <cell r="T2257">
            <v>3</v>
          </cell>
          <cell r="U2257">
            <v>3</v>
          </cell>
          <cell r="V2257">
            <v>0</v>
          </cell>
          <cell r="W2257">
            <v>0</v>
          </cell>
        </row>
        <row r="2258">
          <cell r="B2258">
            <v>10</v>
          </cell>
          <cell r="C2258" t="str">
            <v>REST CLIENTE - PREÇO</v>
          </cell>
          <cell r="D2258" t="str">
            <v>009 Preço Provedor</v>
          </cell>
          <cell r="E2258" t="str">
            <v>MALA DIRETA</v>
          </cell>
          <cell r="F2258" t="str">
            <v>0009 MALA DIRETA</v>
          </cell>
          <cell r="G2258" t="str">
            <v>0173 CA0103</v>
          </cell>
          <cell r="I2258">
            <v>1</v>
          </cell>
          <cell r="J2258">
            <v>1</v>
          </cell>
          <cell r="K2258">
            <v>0</v>
          </cell>
          <cell r="L2258">
            <v>1</v>
          </cell>
          <cell r="M2258">
            <v>0</v>
          </cell>
          <cell r="N2258">
            <v>1</v>
          </cell>
          <cell r="O2258">
            <v>1</v>
          </cell>
          <cell r="P2258">
            <v>1</v>
          </cell>
          <cell r="Q2258">
            <v>0</v>
          </cell>
          <cell r="R2258">
            <v>1</v>
          </cell>
          <cell r="S2258">
            <v>0</v>
          </cell>
          <cell r="T2258">
            <v>1</v>
          </cell>
          <cell r="U2258">
            <v>1</v>
          </cell>
          <cell r="V2258">
            <v>0</v>
          </cell>
          <cell r="W2258">
            <v>0</v>
          </cell>
        </row>
        <row r="2259">
          <cell r="B2259">
            <v>10</v>
          </cell>
          <cell r="C2259" t="str">
            <v>REST CLIENTE - PREÇO</v>
          </cell>
          <cell r="D2259" t="str">
            <v>009 Preço Provedor</v>
          </cell>
          <cell r="E2259" t="str">
            <v>OUTRAS MÍDIAS</v>
          </cell>
          <cell r="F2259" t="str">
            <v>0002 INDICAÇÃO DE AMIGOS</v>
          </cell>
          <cell r="I2259">
            <v>9</v>
          </cell>
          <cell r="J2259">
            <v>9</v>
          </cell>
          <cell r="K2259">
            <v>0</v>
          </cell>
          <cell r="L2259">
            <v>9</v>
          </cell>
          <cell r="M2259">
            <v>0</v>
          </cell>
          <cell r="N2259">
            <v>9</v>
          </cell>
          <cell r="O2259">
            <v>9</v>
          </cell>
          <cell r="P2259">
            <v>9</v>
          </cell>
          <cell r="Q2259">
            <v>0</v>
          </cell>
          <cell r="R2259">
            <v>9</v>
          </cell>
          <cell r="S2259">
            <v>0</v>
          </cell>
          <cell r="T2259">
            <v>9</v>
          </cell>
          <cell r="U2259">
            <v>9</v>
          </cell>
          <cell r="V2259">
            <v>0</v>
          </cell>
          <cell r="W2259">
            <v>0</v>
          </cell>
        </row>
        <row r="2260">
          <cell r="B2260">
            <v>10</v>
          </cell>
          <cell r="C2260" t="str">
            <v>REST CLIENTE - PREÇO</v>
          </cell>
          <cell r="D2260" t="str">
            <v>009 Preço Provedor</v>
          </cell>
          <cell r="E2260" t="str">
            <v>OUTRAS MÍDIAS</v>
          </cell>
          <cell r="F2260" t="str">
            <v>0013 INTERNET</v>
          </cell>
          <cell r="G2260" t="str">
            <v>0170 SITE SPEEDY</v>
          </cell>
          <cell r="I2260">
            <v>2</v>
          </cell>
          <cell r="J2260">
            <v>2</v>
          </cell>
          <cell r="K2260">
            <v>0</v>
          </cell>
          <cell r="L2260">
            <v>2</v>
          </cell>
          <cell r="M2260">
            <v>0</v>
          </cell>
          <cell r="N2260">
            <v>2</v>
          </cell>
          <cell r="O2260">
            <v>2</v>
          </cell>
          <cell r="P2260">
            <v>2</v>
          </cell>
          <cell r="Q2260">
            <v>0</v>
          </cell>
          <cell r="R2260">
            <v>2</v>
          </cell>
          <cell r="S2260">
            <v>0</v>
          </cell>
          <cell r="T2260">
            <v>2</v>
          </cell>
          <cell r="U2260">
            <v>2</v>
          </cell>
          <cell r="V2260">
            <v>0</v>
          </cell>
          <cell r="W2260">
            <v>0</v>
          </cell>
        </row>
        <row r="2261">
          <cell r="B2261">
            <v>10</v>
          </cell>
          <cell r="C2261" t="str">
            <v>REST CLIENTE - PREÇO</v>
          </cell>
          <cell r="D2261" t="str">
            <v>009 Preço Provedor</v>
          </cell>
          <cell r="E2261" t="str">
            <v>OUTRAS MÍDIAS</v>
          </cell>
          <cell r="F2261" t="str">
            <v>0018 CONTATADO PELO TLMKT</v>
          </cell>
          <cell r="I2261">
            <v>1</v>
          </cell>
          <cell r="J2261">
            <v>1</v>
          </cell>
          <cell r="K2261">
            <v>0</v>
          </cell>
          <cell r="L2261">
            <v>1</v>
          </cell>
          <cell r="M2261">
            <v>0</v>
          </cell>
          <cell r="N2261">
            <v>1</v>
          </cell>
          <cell r="O2261">
            <v>1</v>
          </cell>
          <cell r="P2261">
            <v>1</v>
          </cell>
          <cell r="Q2261">
            <v>0</v>
          </cell>
          <cell r="R2261">
            <v>1</v>
          </cell>
          <cell r="S2261">
            <v>0</v>
          </cell>
          <cell r="T2261">
            <v>1</v>
          </cell>
          <cell r="U2261">
            <v>1</v>
          </cell>
          <cell r="V2261">
            <v>0</v>
          </cell>
          <cell r="W2261">
            <v>0</v>
          </cell>
        </row>
        <row r="2262">
          <cell r="B2262">
            <v>10</v>
          </cell>
          <cell r="C2262" t="str">
            <v>REST CLIENTE - PREÇO</v>
          </cell>
          <cell r="D2262" t="str">
            <v>009 Preço Provedor</v>
          </cell>
          <cell r="E2262" t="str">
            <v>TELEVISÃO</v>
          </cell>
          <cell r="F2262" t="str">
            <v>0001 TELEVISÃO</v>
          </cell>
          <cell r="G2262" t="str">
            <v>0006 GLOBO</v>
          </cell>
          <cell r="H2262" t="str">
            <v>3825 NÃO INFORMADO</v>
          </cell>
          <cell r="I2262">
            <v>1</v>
          </cell>
          <cell r="J2262">
            <v>1</v>
          </cell>
          <cell r="K2262">
            <v>0</v>
          </cell>
          <cell r="L2262">
            <v>1</v>
          </cell>
          <cell r="M2262">
            <v>0</v>
          </cell>
          <cell r="N2262">
            <v>1</v>
          </cell>
          <cell r="O2262">
            <v>1</v>
          </cell>
          <cell r="P2262">
            <v>1</v>
          </cell>
          <cell r="Q2262">
            <v>0</v>
          </cell>
          <cell r="R2262">
            <v>1</v>
          </cell>
          <cell r="S2262">
            <v>0</v>
          </cell>
          <cell r="T2262">
            <v>1</v>
          </cell>
          <cell r="U2262">
            <v>1</v>
          </cell>
          <cell r="V2262">
            <v>0</v>
          </cell>
          <cell r="W2262">
            <v>0</v>
          </cell>
        </row>
        <row r="2263">
          <cell r="B2263">
            <v>10</v>
          </cell>
          <cell r="C2263" t="str">
            <v>REST CLIENTE - PREÇO</v>
          </cell>
          <cell r="D2263" t="str">
            <v>009 Preço Provedor</v>
          </cell>
          <cell r="E2263" t="str">
            <v>TELEVISÃO</v>
          </cell>
          <cell r="F2263" t="str">
            <v>0001 TELEVISÃO</v>
          </cell>
          <cell r="G2263" t="str">
            <v>0062 NÃO INFORMOU</v>
          </cell>
          <cell r="I2263">
            <v>5</v>
          </cell>
          <cell r="J2263">
            <v>5</v>
          </cell>
          <cell r="K2263">
            <v>0</v>
          </cell>
          <cell r="L2263">
            <v>5</v>
          </cell>
          <cell r="M2263">
            <v>0</v>
          </cell>
          <cell r="N2263">
            <v>5</v>
          </cell>
          <cell r="O2263">
            <v>5</v>
          </cell>
          <cell r="P2263">
            <v>5</v>
          </cell>
          <cell r="Q2263">
            <v>0</v>
          </cell>
          <cell r="R2263">
            <v>5</v>
          </cell>
          <cell r="S2263">
            <v>0</v>
          </cell>
          <cell r="T2263">
            <v>5</v>
          </cell>
          <cell r="U2263">
            <v>5</v>
          </cell>
          <cell r="V2263">
            <v>0</v>
          </cell>
          <cell r="W2263">
            <v>0</v>
          </cell>
        </row>
        <row r="2264">
          <cell r="B2264">
            <v>10</v>
          </cell>
          <cell r="C2264" t="str">
            <v>REST CLIENTE - PREÇO</v>
          </cell>
          <cell r="D2264" t="str">
            <v>047 Preço Instalação</v>
          </cell>
          <cell r="E2264" t="str">
            <v>OUTRAS MÍDIAS</v>
          </cell>
          <cell r="F2264" t="str">
            <v>0002 INDICAÇÃO DE AMIGOS</v>
          </cell>
          <cell r="I2264">
            <v>1</v>
          </cell>
          <cell r="J2264">
            <v>1</v>
          </cell>
          <cell r="K2264">
            <v>0</v>
          </cell>
          <cell r="L2264">
            <v>1</v>
          </cell>
          <cell r="M2264">
            <v>0</v>
          </cell>
          <cell r="N2264">
            <v>1</v>
          </cell>
          <cell r="O2264">
            <v>1</v>
          </cell>
          <cell r="P2264">
            <v>1</v>
          </cell>
          <cell r="Q2264">
            <v>0</v>
          </cell>
          <cell r="R2264">
            <v>1</v>
          </cell>
          <cell r="S2264">
            <v>0</v>
          </cell>
          <cell r="T2264">
            <v>1</v>
          </cell>
          <cell r="U2264">
            <v>1</v>
          </cell>
          <cell r="V2264">
            <v>0</v>
          </cell>
          <cell r="W2264">
            <v>0</v>
          </cell>
        </row>
        <row r="2265">
          <cell r="B2265">
            <v>10</v>
          </cell>
          <cell r="C2265" t="str">
            <v>REST CLIENTE - PREÇO</v>
          </cell>
          <cell r="D2265" t="str">
            <v>047 Preço Instalação</v>
          </cell>
          <cell r="E2265" t="str">
            <v>OUTRAS MÍDIAS</v>
          </cell>
          <cell r="F2265" t="str">
            <v>0018 CONTATADO PELO TLMKT</v>
          </cell>
          <cell r="I2265">
            <v>1</v>
          </cell>
          <cell r="J2265">
            <v>1</v>
          </cell>
          <cell r="K2265">
            <v>0</v>
          </cell>
          <cell r="L2265">
            <v>1</v>
          </cell>
          <cell r="M2265">
            <v>0</v>
          </cell>
          <cell r="N2265">
            <v>1</v>
          </cell>
          <cell r="O2265">
            <v>1</v>
          </cell>
          <cell r="P2265">
            <v>1</v>
          </cell>
          <cell r="Q2265">
            <v>0</v>
          </cell>
          <cell r="R2265">
            <v>1</v>
          </cell>
          <cell r="S2265">
            <v>0</v>
          </cell>
          <cell r="T2265">
            <v>1</v>
          </cell>
          <cell r="U2265">
            <v>1</v>
          </cell>
          <cell r="V2265">
            <v>0</v>
          </cell>
          <cell r="W2265">
            <v>0</v>
          </cell>
        </row>
        <row r="2266">
          <cell r="B2266">
            <v>10</v>
          </cell>
          <cell r="C2266" t="str">
            <v>REST CLIENTE - PREÇO</v>
          </cell>
          <cell r="D2266" t="str">
            <v>047 Preço Instalação</v>
          </cell>
          <cell r="E2266" t="str">
            <v>TELEVISÃO</v>
          </cell>
          <cell r="F2266" t="str">
            <v>0001 TELEVISÃO</v>
          </cell>
          <cell r="G2266" t="str">
            <v>0006 GLOBO</v>
          </cell>
          <cell r="H2266" t="str">
            <v>0020 FANTÁSTICO</v>
          </cell>
          <cell r="I2266">
            <v>1</v>
          </cell>
          <cell r="J2266">
            <v>1</v>
          </cell>
          <cell r="K2266">
            <v>0</v>
          </cell>
          <cell r="L2266">
            <v>1</v>
          </cell>
          <cell r="M2266">
            <v>0</v>
          </cell>
          <cell r="N2266">
            <v>1</v>
          </cell>
          <cell r="O2266">
            <v>1</v>
          </cell>
          <cell r="P2266">
            <v>1</v>
          </cell>
          <cell r="Q2266">
            <v>0</v>
          </cell>
          <cell r="R2266">
            <v>1</v>
          </cell>
          <cell r="S2266">
            <v>0</v>
          </cell>
          <cell r="T2266">
            <v>1</v>
          </cell>
          <cell r="U2266">
            <v>1</v>
          </cell>
          <cell r="V2266">
            <v>0</v>
          </cell>
          <cell r="W2266">
            <v>0</v>
          </cell>
        </row>
        <row r="2267">
          <cell r="B2267">
            <v>10</v>
          </cell>
          <cell r="C2267" t="str">
            <v>REST CLIENTE - PREFERE CONCORRÊNCIA</v>
          </cell>
          <cell r="D2267" t="str">
            <v>028 Prefere concorrência</v>
          </cell>
          <cell r="E2267" t="str">
            <v>OUTRAS MÍDIAS</v>
          </cell>
          <cell r="F2267" t="str">
            <v>0002 INDICAÇÃO DE AMIGOS</v>
          </cell>
          <cell r="I2267">
            <v>1</v>
          </cell>
          <cell r="J2267">
            <v>1</v>
          </cell>
          <cell r="K2267">
            <v>0</v>
          </cell>
          <cell r="L2267">
            <v>1</v>
          </cell>
          <cell r="M2267">
            <v>0</v>
          </cell>
          <cell r="N2267">
            <v>1</v>
          </cell>
          <cell r="O2267">
            <v>1</v>
          </cell>
          <cell r="P2267">
            <v>1</v>
          </cell>
          <cell r="Q2267">
            <v>0</v>
          </cell>
          <cell r="R2267">
            <v>1</v>
          </cell>
          <cell r="S2267">
            <v>0</v>
          </cell>
          <cell r="T2267">
            <v>1</v>
          </cell>
          <cell r="U2267">
            <v>1</v>
          </cell>
          <cell r="V2267">
            <v>0</v>
          </cell>
          <cell r="W2267">
            <v>0</v>
          </cell>
        </row>
        <row r="2268">
          <cell r="B2268">
            <v>10</v>
          </cell>
          <cell r="C2268" t="str">
            <v>REST CLIENTE - PREFERE CONCORRÊNCIA</v>
          </cell>
          <cell r="D2268" t="str">
            <v>028 Prefere concorrência</v>
          </cell>
          <cell r="E2268" t="str">
            <v>TELEVISÃO</v>
          </cell>
          <cell r="F2268" t="str">
            <v>0001 TELEVISÃO</v>
          </cell>
          <cell r="G2268" t="str">
            <v>0062 NÃO INFORMOU</v>
          </cell>
          <cell r="I2268">
            <v>1</v>
          </cell>
          <cell r="J2268">
            <v>1</v>
          </cell>
          <cell r="K2268">
            <v>0</v>
          </cell>
          <cell r="L2268">
            <v>1</v>
          </cell>
          <cell r="M2268">
            <v>0</v>
          </cell>
          <cell r="N2268">
            <v>1</v>
          </cell>
          <cell r="O2268">
            <v>1</v>
          </cell>
          <cell r="P2268">
            <v>1</v>
          </cell>
          <cell r="Q2268">
            <v>0</v>
          </cell>
          <cell r="R2268">
            <v>1</v>
          </cell>
          <cell r="S2268">
            <v>0</v>
          </cell>
          <cell r="T2268">
            <v>1</v>
          </cell>
          <cell r="U2268">
            <v>1</v>
          </cell>
          <cell r="V2268">
            <v>0</v>
          </cell>
          <cell r="W2268">
            <v>0</v>
          </cell>
        </row>
        <row r="2269">
          <cell r="B2269">
            <v>10</v>
          </cell>
          <cell r="C2269" t="str">
            <v>REST CLIENTE - RESTRIÇÃO EQUIPAMENTO</v>
          </cell>
          <cell r="D2269" t="str">
            <v>029 Restrição Equipamento</v>
          </cell>
          <cell r="E2269" t="str">
            <v>OUTRAS MÍDIAS</v>
          </cell>
          <cell r="F2269" t="str">
            <v>0002 INDICAÇÃO DE AMIGOS</v>
          </cell>
          <cell r="I2269">
            <v>4</v>
          </cell>
          <cell r="J2269">
            <v>4</v>
          </cell>
          <cell r="K2269">
            <v>0</v>
          </cell>
          <cell r="L2269">
            <v>4</v>
          </cell>
          <cell r="M2269">
            <v>0</v>
          </cell>
          <cell r="N2269">
            <v>4</v>
          </cell>
          <cell r="O2269">
            <v>4</v>
          </cell>
          <cell r="P2269">
            <v>4</v>
          </cell>
          <cell r="Q2269">
            <v>0</v>
          </cell>
          <cell r="R2269">
            <v>4</v>
          </cell>
          <cell r="S2269">
            <v>0</v>
          </cell>
          <cell r="T2269">
            <v>4</v>
          </cell>
          <cell r="U2269">
            <v>4</v>
          </cell>
          <cell r="V2269">
            <v>0</v>
          </cell>
          <cell r="W2269">
            <v>0</v>
          </cell>
        </row>
        <row r="2270">
          <cell r="B2270">
            <v>10</v>
          </cell>
          <cell r="C2270" t="str">
            <v>REST CLIENTE - RESTRIÇÃO EQUIPAMENTO</v>
          </cell>
          <cell r="D2270" t="str">
            <v>029 Restrição Equipamento</v>
          </cell>
          <cell r="E2270" t="str">
            <v>TELEVISÃO</v>
          </cell>
          <cell r="F2270" t="str">
            <v>0001 TELEVISÃO</v>
          </cell>
          <cell r="G2270" t="str">
            <v>0062 NÃO INFORMOU</v>
          </cell>
          <cell r="I2270">
            <v>1</v>
          </cell>
          <cell r="J2270">
            <v>1</v>
          </cell>
          <cell r="K2270">
            <v>0</v>
          </cell>
          <cell r="L2270">
            <v>1</v>
          </cell>
          <cell r="M2270">
            <v>0</v>
          </cell>
          <cell r="N2270">
            <v>1</v>
          </cell>
          <cell r="O2270">
            <v>1</v>
          </cell>
          <cell r="P2270">
            <v>1</v>
          </cell>
          <cell r="Q2270">
            <v>0</v>
          </cell>
          <cell r="R2270">
            <v>1</v>
          </cell>
          <cell r="S2270">
            <v>0</v>
          </cell>
          <cell r="T2270">
            <v>1</v>
          </cell>
          <cell r="U2270">
            <v>1</v>
          </cell>
          <cell r="V2270">
            <v>0</v>
          </cell>
          <cell r="W2270">
            <v>0</v>
          </cell>
        </row>
        <row r="2271">
          <cell r="B2271">
            <v>10</v>
          </cell>
          <cell r="C2271" t="str">
            <v>REST CLIENTE - RESTRIÇÃO PROVEDOR</v>
          </cell>
          <cell r="D2271" t="str">
            <v>072 Não Concorda com uso de Provedor</v>
          </cell>
          <cell r="E2271" t="str">
            <v>OUTRAS MÍDIAS</v>
          </cell>
          <cell r="F2271" t="str">
            <v>0002 INDICAÇÃO DE AMIGOS</v>
          </cell>
          <cell r="I2271">
            <v>1</v>
          </cell>
          <cell r="J2271">
            <v>1</v>
          </cell>
          <cell r="K2271">
            <v>0</v>
          </cell>
          <cell r="L2271">
            <v>1</v>
          </cell>
          <cell r="M2271">
            <v>0</v>
          </cell>
          <cell r="N2271">
            <v>1</v>
          </cell>
          <cell r="O2271">
            <v>1</v>
          </cell>
          <cell r="P2271">
            <v>1</v>
          </cell>
          <cell r="Q2271">
            <v>0</v>
          </cell>
          <cell r="R2271">
            <v>1</v>
          </cell>
          <cell r="S2271">
            <v>0</v>
          </cell>
          <cell r="T2271">
            <v>1</v>
          </cell>
          <cell r="U2271">
            <v>1</v>
          </cell>
          <cell r="V2271">
            <v>0</v>
          </cell>
          <cell r="W2271">
            <v>0</v>
          </cell>
        </row>
        <row r="2272">
          <cell r="B2272">
            <v>10</v>
          </cell>
          <cell r="C2272" t="str">
            <v>REST CLIENTE - VAI PENSAR</v>
          </cell>
          <cell r="D2272" t="str">
            <v>007 Vai Pensar</v>
          </cell>
          <cell r="F2272" t="str">
            <v>0031 JÁ TEVE O PRODUTO</v>
          </cell>
          <cell r="I2272">
            <v>1</v>
          </cell>
          <cell r="J2272">
            <v>1</v>
          </cell>
          <cell r="K2272">
            <v>0</v>
          </cell>
          <cell r="L2272">
            <v>1</v>
          </cell>
          <cell r="M2272">
            <v>0</v>
          </cell>
          <cell r="N2272">
            <v>1</v>
          </cell>
          <cell r="O2272">
            <v>1</v>
          </cell>
          <cell r="P2272">
            <v>1</v>
          </cell>
          <cell r="Q2272">
            <v>0</v>
          </cell>
          <cell r="R2272">
            <v>1</v>
          </cell>
          <cell r="S2272">
            <v>0</v>
          </cell>
          <cell r="T2272">
            <v>1</v>
          </cell>
          <cell r="U2272">
            <v>1</v>
          </cell>
          <cell r="V2272">
            <v>0</v>
          </cell>
          <cell r="W2272">
            <v>0</v>
          </cell>
        </row>
        <row r="2273">
          <cell r="B2273">
            <v>10</v>
          </cell>
          <cell r="C2273" t="str">
            <v>REST CLIENTE - VAI PENSAR</v>
          </cell>
          <cell r="D2273" t="str">
            <v>007 Vai Pensar</v>
          </cell>
          <cell r="E2273" t="str">
            <v>MALA DIRETA</v>
          </cell>
          <cell r="F2273" t="str">
            <v>0009 MALA DIRETA</v>
          </cell>
          <cell r="G2273" t="str">
            <v>0008 Não Identificado</v>
          </cell>
          <cell r="I2273">
            <v>1</v>
          </cell>
          <cell r="J2273">
            <v>1</v>
          </cell>
          <cell r="K2273">
            <v>0</v>
          </cell>
          <cell r="L2273">
            <v>1</v>
          </cell>
          <cell r="M2273">
            <v>0</v>
          </cell>
          <cell r="N2273">
            <v>1</v>
          </cell>
          <cell r="O2273">
            <v>1</v>
          </cell>
          <cell r="P2273">
            <v>1</v>
          </cell>
          <cell r="Q2273">
            <v>0</v>
          </cell>
          <cell r="R2273">
            <v>1</v>
          </cell>
          <cell r="S2273">
            <v>0</v>
          </cell>
          <cell r="T2273">
            <v>1</v>
          </cell>
          <cell r="U2273">
            <v>1</v>
          </cell>
          <cell r="V2273">
            <v>0</v>
          </cell>
          <cell r="W2273">
            <v>0</v>
          </cell>
        </row>
        <row r="2274">
          <cell r="B2274">
            <v>10</v>
          </cell>
          <cell r="C2274" t="str">
            <v>REST CLIENTE - VAI PENSAR</v>
          </cell>
          <cell r="D2274" t="str">
            <v>007 Vai Pensar</v>
          </cell>
          <cell r="E2274" t="str">
            <v>NÃO INFORMADO</v>
          </cell>
          <cell r="F2274" t="str">
            <v>0016 NÃO INFORMADO</v>
          </cell>
          <cell r="I2274">
            <v>1</v>
          </cell>
          <cell r="J2274">
            <v>1</v>
          </cell>
          <cell r="K2274">
            <v>0</v>
          </cell>
          <cell r="L2274">
            <v>1</v>
          </cell>
          <cell r="M2274">
            <v>0</v>
          </cell>
          <cell r="N2274">
            <v>1</v>
          </cell>
          <cell r="O2274">
            <v>1</v>
          </cell>
          <cell r="P2274">
            <v>1</v>
          </cell>
          <cell r="Q2274">
            <v>0</v>
          </cell>
          <cell r="R2274">
            <v>1</v>
          </cell>
          <cell r="S2274">
            <v>0</v>
          </cell>
          <cell r="T2274">
            <v>1</v>
          </cell>
          <cell r="U2274">
            <v>1</v>
          </cell>
          <cell r="V2274">
            <v>0</v>
          </cell>
          <cell r="W2274">
            <v>0</v>
          </cell>
        </row>
        <row r="2275">
          <cell r="B2275">
            <v>10</v>
          </cell>
          <cell r="C2275" t="str">
            <v>REST CLIENTE - VAI PENSAR</v>
          </cell>
          <cell r="D2275" t="str">
            <v>007 Vai Pensar</v>
          </cell>
          <cell r="E2275" t="str">
            <v>OUTRAS MÍDIAS</v>
          </cell>
          <cell r="F2275" t="str">
            <v>0002 INDICAÇÃO DE AMIGOS</v>
          </cell>
          <cell r="I2275">
            <v>7</v>
          </cell>
          <cell r="J2275">
            <v>7</v>
          </cell>
          <cell r="K2275">
            <v>0</v>
          </cell>
          <cell r="L2275">
            <v>7</v>
          </cell>
          <cell r="M2275">
            <v>0</v>
          </cell>
          <cell r="N2275">
            <v>7</v>
          </cell>
          <cell r="O2275">
            <v>7</v>
          </cell>
          <cell r="P2275">
            <v>7</v>
          </cell>
          <cell r="Q2275">
            <v>0</v>
          </cell>
          <cell r="R2275">
            <v>7</v>
          </cell>
          <cell r="S2275">
            <v>0</v>
          </cell>
          <cell r="T2275">
            <v>7</v>
          </cell>
          <cell r="U2275">
            <v>7</v>
          </cell>
          <cell r="V2275">
            <v>0</v>
          </cell>
          <cell r="W2275">
            <v>0</v>
          </cell>
        </row>
        <row r="2276">
          <cell r="B2276">
            <v>10</v>
          </cell>
          <cell r="C2276" t="str">
            <v>REST CLIENTE - VAI PENSAR</v>
          </cell>
          <cell r="D2276" t="str">
            <v>007 Vai Pensar</v>
          </cell>
          <cell r="E2276" t="str">
            <v>OUTRAS MÍDIAS</v>
          </cell>
          <cell r="F2276" t="str">
            <v>0020 JÁ POSSUI</v>
          </cell>
          <cell r="I2276">
            <v>1</v>
          </cell>
          <cell r="J2276">
            <v>1</v>
          </cell>
          <cell r="K2276">
            <v>0</v>
          </cell>
          <cell r="L2276">
            <v>1</v>
          </cell>
          <cell r="M2276">
            <v>0</v>
          </cell>
          <cell r="N2276">
            <v>1</v>
          </cell>
          <cell r="O2276">
            <v>1</v>
          </cell>
          <cell r="P2276">
            <v>1</v>
          </cell>
          <cell r="Q2276">
            <v>0</v>
          </cell>
          <cell r="R2276">
            <v>1</v>
          </cell>
          <cell r="S2276">
            <v>0</v>
          </cell>
          <cell r="T2276">
            <v>1</v>
          </cell>
          <cell r="U2276">
            <v>1</v>
          </cell>
          <cell r="V2276">
            <v>0</v>
          </cell>
          <cell r="W2276">
            <v>0</v>
          </cell>
        </row>
        <row r="2277">
          <cell r="B2277">
            <v>10</v>
          </cell>
          <cell r="C2277" t="str">
            <v>REST CLIENTE - VAI PENSAR</v>
          </cell>
          <cell r="D2277" t="str">
            <v>007 Vai Pensar</v>
          </cell>
          <cell r="E2277" t="str">
            <v>TELEVISÃO</v>
          </cell>
          <cell r="F2277" t="str">
            <v>0001 TELEVISÃO</v>
          </cell>
          <cell r="G2277" t="str">
            <v>0062 NÃO INFORMOU</v>
          </cell>
          <cell r="I2277">
            <v>2</v>
          </cell>
          <cell r="J2277">
            <v>2</v>
          </cell>
          <cell r="K2277">
            <v>0</v>
          </cell>
          <cell r="L2277">
            <v>2</v>
          </cell>
          <cell r="M2277">
            <v>0</v>
          </cell>
          <cell r="N2277">
            <v>2</v>
          </cell>
          <cell r="O2277">
            <v>2</v>
          </cell>
          <cell r="P2277">
            <v>2</v>
          </cell>
          <cell r="Q2277">
            <v>0</v>
          </cell>
          <cell r="R2277">
            <v>2</v>
          </cell>
          <cell r="S2277">
            <v>0</v>
          </cell>
          <cell r="T2277">
            <v>2</v>
          </cell>
          <cell r="U2277">
            <v>2</v>
          </cell>
          <cell r="V2277">
            <v>0</v>
          </cell>
          <cell r="W2277">
            <v>0</v>
          </cell>
        </row>
        <row r="2278">
          <cell r="B2278">
            <v>10</v>
          </cell>
          <cell r="C2278" t="str">
            <v>RESTRIÇÃO SISTEMA</v>
          </cell>
          <cell r="D2278" t="str">
            <v>034 Não tem internet</v>
          </cell>
          <cell r="E2278" t="str">
            <v>OUTRAS MÍDIAS</v>
          </cell>
          <cell r="F2278" t="str">
            <v>0002 INDICAÇÃO DE AMIGOS</v>
          </cell>
          <cell r="I2278">
            <v>1</v>
          </cell>
          <cell r="J2278">
            <v>0</v>
          </cell>
          <cell r="K2278">
            <v>0</v>
          </cell>
          <cell r="L2278">
            <v>1</v>
          </cell>
          <cell r="M2278">
            <v>1</v>
          </cell>
          <cell r="N2278">
            <v>0</v>
          </cell>
          <cell r="O2278">
            <v>1</v>
          </cell>
          <cell r="P2278">
            <v>0</v>
          </cell>
          <cell r="Q2278">
            <v>0</v>
          </cell>
          <cell r="R2278">
            <v>1</v>
          </cell>
          <cell r="S2278">
            <v>1</v>
          </cell>
          <cell r="T2278">
            <v>0</v>
          </cell>
          <cell r="U2278">
            <v>1</v>
          </cell>
          <cell r="V2278">
            <v>0</v>
          </cell>
          <cell r="W2278">
            <v>0</v>
          </cell>
        </row>
        <row r="2279">
          <cell r="B2279">
            <v>10</v>
          </cell>
          <cell r="C2279" t="str">
            <v>RESTRIÇÃO SISTEMA</v>
          </cell>
          <cell r="D2279" t="str">
            <v>034 Não tem internet</v>
          </cell>
          <cell r="E2279" t="str">
            <v>TELEVISÃO</v>
          </cell>
          <cell r="F2279" t="str">
            <v>0001 TELEVISÃO</v>
          </cell>
          <cell r="G2279" t="str">
            <v>0062 NÃO INFORMOU</v>
          </cell>
          <cell r="I2279">
            <v>1</v>
          </cell>
          <cell r="J2279">
            <v>0</v>
          </cell>
          <cell r="K2279">
            <v>0</v>
          </cell>
          <cell r="L2279">
            <v>1</v>
          </cell>
          <cell r="M2279">
            <v>1</v>
          </cell>
          <cell r="N2279">
            <v>0</v>
          </cell>
          <cell r="O2279">
            <v>1</v>
          </cell>
          <cell r="P2279">
            <v>0</v>
          </cell>
          <cell r="Q2279">
            <v>0</v>
          </cell>
          <cell r="R2279">
            <v>1</v>
          </cell>
          <cell r="S2279">
            <v>1</v>
          </cell>
          <cell r="T2279">
            <v>0</v>
          </cell>
          <cell r="U2279">
            <v>1</v>
          </cell>
          <cell r="V2279">
            <v>0</v>
          </cell>
          <cell r="W2279">
            <v>0</v>
          </cell>
        </row>
        <row r="2280">
          <cell r="B2280">
            <v>10</v>
          </cell>
          <cell r="C2280" t="str">
            <v>RESTRIÇÃO SISTEMA</v>
          </cell>
          <cell r="D2280" t="str">
            <v>039 Disponibilidade Esgotada</v>
          </cell>
          <cell r="F2280" t="str">
            <v>0031 JÁ TEVE O PRODUTO</v>
          </cell>
          <cell r="I2280">
            <v>6</v>
          </cell>
          <cell r="J2280">
            <v>0</v>
          </cell>
          <cell r="K2280">
            <v>0</v>
          </cell>
          <cell r="L2280">
            <v>6</v>
          </cell>
          <cell r="M2280">
            <v>6</v>
          </cell>
          <cell r="N2280">
            <v>0</v>
          </cell>
          <cell r="O2280">
            <v>6</v>
          </cell>
          <cell r="P2280">
            <v>0</v>
          </cell>
          <cell r="Q2280">
            <v>0</v>
          </cell>
          <cell r="R2280">
            <v>6</v>
          </cell>
          <cell r="S2280">
            <v>6</v>
          </cell>
          <cell r="T2280">
            <v>0</v>
          </cell>
          <cell r="U2280">
            <v>6</v>
          </cell>
          <cell r="V2280">
            <v>0</v>
          </cell>
          <cell r="W2280">
            <v>0</v>
          </cell>
        </row>
        <row r="2281">
          <cell r="B2281">
            <v>10</v>
          </cell>
          <cell r="C2281" t="str">
            <v>RESTRIÇÃO SISTEMA</v>
          </cell>
          <cell r="D2281" t="str">
            <v>039 Disponibilidade Esgotada</v>
          </cell>
          <cell r="E2281" t="str">
            <v>MALA DIRETA</v>
          </cell>
          <cell r="F2281" t="str">
            <v>0009 MALA DIRETA</v>
          </cell>
          <cell r="G2281" t="str">
            <v>0008 Não Identificado</v>
          </cell>
          <cell r="I2281">
            <v>2</v>
          </cell>
          <cell r="J2281">
            <v>0</v>
          </cell>
          <cell r="K2281">
            <v>0</v>
          </cell>
          <cell r="L2281">
            <v>2</v>
          </cell>
          <cell r="M2281">
            <v>2</v>
          </cell>
          <cell r="N2281">
            <v>0</v>
          </cell>
          <cell r="O2281">
            <v>2</v>
          </cell>
          <cell r="P2281">
            <v>0</v>
          </cell>
          <cell r="Q2281">
            <v>0</v>
          </cell>
          <cell r="R2281">
            <v>2</v>
          </cell>
          <cell r="S2281">
            <v>2</v>
          </cell>
          <cell r="T2281">
            <v>0</v>
          </cell>
          <cell r="U2281">
            <v>2</v>
          </cell>
          <cell r="V2281">
            <v>0</v>
          </cell>
          <cell r="W2281">
            <v>0</v>
          </cell>
        </row>
        <row r="2282">
          <cell r="B2282">
            <v>10</v>
          </cell>
          <cell r="C2282" t="str">
            <v>RESTRIÇÃO SISTEMA</v>
          </cell>
          <cell r="D2282" t="str">
            <v>039 Disponibilidade Esgotada</v>
          </cell>
          <cell r="E2282" t="str">
            <v>MALA DIRETA</v>
          </cell>
          <cell r="F2282" t="str">
            <v>0010 ENCARTE EM FATURA</v>
          </cell>
          <cell r="I2282">
            <v>4</v>
          </cell>
          <cell r="J2282">
            <v>0</v>
          </cell>
          <cell r="K2282">
            <v>0</v>
          </cell>
          <cell r="L2282">
            <v>4</v>
          </cell>
          <cell r="M2282">
            <v>4</v>
          </cell>
          <cell r="N2282">
            <v>0</v>
          </cell>
          <cell r="O2282">
            <v>4</v>
          </cell>
          <cell r="P2282">
            <v>0</v>
          </cell>
          <cell r="Q2282">
            <v>0</v>
          </cell>
          <cell r="R2282">
            <v>4</v>
          </cell>
          <cell r="S2282">
            <v>4</v>
          </cell>
          <cell r="T2282">
            <v>0</v>
          </cell>
          <cell r="U2282">
            <v>4</v>
          </cell>
          <cell r="V2282">
            <v>0</v>
          </cell>
          <cell r="W2282">
            <v>0</v>
          </cell>
        </row>
        <row r="2283">
          <cell r="B2283">
            <v>10</v>
          </cell>
          <cell r="C2283" t="str">
            <v>RESTRIÇÃO SISTEMA</v>
          </cell>
          <cell r="D2283" t="str">
            <v>039 Disponibilidade Esgotada</v>
          </cell>
          <cell r="E2283" t="str">
            <v>NÃO INFORMADO</v>
          </cell>
          <cell r="F2283" t="str">
            <v>0016 NÃO INFORMADO</v>
          </cell>
          <cell r="I2283">
            <v>5</v>
          </cell>
          <cell r="J2283">
            <v>0</v>
          </cell>
          <cell r="K2283">
            <v>0</v>
          </cell>
          <cell r="L2283">
            <v>5</v>
          </cell>
          <cell r="M2283">
            <v>5</v>
          </cell>
          <cell r="N2283">
            <v>0</v>
          </cell>
          <cell r="O2283">
            <v>5</v>
          </cell>
          <cell r="P2283">
            <v>0</v>
          </cell>
          <cell r="Q2283">
            <v>0</v>
          </cell>
          <cell r="R2283">
            <v>5</v>
          </cell>
          <cell r="S2283">
            <v>5</v>
          </cell>
          <cell r="T2283">
            <v>0</v>
          </cell>
          <cell r="U2283">
            <v>5</v>
          </cell>
          <cell r="V2283">
            <v>0</v>
          </cell>
          <cell r="W2283">
            <v>0</v>
          </cell>
        </row>
        <row r="2284">
          <cell r="B2284">
            <v>10</v>
          </cell>
          <cell r="C2284" t="str">
            <v>RESTRIÇÃO SISTEMA</v>
          </cell>
          <cell r="D2284" t="str">
            <v>039 Disponibilidade Esgotada</v>
          </cell>
          <cell r="E2284" t="str">
            <v>OUTRAS MÍDIAS</v>
          </cell>
          <cell r="F2284" t="str">
            <v>0002 INDICAÇÃO DE AMIGOS</v>
          </cell>
          <cell r="I2284">
            <v>58</v>
          </cell>
          <cell r="J2284">
            <v>0</v>
          </cell>
          <cell r="K2284">
            <v>0</v>
          </cell>
          <cell r="L2284">
            <v>58</v>
          </cell>
          <cell r="M2284">
            <v>58</v>
          </cell>
          <cell r="N2284">
            <v>0</v>
          </cell>
          <cell r="O2284">
            <v>58</v>
          </cell>
          <cell r="P2284">
            <v>0</v>
          </cell>
          <cell r="Q2284">
            <v>0</v>
          </cell>
          <cell r="R2284">
            <v>58</v>
          </cell>
          <cell r="S2284">
            <v>58</v>
          </cell>
          <cell r="T2284">
            <v>0</v>
          </cell>
          <cell r="U2284">
            <v>58</v>
          </cell>
          <cell r="V2284">
            <v>0</v>
          </cell>
          <cell r="W2284">
            <v>0</v>
          </cell>
        </row>
        <row r="2285">
          <cell r="B2285">
            <v>10</v>
          </cell>
          <cell r="C2285" t="str">
            <v>RESTRIÇÃO SISTEMA</v>
          </cell>
          <cell r="D2285" t="str">
            <v>039 Disponibilidade Esgotada</v>
          </cell>
          <cell r="E2285" t="str">
            <v>OUTRAS MÍDIAS</v>
          </cell>
          <cell r="F2285" t="str">
            <v>0003 104</v>
          </cell>
          <cell r="I2285">
            <v>3</v>
          </cell>
          <cell r="J2285">
            <v>0</v>
          </cell>
          <cell r="K2285">
            <v>0</v>
          </cell>
          <cell r="L2285">
            <v>3</v>
          </cell>
          <cell r="M2285">
            <v>3</v>
          </cell>
          <cell r="N2285">
            <v>0</v>
          </cell>
          <cell r="O2285">
            <v>3</v>
          </cell>
          <cell r="P2285">
            <v>0</v>
          </cell>
          <cell r="Q2285">
            <v>0</v>
          </cell>
          <cell r="R2285">
            <v>3</v>
          </cell>
          <cell r="S2285">
            <v>3</v>
          </cell>
          <cell r="T2285">
            <v>0</v>
          </cell>
          <cell r="U2285">
            <v>3</v>
          </cell>
          <cell r="V2285">
            <v>0</v>
          </cell>
          <cell r="W2285">
            <v>0</v>
          </cell>
        </row>
        <row r="2286">
          <cell r="B2286">
            <v>10</v>
          </cell>
          <cell r="C2286" t="str">
            <v>RESTRIÇÃO SISTEMA</v>
          </cell>
          <cell r="D2286" t="str">
            <v>039 Disponibilidade Esgotada</v>
          </cell>
          <cell r="E2286" t="str">
            <v>OUTRAS MÍDIAS</v>
          </cell>
          <cell r="F2286" t="str">
            <v>0013 INTERNET</v>
          </cell>
          <cell r="G2286" t="str">
            <v>0056 OUTROS</v>
          </cell>
          <cell r="I2286">
            <v>4</v>
          </cell>
          <cell r="J2286">
            <v>0</v>
          </cell>
          <cell r="K2286">
            <v>0</v>
          </cell>
          <cell r="L2286">
            <v>4</v>
          </cell>
          <cell r="M2286">
            <v>4</v>
          </cell>
          <cell r="N2286">
            <v>0</v>
          </cell>
          <cell r="O2286">
            <v>4</v>
          </cell>
          <cell r="P2286">
            <v>0</v>
          </cell>
          <cell r="Q2286">
            <v>0</v>
          </cell>
          <cell r="R2286">
            <v>4</v>
          </cell>
          <cell r="S2286">
            <v>4</v>
          </cell>
          <cell r="T2286">
            <v>0</v>
          </cell>
          <cell r="U2286">
            <v>4</v>
          </cell>
          <cell r="V2286">
            <v>0</v>
          </cell>
          <cell r="W2286">
            <v>0</v>
          </cell>
        </row>
        <row r="2287">
          <cell r="B2287">
            <v>10</v>
          </cell>
          <cell r="C2287" t="str">
            <v>RESTRIÇÃO SISTEMA</v>
          </cell>
          <cell r="D2287" t="str">
            <v>039 Disponibilidade Esgotada</v>
          </cell>
          <cell r="E2287" t="str">
            <v>OUTRAS MÍDIAS</v>
          </cell>
          <cell r="F2287" t="str">
            <v>0013 INTERNET</v>
          </cell>
          <cell r="G2287" t="str">
            <v>0170 SITE SPEEDY</v>
          </cell>
          <cell r="I2287">
            <v>3</v>
          </cell>
          <cell r="J2287">
            <v>0</v>
          </cell>
          <cell r="K2287">
            <v>0</v>
          </cell>
          <cell r="L2287">
            <v>3</v>
          </cell>
          <cell r="M2287">
            <v>3</v>
          </cell>
          <cell r="N2287">
            <v>0</v>
          </cell>
          <cell r="O2287">
            <v>3</v>
          </cell>
          <cell r="P2287">
            <v>0</v>
          </cell>
          <cell r="Q2287">
            <v>0</v>
          </cell>
          <cell r="R2287">
            <v>3</v>
          </cell>
          <cell r="S2287">
            <v>3</v>
          </cell>
          <cell r="T2287">
            <v>0</v>
          </cell>
          <cell r="U2287">
            <v>3</v>
          </cell>
          <cell r="V2287">
            <v>0</v>
          </cell>
          <cell r="W2287">
            <v>0</v>
          </cell>
        </row>
        <row r="2288">
          <cell r="B2288">
            <v>10</v>
          </cell>
          <cell r="C2288" t="str">
            <v>RESTRIÇÃO SISTEMA</v>
          </cell>
          <cell r="D2288" t="str">
            <v>039 Disponibilidade Esgotada</v>
          </cell>
          <cell r="E2288" t="str">
            <v>OUTRAS MÍDIAS</v>
          </cell>
          <cell r="F2288" t="str">
            <v>0018 CONTATADO PELO TLMKT</v>
          </cell>
          <cell r="I2288">
            <v>7</v>
          </cell>
          <cell r="J2288">
            <v>0</v>
          </cell>
          <cell r="K2288">
            <v>0</v>
          </cell>
          <cell r="L2288">
            <v>7</v>
          </cell>
          <cell r="M2288">
            <v>7</v>
          </cell>
          <cell r="N2288">
            <v>0</v>
          </cell>
          <cell r="O2288">
            <v>7</v>
          </cell>
          <cell r="P2288">
            <v>0</v>
          </cell>
          <cell r="Q2288">
            <v>0</v>
          </cell>
          <cell r="R2288">
            <v>7</v>
          </cell>
          <cell r="S2288">
            <v>7</v>
          </cell>
          <cell r="T2288">
            <v>0</v>
          </cell>
          <cell r="U2288">
            <v>7</v>
          </cell>
          <cell r="V2288">
            <v>0</v>
          </cell>
          <cell r="W2288">
            <v>0</v>
          </cell>
        </row>
        <row r="2289">
          <cell r="B2289">
            <v>10</v>
          </cell>
          <cell r="C2289" t="str">
            <v>RESTRIÇÃO SISTEMA</v>
          </cell>
          <cell r="D2289" t="str">
            <v>039 Disponibilidade Esgotada</v>
          </cell>
          <cell r="E2289" t="str">
            <v>OUTRAS MÍDIAS</v>
          </cell>
          <cell r="F2289" t="str">
            <v>0019 INDICAÇÃO DO PROVEDOR</v>
          </cell>
          <cell r="G2289" t="str">
            <v>0580 IG.COM.BR</v>
          </cell>
          <cell r="I2289">
            <v>1</v>
          </cell>
          <cell r="J2289">
            <v>0</v>
          </cell>
          <cell r="K2289">
            <v>0</v>
          </cell>
          <cell r="L2289">
            <v>1</v>
          </cell>
          <cell r="M2289">
            <v>1</v>
          </cell>
          <cell r="N2289">
            <v>0</v>
          </cell>
          <cell r="O2289">
            <v>1</v>
          </cell>
          <cell r="P2289">
            <v>0</v>
          </cell>
          <cell r="Q2289">
            <v>0</v>
          </cell>
          <cell r="R2289">
            <v>1</v>
          </cell>
          <cell r="S2289">
            <v>1</v>
          </cell>
          <cell r="T2289">
            <v>0</v>
          </cell>
          <cell r="U2289">
            <v>1</v>
          </cell>
          <cell r="V2289">
            <v>0</v>
          </cell>
          <cell r="W2289">
            <v>0</v>
          </cell>
        </row>
        <row r="2290">
          <cell r="B2290">
            <v>10</v>
          </cell>
          <cell r="C2290" t="str">
            <v>RESTRIÇÃO SISTEMA</v>
          </cell>
          <cell r="D2290" t="str">
            <v>039 Disponibilidade Esgotada</v>
          </cell>
          <cell r="E2290" t="str">
            <v>OUTRAS MÍDIAS</v>
          </cell>
          <cell r="F2290" t="str">
            <v>0020 JÁ POSSUI</v>
          </cell>
          <cell r="I2290">
            <v>5</v>
          </cell>
          <cell r="J2290">
            <v>0</v>
          </cell>
          <cell r="K2290">
            <v>0</v>
          </cell>
          <cell r="L2290">
            <v>5</v>
          </cell>
          <cell r="M2290">
            <v>5</v>
          </cell>
          <cell r="N2290">
            <v>0</v>
          </cell>
          <cell r="O2290">
            <v>5</v>
          </cell>
          <cell r="P2290">
            <v>0</v>
          </cell>
          <cell r="Q2290">
            <v>0</v>
          </cell>
          <cell r="R2290">
            <v>5</v>
          </cell>
          <cell r="S2290">
            <v>5</v>
          </cell>
          <cell r="T2290">
            <v>0</v>
          </cell>
          <cell r="U2290">
            <v>5</v>
          </cell>
          <cell r="V2290">
            <v>0</v>
          </cell>
          <cell r="W2290">
            <v>0</v>
          </cell>
        </row>
        <row r="2291">
          <cell r="B2291">
            <v>10</v>
          </cell>
          <cell r="C2291" t="str">
            <v>RESTRIÇÃO SISTEMA</v>
          </cell>
          <cell r="D2291" t="str">
            <v>039 Disponibilidade Esgotada</v>
          </cell>
          <cell r="E2291" t="str">
            <v>TELEVISÃO</v>
          </cell>
          <cell r="F2291" t="str">
            <v>0001 TELEVISÃO</v>
          </cell>
          <cell r="G2291" t="str">
            <v>0006 GLOBO</v>
          </cell>
          <cell r="H2291" t="str">
            <v>0007 GLOBO ESPORTE</v>
          </cell>
          <cell r="I2291">
            <v>1</v>
          </cell>
          <cell r="J2291">
            <v>0</v>
          </cell>
          <cell r="K2291">
            <v>0</v>
          </cell>
          <cell r="L2291">
            <v>1</v>
          </cell>
          <cell r="M2291">
            <v>1</v>
          </cell>
          <cell r="N2291">
            <v>0</v>
          </cell>
          <cell r="O2291">
            <v>1</v>
          </cell>
          <cell r="P2291">
            <v>0</v>
          </cell>
          <cell r="Q2291">
            <v>0</v>
          </cell>
          <cell r="R2291">
            <v>1</v>
          </cell>
          <cell r="S2291">
            <v>1</v>
          </cell>
          <cell r="T2291">
            <v>0</v>
          </cell>
          <cell r="U2291">
            <v>1</v>
          </cell>
          <cell r="V2291">
            <v>0</v>
          </cell>
          <cell r="W2291">
            <v>0</v>
          </cell>
        </row>
        <row r="2292">
          <cell r="B2292">
            <v>10</v>
          </cell>
          <cell r="C2292" t="str">
            <v>RESTRIÇÃO SISTEMA</v>
          </cell>
          <cell r="D2292" t="str">
            <v>039 Disponibilidade Esgotada</v>
          </cell>
          <cell r="E2292" t="str">
            <v>TELEVISÃO</v>
          </cell>
          <cell r="F2292" t="str">
            <v>0001 TELEVISÃO</v>
          </cell>
          <cell r="G2292" t="str">
            <v>0006 GLOBO</v>
          </cell>
          <cell r="H2292" t="str">
            <v>0024 JORNAL NACIONAL</v>
          </cell>
          <cell r="I2292">
            <v>1</v>
          </cell>
          <cell r="J2292">
            <v>0</v>
          </cell>
          <cell r="K2292">
            <v>0</v>
          </cell>
          <cell r="L2292">
            <v>1</v>
          </cell>
          <cell r="M2292">
            <v>1</v>
          </cell>
          <cell r="N2292">
            <v>0</v>
          </cell>
          <cell r="O2292">
            <v>1</v>
          </cell>
          <cell r="P2292">
            <v>0</v>
          </cell>
          <cell r="Q2292">
            <v>0</v>
          </cell>
          <cell r="R2292">
            <v>1</v>
          </cell>
          <cell r="S2292">
            <v>1</v>
          </cell>
          <cell r="T2292">
            <v>0</v>
          </cell>
          <cell r="U2292">
            <v>1</v>
          </cell>
          <cell r="V2292">
            <v>0</v>
          </cell>
          <cell r="W2292">
            <v>0</v>
          </cell>
        </row>
        <row r="2293">
          <cell r="B2293">
            <v>10</v>
          </cell>
          <cell r="C2293" t="str">
            <v>RESTRIÇÃO SISTEMA</v>
          </cell>
          <cell r="D2293" t="str">
            <v>039 Disponibilidade Esgotada</v>
          </cell>
          <cell r="E2293" t="str">
            <v>TELEVISÃO</v>
          </cell>
          <cell r="F2293" t="str">
            <v>0001 TELEVISÃO</v>
          </cell>
          <cell r="G2293" t="str">
            <v>0006 GLOBO</v>
          </cell>
          <cell r="H2293" t="str">
            <v>3825 NÃO INFORMADO</v>
          </cell>
          <cell r="I2293">
            <v>4</v>
          </cell>
          <cell r="J2293">
            <v>0</v>
          </cell>
          <cell r="K2293">
            <v>0</v>
          </cell>
          <cell r="L2293">
            <v>4</v>
          </cell>
          <cell r="M2293">
            <v>4</v>
          </cell>
          <cell r="N2293">
            <v>0</v>
          </cell>
          <cell r="O2293">
            <v>4</v>
          </cell>
          <cell r="P2293">
            <v>0</v>
          </cell>
          <cell r="Q2293">
            <v>0</v>
          </cell>
          <cell r="R2293">
            <v>4</v>
          </cell>
          <cell r="S2293">
            <v>4</v>
          </cell>
          <cell r="T2293">
            <v>0</v>
          </cell>
          <cell r="U2293">
            <v>4</v>
          </cell>
          <cell r="V2293">
            <v>0</v>
          </cell>
          <cell r="W2293">
            <v>0</v>
          </cell>
        </row>
        <row r="2294">
          <cell r="B2294">
            <v>10</v>
          </cell>
          <cell r="C2294" t="str">
            <v>RESTRIÇÃO SISTEMA</v>
          </cell>
          <cell r="D2294" t="str">
            <v>039 Disponibilidade Esgotada</v>
          </cell>
          <cell r="E2294" t="str">
            <v>TELEVISÃO</v>
          </cell>
          <cell r="F2294" t="str">
            <v>0001 TELEVISÃO</v>
          </cell>
          <cell r="G2294" t="str">
            <v>0006 GLOBO</v>
          </cell>
          <cell r="H2294" t="str">
            <v>5597 O JOGO</v>
          </cell>
          <cell r="I2294">
            <v>1</v>
          </cell>
          <cell r="J2294">
            <v>0</v>
          </cell>
          <cell r="K2294">
            <v>0</v>
          </cell>
          <cell r="L2294">
            <v>1</v>
          </cell>
          <cell r="M2294">
            <v>1</v>
          </cell>
          <cell r="N2294">
            <v>0</v>
          </cell>
          <cell r="O2294">
            <v>1</v>
          </cell>
          <cell r="P2294">
            <v>0</v>
          </cell>
          <cell r="Q2294">
            <v>0</v>
          </cell>
          <cell r="R2294">
            <v>1</v>
          </cell>
          <cell r="S2294">
            <v>1</v>
          </cell>
          <cell r="T2294">
            <v>0</v>
          </cell>
          <cell r="U2294">
            <v>1</v>
          </cell>
          <cell r="V2294">
            <v>0</v>
          </cell>
          <cell r="W2294">
            <v>0</v>
          </cell>
        </row>
        <row r="2295">
          <cell r="B2295">
            <v>10</v>
          </cell>
          <cell r="C2295" t="str">
            <v>RESTRIÇÃO SISTEMA</v>
          </cell>
          <cell r="D2295" t="str">
            <v>039 Disponibilidade Esgotada</v>
          </cell>
          <cell r="E2295" t="str">
            <v>TELEVISÃO</v>
          </cell>
          <cell r="F2295" t="str">
            <v>0001 TELEVISÃO</v>
          </cell>
          <cell r="G2295" t="str">
            <v>0061 RECORD</v>
          </cell>
          <cell r="H2295" t="str">
            <v>0049 JORNAL DA RECORD</v>
          </cell>
          <cell r="I2295">
            <v>1</v>
          </cell>
          <cell r="J2295">
            <v>0</v>
          </cell>
          <cell r="K2295">
            <v>0</v>
          </cell>
          <cell r="L2295">
            <v>1</v>
          </cell>
          <cell r="M2295">
            <v>1</v>
          </cell>
          <cell r="N2295">
            <v>0</v>
          </cell>
          <cell r="O2295">
            <v>1</v>
          </cell>
          <cell r="P2295">
            <v>0</v>
          </cell>
          <cell r="Q2295">
            <v>0</v>
          </cell>
          <cell r="R2295">
            <v>1</v>
          </cell>
          <cell r="S2295">
            <v>1</v>
          </cell>
          <cell r="T2295">
            <v>0</v>
          </cell>
          <cell r="U2295">
            <v>1</v>
          </cell>
          <cell r="V2295">
            <v>0</v>
          </cell>
          <cell r="W2295">
            <v>0</v>
          </cell>
        </row>
        <row r="2296">
          <cell r="B2296">
            <v>10</v>
          </cell>
          <cell r="C2296" t="str">
            <v>RESTRIÇÃO SISTEMA</v>
          </cell>
          <cell r="D2296" t="str">
            <v>039 Disponibilidade Esgotada</v>
          </cell>
          <cell r="E2296" t="str">
            <v>TELEVISÃO</v>
          </cell>
          <cell r="F2296" t="str">
            <v>0001 TELEVISÃO</v>
          </cell>
          <cell r="G2296" t="str">
            <v>0062 NÃO INFORMOU</v>
          </cell>
          <cell r="I2296">
            <v>16</v>
          </cell>
          <cell r="J2296">
            <v>0</v>
          </cell>
          <cell r="K2296">
            <v>0</v>
          </cell>
          <cell r="L2296">
            <v>16</v>
          </cell>
          <cell r="M2296">
            <v>16</v>
          </cell>
          <cell r="N2296">
            <v>0</v>
          </cell>
          <cell r="O2296">
            <v>16</v>
          </cell>
          <cell r="P2296">
            <v>0</v>
          </cell>
          <cell r="Q2296">
            <v>0</v>
          </cell>
          <cell r="R2296">
            <v>16</v>
          </cell>
          <cell r="S2296">
            <v>16</v>
          </cell>
          <cell r="T2296">
            <v>0</v>
          </cell>
          <cell r="U2296">
            <v>16</v>
          </cell>
          <cell r="V2296">
            <v>0</v>
          </cell>
          <cell r="W2296">
            <v>0</v>
          </cell>
        </row>
        <row r="2297">
          <cell r="B2297">
            <v>10</v>
          </cell>
          <cell r="C2297" t="str">
            <v>RESTRIÇÃO SISTEMA</v>
          </cell>
          <cell r="D2297" t="str">
            <v>042 Restrição técnica</v>
          </cell>
          <cell r="F2297" t="str">
            <v>0031 JÁ TEVE O PRODUTO</v>
          </cell>
          <cell r="I2297">
            <v>6</v>
          </cell>
          <cell r="J2297">
            <v>0</v>
          </cell>
          <cell r="K2297">
            <v>0</v>
          </cell>
          <cell r="L2297">
            <v>6</v>
          </cell>
          <cell r="M2297">
            <v>6</v>
          </cell>
          <cell r="N2297">
            <v>0</v>
          </cell>
          <cell r="O2297">
            <v>6</v>
          </cell>
          <cell r="P2297">
            <v>0</v>
          </cell>
          <cell r="Q2297">
            <v>0</v>
          </cell>
          <cell r="R2297">
            <v>6</v>
          </cell>
          <cell r="S2297">
            <v>6</v>
          </cell>
          <cell r="T2297">
            <v>0</v>
          </cell>
          <cell r="U2297">
            <v>6</v>
          </cell>
          <cell r="V2297">
            <v>0</v>
          </cell>
          <cell r="W2297">
            <v>0</v>
          </cell>
        </row>
        <row r="2298">
          <cell r="B2298">
            <v>10</v>
          </cell>
          <cell r="C2298" t="str">
            <v>RESTRIÇÃO SISTEMA</v>
          </cell>
          <cell r="D2298" t="str">
            <v>042 Restrição técnica</v>
          </cell>
          <cell r="E2298" t="str">
            <v>MALA DIRETA</v>
          </cell>
          <cell r="F2298" t="str">
            <v>0010 ENCARTE EM FATURA</v>
          </cell>
          <cell r="I2298">
            <v>4</v>
          </cell>
          <cell r="J2298">
            <v>0</v>
          </cell>
          <cell r="K2298">
            <v>0</v>
          </cell>
          <cell r="L2298">
            <v>4</v>
          </cell>
          <cell r="M2298">
            <v>4</v>
          </cell>
          <cell r="N2298">
            <v>0</v>
          </cell>
          <cell r="O2298">
            <v>4</v>
          </cell>
          <cell r="P2298">
            <v>0</v>
          </cell>
          <cell r="Q2298">
            <v>0</v>
          </cell>
          <cell r="R2298">
            <v>4</v>
          </cell>
          <cell r="S2298">
            <v>4</v>
          </cell>
          <cell r="T2298">
            <v>0</v>
          </cell>
          <cell r="U2298">
            <v>4</v>
          </cell>
          <cell r="V2298">
            <v>0</v>
          </cell>
          <cell r="W2298">
            <v>0</v>
          </cell>
        </row>
        <row r="2299">
          <cell r="B2299">
            <v>10</v>
          </cell>
          <cell r="C2299" t="str">
            <v>RESTRIÇÃO SISTEMA</v>
          </cell>
          <cell r="D2299" t="str">
            <v>042 Restrição técnica</v>
          </cell>
          <cell r="E2299" t="str">
            <v>NÃO INFORMADO</v>
          </cell>
          <cell r="F2299" t="str">
            <v>0016 NÃO INFORMADO</v>
          </cell>
          <cell r="I2299">
            <v>8</v>
          </cell>
          <cell r="J2299">
            <v>0</v>
          </cell>
          <cell r="K2299">
            <v>0</v>
          </cell>
          <cell r="L2299">
            <v>8</v>
          </cell>
          <cell r="M2299">
            <v>8</v>
          </cell>
          <cell r="N2299">
            <v>0</v>
          </cell>
          <cell r="O2299">
            <v>8</v>
          </cell>
          <cell r="P2299">
            <v>0</v>
          </cell>
          <cell r="Q2299">
            <v>0</v>
          </cell>
          <cell r="R2299">
            <v>8</v>
          </cell>
          <cell r="S2299">
            <v>8</v>
          </cell>
          <cell r="T2299">
            <v>0</v>
          </cell>
          <cell r="U2299">
            <v>8</v>
          </cell>
          <cell r="V2299">
            <v>0</v>
          </cell>
          <cell r="W2299">
            <v>0</v>
          </cell>
        </row>
        <row r="2300">
          <cell r="B2300">
            <v>10</v>
          </cell>
          <cell r="C2300" t="str">
            <v>RESTRIÇÃO SISTEMA</v>
          </cell>
          <cell r="D2300" t="str">
            <v>042 Restrição técnica</v>
          </cell>
          <cell r="E2300" t="str">
            <v>OUTRAS MÍDIAS</v>
          </cell>
          <cell r="F2300" t="str">
            <v>0002 INDICAÇÃO DE AMIGOS</v>
          </cell>
          <cell r="I2300">
            <v>79</v>
          </cell>
          <cell r="J2300">
            <v>0</v>
          </cell>
          <cell r="K2300">
            <v>0</v>
          </cell>
          <cell r="L2300">
            <v>79</v>
          </cell>
          <cell r="M2300">
            <v>79</v>
          </cell>
          <cell r="N2300">
            <v>0</v>
          </cell>
          <cell r="O2300">
            <v>79</v>
          </cell>
          <cell r="P2300">
            <v>0</v>
          </cell>
          <cell r="Q2300">
            <v>0</v>
          </cell>
          <cell r="R2300">
            <v>79</v>
          </cell>
          <cell r="S2300">
            <v>79</v>
          </cell>
          <cell r="T2300">
            <v>0</v>
          </cell>
          <cell r="U2300">
            <v>79</v>
          </cell>
          <cell r="V2300">
            <v>0</v>
          </cell>
          <cell r="W2300">
            <v>0</v>
          </cell>
        </row>
        <row r="2301">
          <cell r="B2301">
            <v>10</v>
          </cell>
          <cell r="C2301" t="str">
            <v>RESTRIÇÃO SISTEMA</v>
          </cell>
          <cell r="D2301" t="str">
            <v>042 Restrição técnica</v>
          </cell>
          <cell r="E2301" t="str">
            <v>OUTRAS MÍDIAS</v>
          </cell>
          <cell r="F2301" t="str">
            <v>0003 104</v>
          </cell>
          <cell r="I2301">
            <v>10</v>
          </cell>
          <cell r="J2301">
            <v>0</v>
          </cell>
          <cell r="K2301">
            <v>0</v>
          </cell>
          <cell r="L2301">
            <v>10</v>
          </cell>
          <cell r="M2301">
            <v>10</v>
          </cell>
          <cell r="N2301">
            <v>0</v>
          </cell>
          <cell r="O2301">
            <v>10</v>
          </cell>
          <cell r="P2301">
            <v>0</v>
          </cell>
          <cell r="Q2301">
            <v>0</v>
          </cell>
          <cell r="R2301">
            <v>10</v>
          </cell>
          <cell r="S2301">
            <v>10</v>
          </cell>
          <cell r="T2301">
            <v>0</v>
          </cell>
          <cell r="U2301">
            <v>10</v>
          </cell>
          <cell r="V2301">
            <v>0</v>
          </cell>
          <cell r="W2301">
            <v>0</v>
          </cell>
        </row>
        <row r="2302">
          <cell r="B2302">
            <v>10</v>
          </cell>
          <cell r="C2302" t="str">
            <v>RESTRIÇÃO SISTEMA</v>
          </cell>
          <cell r="D2302" t="str">
            <v>042 Restrição técnica</v>
          </cell>
          <cell r="E2302" t="str">
            <v>OUTRAS MÍDIAS</v>
          </cell>
          <cell r="F2302" t="str">
            <v>0013 INTERNET</v>
          </cell>
          <cell r="G2302" t="str">
            <v>0056 OUTROS</v>
          </cell>
          <cell r="I2302">
            <v>2</v>
          </cell>
          <cell r="J2302">
            <v>0</v>
          </cell>
          <cell r="K2302">
            <v>0</v>
          </cell>
          <cell r="L2302">
            <v>2</v>
          </cell>
          <cell r="M2302">
            <v>2</v>
          </cell>
          <cell r="N2302">
            <v>0</v>
          </cell>
          <cell r="O2302">
            <v>2</v>
          </cell>
          <cell r="P2302">
            <v>0</v>
          </cell>
          <cell r="Q2302">
            <v>0</v>
          </cell>
          <cell r="R2302">
            <v>2</v>
          </cell>
          <cell r="S2302">
            <v>2</v>
          </cell>
          <cell r="T2302">
            <v>0</v>
          </cell>
          <cell r="U2302">
            <v>2</v>
          </cell>
          <cell r="V2302">
            <v>0</v>
          </cell>
          <cell r="W2302">
            <v>0</v>
          </cell>
        </row>
        <row r="2303">
          <cell r="B2303">
            <v>10</v>
          </cell>
          <cell r="C2303" t="str">
            <v>RESTRIÇÃO SISTEMA</v>
          </cell>
          <cell r="D2303" t="str">
            <v>042 Restrição técnica</v>
          </cell>
          <cell r="E2303" t="str">
            <v>OUTRAS MÍDIAS</v>
          </cell>
          <cell r="F2303" t="str">
            <v>0013 INTERNET</v>
          </cell>
          <cell r="G2303" t="str">
            <v>0170 SITE SPEEDY</v>
          </cell>
          <cell r="I2303">
            <v>8</v>
          </cell>
          <cell r="J2303">
            <v>0</v>
          </cell>
          <cell r="K2303">
            <v>0</v>
          </cell>
          <cell r="L2303">
            <v>8</v>
          </cell>
          <cell r="M2303">
            <v>8</v>
          </cell>
          <cell r="N2303">
            <v>0</v>
          </cell>
          <cell r="O2303">
            <v>8</v>
          </cell>
          <cell r="P2303">
            <v>0</v>
          </cell>
          <cell r="Q2303">
            <v>0</v>
          </cell>
          <cell r="R2303">
            <v>8</v>
          </cell>
          <cell r="S2303">
            <v>8</v>
          </cell>
          <cell r="T2303">
            <v>0</v>
          </cell>
          <cell r="U2303">
            <v>8</v>
          </cell>
          <cell r="V2303">
            <v>0</v>
          </cell>
          <cell r="W2303">
            <v>0</v>
          </cell>
        </row>
        <row r="2304">
          <cell r="B2304">
            <v>10</v>
          </cell>
          <cell r="C2304" t="str">
            <v>RESTRIÇÃO SISTEMA</v>
          </cell>
          <cell r="D2304" t="str">
            <v>042 Restrição técnica</v>
          </cell>
          <cell r="E2304" t="str">
            <v>OUTRAS MÍDIAS</v>
          </cell>
          <cell r="F2304" t="str">
            <v>0018 CONTATADO PELO TLMKT</v>
          </cell>
          <cell r="I2304">
            <v>11</v>
          </cell>
          <cell r="J2304">
            <v>0</v>
          </cell>
          <cell r="K2304">
            <v>0</v>
          </cell>
          <cell r="L2304">
            <v>11</v>
          </cell>
          <cell r="M2304">
            <v>11</v>
          </cell>
          <cell r="N2304">
            <v>0</v>
          </cell>
          <cell r="O2304">
            <v>11</v>
          </cell>
          <cell r="P2304">
            <v>0</v>
          </cell>
          <cell r="Q2304">
            <v>0</v>
          </cell>
          <cell r="R2304">
            <v>11</v>
          </cell>
          <cell r="S2304">
            <v>11</v>
          </cell>
          <cell r="T2304">
            <v>0</v>
          </cell>
          <cell r="U2304">
            <v>11</v>
          </cell>
          <cell r="V2304">
            <v>0</v>
          </cell>
          <cell r="W2304">
            <v>0</v>
          </cell>
        </row>
        <row r="2305">
          <cell r="B2305">
            <v>10</v>
          </cell>
          <cell r="C2305" t="str">
            <v>RESTRIÇÃO SISTEMA</v>
          </cell>
          <cell r="D2305" t="str">
            <v>042 Restrição técnica</v>
          </cell>
          <cell r="E2305" t="str">
            <v>OUTRAS MÍDIAS</v>
          </cell>
          <cell r="F2305" t="str">
            <v>0020 JÁ POSSUI</v>
          </cell>
          <cell r="I2305">
            <v>9</v>
          </cell>
          <cell r="J2305">
            <v>0</v>
          </cell>
          <cell r="K2305">
            <v>0</v>
          </cell>
          <cell r="L2305">
            <v>9</v>
          </cell>
          <cell r="M2305">
            <v>9</v>
          </cell>
          <cell r="N2305">
            <v>0</v>
          </cell>
          <cell r="O2305">
            <v>9</v>
          </cell>
          <cell r="P2305">
            <v>0</v>
          </cell>
          <cell r="Q2305">
            <v>0</v>
          </cell>
          <cell r="R2305">
            <v>9</v>
          </cell>
          <cell r="S2305">
            <v>9</v>
          </cell>
          <cell r="T2305">
            <v>0</v>
          </cell>
          <cell r="U2305">
            <v>9</v>
          </cell>
          <cell r="V2305">
            <v>0</v>
          </cell>
          <cell r="W2305">
            <v>0</v>
          </cell>
        </row>
        <row r="2306">
          <cell r="B2306">
            <v>10</v>
          </cell>
          <cell r="C2306" t="str">
            <v>RESTRIÇÃO SISTEMA</v>
          </cell>
          <cell r="D2306" t="str">
            <v>042 Restrição técnica</v>
          </cell>
          <cell r="E2306" t="str">
            <v>TELEVISÃO</v>
          </cell>
          <cell r="F2306" t="str">
            <v>0001 TELEVISÃO</v>
          </cell>
          <cell r="G2306" t="str">
            <v>0006 GLOBO</v>
          </cell>
          <cell r="H2306" t="str">
            <v>0007 GLOBO ESPORTE</v>
          </cell>
          <cell r="I2306">
            <v>1</v>
          </cell>
          <cell r="J2306">
            <v>0</v>
          </cell>
          <cell r="K2306">
            <v>0</v>
          </cell>
          <cell r="L2306">
            <v>1</v>
          </cell>
          <cell r="M2306">
            <v>1</v>
          </cell>
          <cell r="N2306">
            <v>0</v>
          </cell>
          <cell r="O2306">
            <v>1</v>
          </cell>
          <cell r="P2306">
            <v>0</v>
          </cell>
          <cell r="Q2306">
            <v>0</v>
          </cell>
          <cell r="R2306">
            <v>1</v>
          </cell>
          <cell r="S2306">
            <v>1</v>
          </cell>
          <cell r="T2306">
            <v>0</v>
          </cell>
          <cell r="U2306">
            <v>1</v>
          </cell>
          <cell r="V2306">
            <v>0</v>
          </cell>
          <cell r="W2306">
            <v>0</v>
          </cell>
        </row>
        <row r="2307">
          <cell r="B2307">
            <v>10</v>
          </cell>
          <cell r="C2307" t="str">
            <v>RESTRIÇÃO SISTEMA</v>
          </cell>
          <cell r="D2307" t="str">
            <v>042 Restrição técnica</v>
          </cell>
          <cell r="E2307" t="str">
            <v>TELEVISÃO</v>
          </cell>
          <cell r="F2307" t="str">
            <v>0001 TELEVISÃO</v>
          </cell>
          <cell r="G2307" t="str">
            <v>0006 GLOBO</v>
          </cell>
          <cell r="H2307" t="str">
            <v>0023 JORNAL HOJE</v>
          </cell>
          <cell r="I2307">
            <v>1</v>
          </cell>
          <cell r="J2307">
            <v>0</v>
          </cell>
          <cell r="K2307">
            <v>0</v>
          </cell>
          <cell r="L2307">
            <v>1</v>
          </cell>
          <cell r="M2307">
            <v>1</v>
          </cell>
          <cell r="N2307">
            <v>0</v>
          </cell>
          <cell r="O2307">
            <v>1</v>
          </cell>
          <cell r="P2307">
            <v>0</v>
          </cell>
          <cell r="Q2307">
            <v>0</v>
          </cell>
          <cell r="R2307">
            <v>1</v>
          </cell>
          <cell r="S2307">
            <v>1</v>
          </cell>
          <cell r="T2307">
            <v>0</v>
          </cell>
          <cell r="U2307">
            <v>1</v>
          </cell>
          <cell r="V2307">
            <v>0</v>
          </cell>
          <cell r="W2307">
            <v>0</v>
          </cell>
        </row>
        <row r="2308">
          <cell r="B2308">
            <v>10</v>
          </cell>
          <cell r="C2308" t="str">
            <v>RESTRIÇÃO SISTEMA</v>
          </cell>
          <cell r="D2308" t="str">
            <v>042 Restrição técnica</v>
          </cell>
          <cell r="E2308" t="str">
            <v>TELEVISÃO</v>
          </cell>
          <cell r="F2308" t="str">
            <v>0001 TELEVISÃO</v>
          </cell>
          <cell r="G2308" t="str">
            <v>0006 GLOBO</v>
          </cell>
          <cell r="H2308" t="str">
            <v>0026 NOVELA I</v>
          </cell>
          <cell r="I2308">
            <v>1</v>
          </cell>
          <cell r="J2308">
            <v>0</v>
          </cell>
          <cell r="K2308">
            <v>0</v>
          </cell>
          <cell r="L2308">
            <v>1</v>
          </cell>
          <cell r="M2308">
            <v>1</v>
          </cell>
          <cell r="N2308">
            <v>0</v>
          </cell>
          <cell r="O2308">
            <v>1</v>
          </cell>
          <cell r="P2308">
            <v>0</v>
          </cell>
          <cell r="Q2308">
            <v>0</v>
          </cell>
          <cell r="R2308">
            <v>1</v>
          </cell>
          <cell r="S2308">
            <v>1</v>
          </cell>
          <cell r="T2308">
            <v>0</v>
          </cell>
          <cell r="U2308">
            <v>1</v>
          </cell>
          <cell r="V2308">
            <v>0</v>
          </cell>
          <cell r="W2308">
            <v>0</v>
          </cell>
        </row>
        <row r="2309">
          <cell r="B2309">
            <v>10</v>
          </cell>
          <cell r="C2309" t="str">
            <v>RESTRIÇÃO SISTEMA</v>
          </cell>
          <cell r="D2309" t="str">
            <v>042 Restrição técnica</v>
          </cell>
          <cell r="E2309" t="str">
            <v>TELEVISÃO</v>
          </cell>
          <cell r="F2309" t="str">
            <v>0001 TELEVISÃO</v>
          </cell>
          <cell r="G2309" t="str">
            <v>0006 GLOBO</v>
          </cell>
          <cell r="H2309" t="str">
            <v>3825 NÃO INFORMADO</v>
          </cell>
          <cell r="I2309">
            <v>6</v>
          </cell>
          <cell r="J2309">
            <v>0</v>
          </cell>
          <cell r="K2309">
            <v>0</v>
          </cell>
          <cell r="L2309">
            <v>6</v>
          </cell>
          <cell r="M2309">
            <v>6</v>
          </cell>
          <cell r="N2309">
            <v>0</v>
          </cell>
          <cell r="O2309">
            <v>6</v>
          </cell>
          <cell r="P2309">
            <v>0</v>
          </cell>
          <cell r="Q2309">
            <v>0</v>
          </cell>
          <cell r="R2309">
            <v>6</v>
          </cell>
          <cell r="S2309">
            <v>6</v>
          </cell>
          <cell r="T2309">
            <v>0</v>
          </cell>
          <cell r="U2309">
            <v>6</v>
          </cell>
          <cell r="V2309">
            <v>0</v>
          </cell>
          <cell r="W2309">
            <v>0</v>
          </cell>
        </row>
        <row r="2310">
          <cell r="B2310">
            <v>10</v>
          </cell>
          <cell r="C2310" t="str">
            <v>RESTRIÇÃO SISTEMA</v>
          </cell>
          <cell r="D2310" t="str">
            <v>042 Restrição técnica</v>
          </cell>
          <cell r="E2310" t="str">
            <v>TELEVISÃO</v>
          </cell>
          <cell r="F2310" t="str">
            <v>0001 TELEVISÃO</v>
          </cell>
          <cell r="G2310" t="str">
            <v>0006 GLOBO</v>
          </cell>
          <cell r="H2310" t="str">
            <v>5597 O JOGO</v>
          </cell>
          <cell r="I2310">
            <v>2</v>
          </cell>
          <cell r="J2310">
            <v>0</v>
          </cell>
          <cell r="K2310">
            <v>0</v>
          </cell>
          <cell r="L2310">
            <v>2</v>
          </cell>
          <cell r="M2310">
            <v>2</v>
          </cell>
          <cell r="N2310">
            <v>0</v>
          </cell>
          <cell r="O2310">
            <v>2</v>
          </cell>
          <cell r="P2310">
            <v>0</v>
          </cell>
          <cell r="Q2310">
            <v>0</v>
          </cell>
          <cell r="R2310">
            <v>2</v>
          </cell>
          <cell r="S2310">
            <v>2</v>
          </cell>
          <cell r="T2310">
            <v>0</v>
          </cell>
          <cell r="U2310">
            <v>2</v>
          </cell>
          <cell r="V2310">
            <v>0</v>
          </cell>
          <cell r="W2310">
            <v>0</v>
          </cell>
        </row>
        <row r="2311">
          <cell r="B2311">
            <v>10</v>
          </cell>
          <cell r="C2311" t="str">
            <v>RESTRIÇÃO SISTEMA</v>
          </cell>
          <cell r="D2311" t="str">
            <v>042 Restrição técnica</v>
          </cell>
          <cell r="E2311" t="str">
            <v>TELEVISÃO</v>
          </cell>
          <cell r="F2311" t="str">
            <v>0001 TELEVISÃO</v>
          </cell>
          <cell r="G2311" t="str">
            <v>0062 NÃO INFORMOU</v>
          </cell>
          <cell r="I2311">
            <v>21</v>
          </cell>
          <cell r="J2311">
            <v>0</v>
          </cell>
          <cell r="K2311">
            <v>0</v>
          </cell>
          <cell r="L2311">
            <v>21</v>
          </cell>
          <cell r="M2311">
            <v>21</v>
          </cell>
          <cell r="N2311">
            <v>0</v>
          </cell>
          <cell r="O2311">
            <v>21</v>
          </cell>
          <cell r="P2311">
            <v>0</v>
          </cell>
          <cell r="Q2311">
            <v>0</v>
          </cell>
          <cell r="R2311">
            <v>21</v>
          </cell>
          <cell r="S2311">
            <v>21</v>
          </cell>
          <cell r="T2311">
            <v>0</v>
          </cell>
          <cell r="U2311">
            <v>21</v>
          </cell>
          <cell r="V2311">
            <v>0</v>
          </cell>
          <cell r="W2311">
            <v>0</v>
          </cell>
        </row>
        <row r="2312">
          <cell r="B2312">
            <v>10</v>
          </cell>
          <cell r="C2312" t="str">
            <v>RESTRIÇÃO SISTEMA</v>
          </cell>
          <cell r="D2312" t="str">
            <v>045 Central não cadastrada</v>
          </cell>
          <cell r="F2312" t="str">
            <v>0031 JÁ TEVE O PRODUTO</v>
          </cell>
          <cell r="I2312">
            <v>3</v>
          </cell>
          <cell r="J2312">
            <v>0</v>
          </cell>
          <cell r="K2312">
            <v>0</v>
          </cell>
          <cell r="L2312">
            <v>3</v>
          </cell>
          <cell r="M2312">
            <v>3</v>
          </cell>
          <cell r="N2312">
            <v>0</v>
          </cell>
          <cell r="O2312">
            <v>3</v>
          </cell>
          <cell r="P2312">
            <v>0</v>
          </cell>
          <cell r="Q2312">
            <v>0</v>
          </cell>
          <cell r="R2312">
            <v>3</v>
          </cell>
          <cell r="S2312">
            <v>3</v>
          </cell>
          <cell r="T2312">
            <v>0</v>
          </cell>
          <cell r="U2312">
            <v>3</v>
          </cell>
          <cell r="V2312">
            <v>0</v>
          </cell>
          <cell r="W2312">
            <v>0</v>
          </cell>
        </row>
        <row r="2313">
          <cell r="B2313">
            <v>10</v>
          </cell>
          <cell r="C2313" t="str">
            <v>RESTRIÇÃO SISTEMA</v>
          </cell>
          <cell r="D2313" t="str">
            <v>045 Central não cadastrada</v>
          </cell>
          <cell r="E2313" t="str">
            <v>MALA DIRETA</v>
          </cell>
          <cell r="F2313" t="str">
            <v>0009 MALA DIRETA</v>
          </cell>
          <cell r="G2313" t="str">
            <v>0572 MD-05</v>
          </cell>
          <cell r="I2313">
            <v>1</v>
          </cell>
          <cell r="J2313">
            <v>0</v>
          </cell>
          <cell r="K2313">
            <v>0</v>
          </cell>
          <cell r="L2313">
            <v>1</v>
          </cell>
          <cell r="M2313">
            <v>1</v>
          </cell>
          <cell r="N2313">
            <v>0</v>
          </cell>
          <cell r="O2313">
            <v>1</v>
          </cell>
          <cell r="P2313">
            <v>0</v>
          </cell>
          <cell r="Q2313">
            <v>0</v>
          </cell>
          <cell r="R2313">
            <v>1</v>
          </cell>
          <cell r="S2313">
            <v>1</v>
          </cell>
          <cell r="T2313">
            <v>0</v>
          </cell>
          <cell r="U2313">
            <v>1</v>
          </cell>
          <cell r="V2313">
            <v>0</v>
          </cell>
          <cell r="W2313">
            <v>0</v>
          </cell>
        </row>
        <row r="2314">
          <cell r="B2314">
            <v>10</v>
          </cell>
          <cell r="C2314" t="str">
            <v>RESTRIÇÃO SISTEMA</v>
          </cell>
          <cell r="D2314" t="str">
            <v>045 Central não cadastrada</v>
          </cell>
          <cell r="E2314" t="str">
            <v>MALA DIRETA</v>
          </cell>
          <cell r="F2314" t="str">
            <v>0010 ENCARTE EM FATURA</v>
          </cell>
          <cell r="I2314">
            <v>1</v>
          </cell>
          <cell r="J2314">
            <v>0</v>
          </cell>
          <cell r="K2314">
            <v>0</v>
          </cell>
          <cell r="L2314">
            <v>1</v>
          </cell>
          <cell r="M2314">
            <v>1</v>
          </cell>
          <cell r="N2314">
            <v>0</v>
          </cell>
          <cell r="O2314">
            <v>1</v>
          </cell>
          <cell r="P2314">
            <v>0</v>
          </cell>
          <cell r="Q2314">
            <v>0</v>
          </cell>
          <cell r="R2314">
            <v>1</v>
          </cell>
          <cell r="S2314">
            <v>1</v>
          </cell>
          <cell r="T2314">
            <v>0</v>
          </cell>
          <cell r="U2314">
            <v>1</v>
          </cell>
          <cell r="V2314">
            <v>0</v>
          </cell>
          <cell r="W2314">
            <v>0</v>
          </cell>
        </row>
        <row r="2315">
          <cell r="B2315">
            <v>10</v>
          </cell>
          <cell r="C2315" t="str">
            <v>RESTRIÇÃO SISTEMA</v>
          </cell>
          <cell r="D2315" t="str">
            <v>045 Central não cadastrada</v>
          </cell>
          <cell r="E2315" t="str">
            <v>NÃO INFORMADO</v>
          </cell>
          <cell r="F2315" t="str">
            <v>0016 NÃO INFORMADO</v>
          </cell>
          <cell r="I2315">
            <v>1</v>
          </cell>
          <cell r="J2315">
            <v>0</v>
          </cell>
          <cell r="K2315">
            <v>0</v>
          </cell>
          <cell r="L2315">
            <v>1</v>
          </cell>
          <cell r="M2315">
            <v>1</v>
          </cell>
          <cell r="N2315">
            <v>0</v>
          </cell>
          <cell r="O2315">
            <v>1</v>
          </cell>
          <cell r="P2315">
            <v>0</v>
          </cell>
          <cell r="Q2315">
            <v>0</v>
          </cell>
          <cell r="R2315">
            <v>1</v>
          </cell>
          <cell r="S2315">
            <v>1</v>
          </cell>
          <cell r="T2315">
            <v>0</v>
          </cell>
          <cell r="U2315">
            <v>1</v>
          </cell>
          <cell r="V2315">
            <v>0</v>
          </cell>
          <cell r="W2315">
            <v>0</v>
          </cell>
        </row>
        <row r="2316">
          <cell r="B2316">
            <v>10</v>
          </cell>
          <cell r="C2316" t="str">
            <v>RESTRIÇÃO SISTEMA</v>
          </cell>
          <cell r="D2316" t="str">
            <v>045 Central não cadastrada</v>
          </cell>
          <cell r="E2316" t="str">
            <v>OUTRAS MÍDIAS</v>
          </cell>
          <cell r="F2316" t="str">
            <v>0002 INDICAÇÃO DE AMIGOS</v>
          </cell>
          <cell r="I2316">
            <v>28</v>
          </cell>
          <cell r="J2316">
            <v>0</v>
          </cell>
          <cell r="K2316">
            <v>0</v>
          </cell>
          <cell r="L2316">
            <v>28</v>
          </cell>
          <cell r="M2316">
            <v>28</v>
          </cell>
          <cell r="N2316">
            <v>0</v>
          </cell>
          <cell r="O2316">
            <v>28</v>
          </cell>
          <cell r="P2316">
            <v>0</v>
          </cell>
          <cell r="Q2316">
            <v>0</v>
          </cell>
          <cell r="R2316">
            <v>28</v>
          </cell>
          <cell r="S2316">
            <v>28</v>
          </cell>
          <cell r="T2316">
            <v>0</v>
          </cell>
          <cell r="U2316">
            <v>28</v>
          </cell>
          <cell r="V2316">
            <v>0</v>
          </cell>
          <cell r="W2316">
            <v>0</v>
          </cell>
        </row>
        <row r="2317">
          <cell r="B2317">
            <v>10</v>
          </cell>
          <cell r="C2317" t="str">
            <v>RESTRIÇÃO SISTEMA</v>
          </cell>
          <cell r="D2317" t="str">
            <v>045 Central não cadastrada</v>
          </cell>
          <cell r="E2317" t="str">
            <v>OUTRAS MÍDIAS</v>
          </cell>
          <cell r="F2317" t="str">
            <v>0003 104</v>
          </cell>
          <cell r="I2317">
            <v>1</v>
          </cell>
          <cell r="J2317">
            <v>0</v>
          </cell>
          <cell r="K2317">
            <v>0</v>
          </cell>
          <cell r="L2317">
            <v>1</v>
          </cell>
          <cell r="M2317">
            <v>1</v>
          </cell>
          <cell r="N2317">
            <v>0</v>
          </cell>
          <cell r="O2317">
            <v>1</v>
          </cell>
          <cell r="P2317">
            <v>0</v>
          </cell>
          <cell r="Q2317">
            <v>0</v>
          </cell>
          <cell r="R2317">
            <v>1</v>
          </cell>
          <cell r="S2317">
            <v>1</v>
          </cell>
          <cell r="T2317">
            <v>0</v>
          </cell>
          <cell r="U2317">
            <v>1</v>
          </cell>
          <cell r="V2317">
            <v>0</v>
          </cell>
          <cell r="W2317">
            <v>0</v>
          </cell>
        </row>
        <row r="2318">
          <cell r="B2318">
            <v>10</v>
          </cell>
          <cell r="C2318" t="str">
            <v>RESTRIÇÃO SISTEMA</v>
          </cell>
          <cell r="D2318" t="str">
            <v>045 Central não cadastrada</v>
          </cell>
          <cell r="E2318" t="str">
            <v>OUTRAS MÍDIAS</v>
          </cell>
          <cell r="F2318" t="str">
            <v>0013 INTERNET</v>
          </cell>
          <cell r="G2318" t="str">
            <v>0170 SITE SPEEDY</v>
          </cell>
          <cell r="I2318">
            <v>1</v>
          </cell>
          <cell r="J2318">
            <v>0</v>
          </cell>
          <cell r="K2318">
            <v>0</v>
          </cell>
          <cell r="L2318">
            <v>1</v>
          </cell>
          <cell r="M2318">
            <v>1</v>
          </cell>
          <cell r="N2318">
            <v>0</v>
          </cell>
          <cell r="O2318">
            <v>1</v>
          </cell>
          <cell r="P2318">
            <v>0</v>
          </cell>
          <cell r="Q2318">
            <v>0</v>
          </cell>
          <cell r="R2318">
            <v>1</v>
          </cell>
          <cell r="S2318">
            <v>1</v>
          </cell>
          <cell r="T2318">
            <v>0</v>
          </cell>
          <cell r="U2318">
            <v>1</v>
          </cell>
          <cell r="V2318">
            <v>0</v>
          </cell>
          <cell r="W2318">
            <v>0</v>
          </cell>
        </row>
        <row r="2319">
          <cell r="B2319">
            <v>10</v>
          </cell>
          <cell r="C2319" t="str">
            <v>RESTRIÇÃO SISTEMA</v>
          </cell>
          <cell r="D2319" t="str">
            <v>045 Central não cadastrada</v>
          </cell>
          <cell r="E2319" t="str">
            <v>OUTRAS MÍDIAS</v>
          </cell>
          <cell r="F2319" t="str">
            <v>0018 CONTATADO PELO TLMKT</v>
          </cell>
          <cell r="I2319">
            <v>3</v>
          </cell>
          <cell r="J2319">
            <v>0</v>
          </cell>
          <cell r="K2319">
            <v>0</v>
          </cell>
          <cell r="L2319">
            <v>3</v>
          </cell>
          <cell r="M2319">
            <v>3</v>
          </cell>
          <cell r="N2319">
            <v>0</v>
          </cell>
          <cell r="O2319">
            <v>3</v>
          </cell>
          <cell r="P2319">
            <v>0</v>
          </cell>
          <cell r="Q2319">
            <v>0</v>
          </cell>
          <cell r="R2319">
            <v>3</v>
          </cell>
          <cell r="S2319">
            <v>3</v>
          </cell>
          <cell r="T2319">
            <v>0</v>
          </cell>
          <cell r="U2319">
            <v>3</v>
          </cell>
          <cell r="V2319">
            <v>0</v>
          </cell>
          <cell r="W2319">
            <v>0</v>
          </cell>
        </row>
        <row r="2320">
          <cell r="B2320">
            <v>10</v>
          </cell>
          <cell r="C2320" t="str">
            <v>RESTRIÇÃO SISTEMA</v>
          </cell>
          <cell r="D2320" t="str">
            <v>045 Central não cadastrada</v>
          </cell>
          <cell r="E2320" t="str">
            <v>OUTRAS MÍDIAS</v>
          </cell>
          <cell r="F2320" t="str">
            <v>0020 JÁ POSSUI</v>
          </cell>
          <cell r="I2320">
            <v>2</v>
          </cell>
          <cell r="J2320">
            <v>0</v>
          </cell>
          <cell r="K2320">
            <v>0</v>
          </cell>
          <cell r="L2320">
            <v>2</v>
          </cell>
          <cell r="M2320">
            <v>2</v>
          </cell>
          <cell r="N2320">
            <v>0</v>
          </cell>
          <cell r="O2320">
            <v>2</v>
          </cell>
          <cell r="P2320">
            <v>0</v>
          </cell>
          <cell r="Q2320">
            <v>0</v>
          </cell>
          <cell r="R2320">
            <v>2</v>
          </cell>
          <cell r="S2320">
            <v>2</v>
          </cell>
          <cell r="T2320">
            <v>0</v>
          </cell>
          <cell r="U2320">
            <v>2</v>
          </cell>
          <cell r="V2320">
            <v>0</v>
          </cell>
          <cell r="W2320">
            <v>0</v>
          </cell>
        </row>
        <row r="2321">
          <cell r="B2321">
            <v>10</v>
          </cell>
          <cell r="C2321" t="str">
            <v>RESTRIÇÃO SISTEMA</v>
          </cell>
          <cell r="D2321" t="str">
            <v>045 Central não cadastrada</v>
          </cell>
          <cell r="E2321" t="str">
            <v>TELEVISÃO</v>
          </cell>
          <cell r="F2321" t="str">
            <v>0001 TELEVISÃO</v>
          </cell>
          <cell r="G2321" t="str">
            <v>0006 GLOBO</v>
          </cell>
          <cell r="H2321" t="str">
            <v>0007 GLOBO ESPORTE</v>
          </cell>
          <cell r="I2321">
            <v>1</v>
          </cell>
          <cell r="J2321">
            <v>0</v>
          </cell>
          <cell r="K2321">
            <v>0</v>
          </cell>
          <cell r="L2321">
            <v>1</v>
          </cell>
          <cell r="M2321">
            <v>1</v>
          </cell>
          <cell r="N2321">
            <v>0</v>
          </cell>
          <cell r="O2321">
            <v>1</v>
          </cell>
          <cell r="P2321">
            <v>0</v>
          </cell>
          <cell r="Q2321">
            <v>0</v>
          </cell>
          <cell r="R2321">
            <v>1</v>
          </cell>
          <cell r="S2321">
            <v>1</v>
          </cell>
          <cell r="T2321">
            <v>0</v>
          </cell>
          <cell r="U2321">
            <v>1</v>
          </cell>
          <cell r="V2321">
            <v>0</v>
          </cell>
          <cell r="W2321">
            <v>0</v>
          </cell>
        </row>
        <row r="2322">
          <cell r="B2322">
            <v>10</v>
          </cell>
          <cell r="C2322" t="str">
            <v>RESTRIÇÃO SISTEMA</v>
          </cell>
          <cell r="D2322" t="str">
            <v>045 Central não cadastrada</v>
          </cell>
          <cell r="E2322" t="str">
            <v>TELEVISÃO</v>
          </cell>
          <cell r="F2322" t="str">
            <v>0001 TELEVISÃO</v>
          </cell>
          <cell r="G2322" t="str">
            <v>0006 GLOBO</v>
          </cell>
          <cell r="H2322" t="str">
            <v>0023 JORNAL HOJE</v>
          </cell>
          <cell r="I2322">
            <v>1</v>
          </cell>
          <cell r="J2322">
            <v>0</v>
          </cell>
          <cell r="K2322">
            <v>0</v>
          </cell>
          <cell r="L2322">
            <v>1</v>
          </cell>
          <cell r="M2322">
            <v>1</v>
          </cell>
          <cell r="N2322">
            <v>0</v>
          </cell>
          <cell r="O2322">
            <v>1</v>
          </cell>
          <cell r="P2322">
            <v>0</v>
          </cell>
          <cell r="Q2322">
            <v>0</v>
          </cell>
          <cell r="R2322">
            <v>1</v>
          </cell>
          <cell r="S2322">
            <v>1</v>
          </cell>
          <cell r="T2322">
            <v>0</v>
          </cell>
          <cell r="U2322">
            <v>1</v>
          </cell>
          <cell r="V2322">
            <v>0</v>
          </cell>
          <cell r="W2322">
            <v>0</v>
          </cell>
        </row>
        <row r="2323">
          <cell r="B2323">
            <v>10</v>
          </cell>
          <cell r="C2323" t="str">
            <v>RESTRIÇÃO SISTEMA</v>
          </cell>
          <cell r="D2323" t="str">
            <v>045 Central não cadastrada</v>
          </cell>
          <cell r="E2323" t="str">
            <v>TELEVISÃO</v>
          </cell>
          <cell r="F2323" t="str">
            <v>0001 TELEVISÃO</v>
          </cell>
          <cell r="G2323" t="str">
            <v>0006 GLOBO</v>
          </cell>
          <cell r="H2323" t="str">
            <v>0033 VÍDEO SHOW</v>
          </cell>
          <cell r="I2323">
            <v>1</v>
          </cell>
          <cell r="J2323">
            <v>0</v>
          </cell>
          <cell r="K2323">
            <v>0</v>
          </cell>
          <cell r="L2323">
            <v>1</v>
          </cell>
          <cell r="M2323">
            <v>1</v>
          </cell>
          <cell r="N2323">
            <v>0</v>
          </cell>
          <cell r="O2323">
            <v>1</v>
          </cell>
          <cell r="P2323">
            <v>0</v>
          </cell>
          <cell r="Q2323">
            <v>0</v>
          </cell>
          <cell r="R2323">
            <v>1</v>
          </cell>
          <cell r="S2323">
            <v>1</v>
          </cell>
          <cell r="T2323">
            <v>0</v>
          </cell>
          <cell r="U2323">
            <v>1</v>
          </cell>
          <cell r="V2323">
            <v>0</v>
          </cell>
          <cell r="W2323">
            <v>0</v>
          </cell>
        </row>
        <row r="2324">
          <cell r="B2324">
            <v>10</v>
          </cell>
          <cell r="C2324" t="str">
            <v>RESTRIÇÃO SISTEMA</v>
          </cell>
          <cell r="D2324" t="str">
            <v>045 Central não cadastrada</v>
          </cell>
          <cell r="E2324" t="str">
            <v>TELEVISÃO</v>
          </cell>
          <cell r="F2324" t="str">
            <v>0001 TELEVISÃO</v>
          </cell>
          <cell r="G2324" t="str">
            <v>0006 GLOBO</v>
          </cell>
          <cell r="H2324" t="str">
            <v>3825 NÃO INFORMADO</v>
          </cell>
          <cell r="I2324">
            <v>1</v>
          </cell>
          <cell r="J2324">
            <v>0</v>
          </cell>
          <cell r="K2324">
            <v>0</v>
          </cell>
          <cell r="L2324">
            <v>1</v>
          </cell>
          <cell r="M2324">
            <v>1</v>
          </cell>
          <cell r="N2324">
            <v>0</v>
          </cell>
          <cell r="O2324">
            <v>1</v>
          </cell>
          <cell r="P2324">
            <v>0</v>
          </cell>
          <cell r="Q2324">
            <v>0</v>
          </cell>
          <cell r="R2324">
            <v>1</v>
          </cell>
          <cell r="S2324">
            <v>1</v>
          </cell>
          <cell r="T2324">
            <v>0</v>
          </cell>
          <cell r="U2324">
            <v>1</v>
          </cell>
          <cell r="V2324">
            <v>0</v>
          </cell>
          <cell r="W2324">
            <v>0</v>
          </cell>
        </row>
        <row r="2325">
          <cell r="B2325">
            <v>10</v>
          </cell>
          <cell r="C2325" t="str">
            <v>RESTRIÇÃO SISTEMA</v>
          </cell>
          <cell r="D2325" t="str">
            <v>045 Central não cadastrada</v>
          </cell>
          <cell r="E2325" t="str">
            <v>TELEVISÃO</v>
          </cell>
          <cell r="F2325" t="str">
            <v>0001 TELEVISÃO</v>
          </cell>
          <cell r="G2325" t="str">
            <v>0062 NÃO INFORMOU</v>
          </cell>
          <cell r="I2325">
            <v>11</v>
          </cell>
          <cell r="J2325">
            <v>0</v>
          </cell>
          <cell r="K2325">
            <v>0</v>
          </cell>
          <cell r="L2325">
            <v>11</v>
          </cell>
          <cell r="M2325">
            <v>11</v>
          </cell>
          <cell r="N2325">
            <v>0</v>
          </cell>
          <cell r="O2325">
            <v>11</v>
          </cell>
          <cell r="P2325">
            <v>0</v>
          </cell>
          <cell r="Q2325">
            <v>0</v>
          </cell>
          <cell r="R2325">
            <v>11</v>
          </cell>
          <cell r="S2325">
            <v>11</v>
          </cell>
          <cell r="T2325">
            <v>0</v>
          </cell>
          <cell r="U2325">
            <v>11</v>
          </cell>
          <cell r="V2325">
            <v>0</v>
          </cell>
          <cell r="W2325">
            <v>0</v>
          </cell>
        </row>
        <row r="2326">
          <cell r="B2326">
            <v>10</v>
          </cell>
          <cell r="C2326" t="str">
            <v>RESTRIÇÃO SISTEMA</v>
          </cell>
          <cell r="D2326" t="str">
            <v>048 Segmento não permitido</v>
          </cell>
          <cell r="E2326" t="str">
            <v>MALA DIRETA</v>
          </cell>
          <cell r="F2326" t="str">
            <v>0009 MALA DIRETA</v>
          </cell>
          <cell r="G2326" t="str">
            <v>0008 Não Identificado</v>
          </cell>
          <cell r="I2326">
            <v>1</v>
          </cell>
          <cell r="J2326">
            <v>0</v>
          </cell>
          <cell r="K2326">
            <v>0</v>
          </cell>
          <cell r="L2326">
            <v>1</v>
          </cell>
          <cell r="M2326">
            <v>1</v>
          </cell>
          <cell r="N2326">
            <v>0</v>
          </cell>
          <cell r="O2326">
            <v>1</v>
          </cell>
          <cell r="P2326">
            <v>0</v>
          </cell>
          <cell r="Q2326">
            <v>0</v>
          </cell>
          <cell r="R2326">
            <v>1</v>
          </cell>
          <cell r="S2326">
            <v>1</v>
          </cell>
          <cell r="T2326">
            <v>0</v>
          </cell>
          <cell r="U2326">
            <v>1</v>
          </cell>
          <cell r="V2326">
            <v>0</v>
          </cell>
          <cell r="W2326">
            <v>0</v>
          </cell>
        </row>
        <row r="2327">
          <cell r="B2327">
            <v>10</v>
          </cell>
          <cell r="C2327" t="str">
            <v>RESTRIÇÃO SISTEMA</v>
          </cell>
          <cell r="D2327" t="str">
            <v>048 Segmento não permitido</v>
          </cell>
          <cell r="E2327" t="str">
            <v>MALA DIRETA</v>
          </cell>
          <cell r="F2327" t="str">
            <v>0010 ENCARTE EM FATURA</v>
          </cell>
          <cell r="I2327">
            <v>1</v>
          </cell>
          <cell r="J2327">
            <v>0</v>
          </cell>
          <cell r="K2327">
            <v>0</v>
          </cell>
          <cell r="L2327">
            <v>1</v>
          </cell>
          <cell r="M2327">
            <v>1</v>
          </cell>
          <cell r="N2327">
            <v>0</v>
          </cell>
          <cell r="O2327">
            <v>1</v>
          </cell>
          <cell r="P2327">
            <v>0</v>
          </cell>
          <cell r="Q2327">
            <v>0</v>
          </cell>
          <cell r="R2327">
            <v>1</v>
          </cell>
          <cell r="S2327">
            <v>1</v>
          </cell>
          <cell r="T2327">
            <v>0</v>
          </cell>
          <cell r="U2327">
            <v>1</v>
          </cell>
          <cell r="V2327">
            <v>0</v>
          </cell>
          <cell r="W2327">
            <v>0</v>
          </cell>
        </row>
        <row r="2328">
          <cell r="B2328">
            <v>10</v>
          </cell>
          <cell r="C2328" t="str">
            <v>RESTRIÇÃO SISTEMA</v>
          </cell>
          <cell r="D2328" t="str">
            <v>048 Segmento não permitido</v>
          </cell>
          <cell r="E2328" t="str">
            <v>NÃO INFORMADO</v>
          </cell>
          <cell r="F2328" t="str">
            <v>0016 NÃO INFORMADO</v>
          </cell>
          <cell r="I2328">
            <v>1</v>
          </cell>
          <cell r="J2328">
            <v>0</v>
          </cell>
          <cell r="K2328">
            <v>0</v>
          </cell>
          <cell r="L2328">
            <v>1</v>
          </cell>
          <cell r="M2328">
            <v>1</v>
          </cell>
          <cell r="N2328">
            <v>0</v>
          </cell>
          <cell r="O2328">
            <v>1</v>
          </cell>
          <cell r="P2328">
            <v>0</v>
          </cell>
          <cell r="Q2328">
            <v>0</v>
          </cell>
          <cell r="R2328">
            <v>1</v>
          </cell>
          <cell r="S2328">
            <v>1</v>
          </cell>
          <cell r="T2328">
            <v>0</v>
          </cell>
          <cell r="U2328">
            <v>1</v>
          </cell>
          <cell r="V2328">
            <v>0</v>
          </cell>
          <cell r="W2328">
            <v>0</v>
          </cell>
        </row>
        <row r="2329">
          <cell r="B2329">
            <v>10</v>
          </cell>
          <cell r="C2329" t="str">
            <v>RESTRIÇÃO SISTEMA</v>
          </cell>
          <cell r="D2329" t="str">
            <v>048 Segmento não permitido</v>
          </cell>
          <cell r="E2329" t="str">
            <v>OUTRAS MÍDIAS</v>
          </cell>
          <cell r="F2329" t="str">
            <v>0002 INDICAÇÃO DE AMIGOS</v>
          </cell>
          <cell r="I2329">
            <v>6</v>
          </cell>
          <cell r="J2329">
            <v>0</v>
          </cell>
          <cell r="K2329">
            <v>0</v>
          </cell>
          <cell r="L2329">
            <v>6</v>
          </cell>
          <cell r="M2329">
            <v>6</v>
          </cell>
          <cell r="N2329">
            <v>0</v>
          </cell>
          <cell r="O2329">
            <v>6</v>
          </cell>
          <cell r="P2329">
            <v>0</v>
          </cell>
          <cell r="Q2329">
            <v>0</v>
          </cell>
          <cell r="R2329">
            <v>6</v>
          </cell>
          <cell r="S2329">
            <v>6</v>
          </cell>
          <cell r="T2329">
            <v>0</v>
          </cell>
          <cell r="U2329">
            <v>6</v>
          </cell>
          <cell r="V2329">
            <v>0</v>
          </cell>
          <cell r="W2329">
            <v>0</v>
          </cell>
        </row>
        <row r="2330">
          <cell r="B2330">
            <v>10</v>
          </cell>
          <cell r="C2330" t="str">
            <v>RESTRIÇÃO SISTEMA</v>
          </cell>
          <cell r="D2330" t="str">
            <v>048 Segmento não permitido</v>
          </cell>
          <cell r="E2330" t="str">
            <v>OUTRAS MÍDIAS</v>
          </cell>
          <cell r="F2330" t="str">
            <v>0003 104</v>
          </cell>
          <cell r="I2330">
            <v>1</v>
          </cell>
          <cell r="J2330">
            <v>0</v>
          </cell>
          <cell r="K2330">
            <v>0</v>
          </cell>
          <cell r="L2330">
            <v>1</v>
          </cell>
          <cell r="M2330">
            <v>1</v>
          </cell>
          <cell r="N2330">
            <v>0</v>
          </cell>
          <cell r="O2330">
            <v>1</v>
          </cell>
          <cell r="P2330">
            <v>0</v>
          </cell>
          <cell r="Q2330">
            <v>0</v>
          </cell>
          <cell r="R2330">
            <v>1</v>
          </cell>
          <cell r="S2330">
            <v>1</v>
          </cell>
          <cell r="T2330">
            <v>0</v>
          </cell>
          <cell r="U2330">
            <v>1</v>
          </cell>
          <cell r="V2330">
            <v>0</v>
          </cell>
          <cell r="W2330">
            <v>0</v>
          </cell>
        </row>
        <row r="2331">
          <cell r="B2331">
            <v>10</v>
          </cell>
          <cell r="C2331" t="str">
            <v>RESTRIÇÃO SISTEMA</v>
          </cell>
          <cell r="D2331" t="str">
            <v>048 Segmento não permitido</v>
          </cell>
          <cell r="E2331" t="str">
            <v>OUTRAS MÍDIAS</v>
          </cell>
          <cell r="F2331" t="str">
            <v>0013 INTERNET</v>
          </cell>
          <cell r="G2331" t="str">
            <v>0056 OUTROS</v>
          </cell>
          <cell r="I2331">
            <v>1</v>
          </cell>
          <cell r="J2331">
            <v>0</v>
          </cell>
          <cell r="K2331">
            <v>0</v>
          </cell>
          <cell r="L2331">
            <v>1</v>
          </cell>
          <cell r="M2331">
            <v>1</v>
          </cell>
          <cell r="N2331">
            <v>0</v>
          </cell>
          <cell r="O2331">
            <v>1</v>
          </cell>
          <cell r="P2331">
            <v>0</v>
          </cell>
          <cell r="Q2331">
            <v>0</v>
          </cell>
          <cell r="R2331">
            <v>1</v>
          </cell>
          <cell r="S2331">
            <v>1</v>
          </cell>
          <cell r="T2331">
            <v>0</v>
          </cell>
          <cell r="U2331">
            <v>1</v>
          </cell>
          <cell r="V2331">
            <v>0</v>
          </cell>
          <cell r="W2331">
            <v>0</v>
          </cell>
        </row>
        <row r="2332">
          <cell r="B2332">
            <v>10</v>
          </cell>
          <cell r="C2332" t="str">
            <v>RESTRIÇÃO SISTEMA</v>
          </cell>
          <cell r="D2332" t="str">
            <v>048 Segmento não permitido</v>
          </cell>
          <cell r="E2332" t="str">
            <v>OUTRAS MÍDIAS</v>
          </cell>
          <cell r="F2332" t="str">
            <v>0020 JÁ POSSUI</v>
          </cell>
          <cell r="I2332">
            <v>1</v>
          </cell>
          <cell r="J2332">
            <v>0</v>
          </cell>
          <cell r="K2332">
            <v>0</v>
          </cell>
          <cell r="L2332">
            <v>1</v>
          </cell>
          <cell r="M2332">
            <v>1</v>
          </cell>
          <cell r="N2332">
            <v>0</v>
          </cell>
          <cell r="O2332">
            <v>1</v>
          </cell>
          <cell r="P2332">
            <v>0</v>
          </cell>
          <cell r="Q2332">
            <v>0</v>
          </cell>
          <cell r="R2332">
            <v>1</v>
          </cell>
          <cell r="S2332">
            <v>1</v>
          </cell>
          <cell r="T2332">
            <v>0</v>
          </cell>
          <cell r="U2332">
            <v>1</v>
          </cell>
          <cell r="V2332">
            <v>0</v>
          </cell>
          <cell r="W2332">
            <v>0</v>
          </cell>
        </row>
        <row r="2333">
          <cell r="B2333">
            <v>10</v>
          </cell>
          <cell r="C2333" t="str">
            <v>RESTRIÇÃO SISTEMA</v>
          </cell>
          <cell r="D2333" t="str">
            <v>048 Segmento não permitido</v>
          </cell>
          <cell r="E2333" t="str">
            <v>TELEVISÃO</v>
          </cell>
          <cell r="F2333" t="str">
            <v>0001 TELEVISÃO</v>
          </cell>
          <cell r="G2333" t="str">
            <v>0006 GLOBO</v>
          </cell>
          <cell r="H2333" t="str">
            <v>3825 NÃO INFORMADO</v>
          </cell>
          <cell r="I2333">
            <v>1</v>
          </cell>
          <cell r="J2333">
            <v>0</v>
          </cell>
          <cell r="K2333">
            <v>0</v>
          </cell>
          <cell r="L2333">
            <v>1</v>
          </cell>
          <cell r="M2333">
            <v>1</v>
          </cell>
          <cell r="N2333">
            <v>0</v>
          </cell>
          <cell r="O2333">
            <v>1</v>
          </cell>
          <cell r="P2333">
            <v>0</v>
          </cell>
          <cell r="Q2333">
            <v>0</v>
          </cell>
          <cell r="R2333">
            <v>1</v>
          </cell>
          <cell r="S2333">
            <v>1</v>
          </cell>
          <cell r="T2333">
            <v>0</v>
          </cell>
          <cell r="U2333">
            <v>1</v>
          </cell>
          <cell r="V2333">
            <v>0</v>
          </cell>
          <cell r="W2333">
            <v>0</v>
          </cell>
        </row>
        <row r="2334">
          <cell r="B2334">
            <v>10</v>
          </cell>
          <cell r="C2334" t="str">
            <v>RESTRIÇÃO SISTEMA</v>
          </cell>
          <cell r="D2334" t="str">
            <v>048 Segmento não permitido</v>
          </cell>
          <cell r="E2334" t="str">
            <v>TELEVISÃO</v>
          </cell>
          <cell r="F2334" t="str">
            <v>0001 TELEVISÃO</v>
          </cell>
          <cell r="G2334" t="str">
            <v>0062 NÃO INFORMOU</v>
          </cell>
          <cell r="I2334">
            <v>1</v>
          </cell>
          <cell r="J2334">
            <v>0</v>
          </cell>
          <cell r="K2334">
            <v>0</v>
          </cell>
          <cell r="L2334">
            <v>1</v>
          </cell>
          <cell r="M2334">
            <v>1</v>
          </cell>
          <cell r="N2334">
            <v>0</v>
          </cell>
          <cell r="O2334">
            <v>1</v>
          </cell>
          <cell r="P2334">
            <v>0</v>
          </cell>
          <cell r="Q2334">
            <v>0</v>
          </cell>
          <cell r="R2334">
            <v>1</v>
          </cell>
          <cell r="S2334">
            <v>1</v>
          </cell>
          <cell r="T2334">
            <v>0</v>
          </cell>
          <cell r="U2334">
            <v>1</v>
          </cell>
          <cell r="V2334">
            <v>0</v>
          </cell>
          <cell r="W2334">
            <v>0</v>
          </cell>
        </row>
        <row r="2335">
          <cell r="B2335">
            <v>10</v>
          </cell>
          <cell r="C2335" t="str">
            <v>RESTRIÇÃO SISTEMA</v>
          </cell>
          <cell r="D2335" t="str">
            <v>060 Restrição Comercial</v>
          </cell>
          <cell r="F2335" t="str">
            <v>0031 JÁ TEVE O PRODUTO</v>
          </cell>
          <cell r="I2335">
            <v>2</v>
          </cell>
          <cell r="J2335">
            <v>0</v>
          </cell>
          <cell r="K2335">
            <v>0</v>
          </cell>
          <cell r="L2335">
            <v>2</v>
          </cell>
          <cell r="M2335">
            <v>2</v>
          </cell>
          <cell r="N2335">
            <v>0</v>
          </cell>
          <cell r="O2335">
            <v>2</v>
          </cell>
          <cell r="P2335">
            <v>0</v>
          </cell>
          <cell r="Q2335">
            <v>0</v>
          </cell>
          <cell r="R2335">
            <v>2</v>
          </cell>
          <cell r="S2335">
            <v>2</v>
          </cell>
          <cell r="T2335">
            <v>0</v>
          </cell>
          <cell r="U2335">
            <v>2</v>
          </cell>
          <cell r="V2335">
            <v>0</v>
          </cell>
          <cell r="W2335">
            <v>0</v>
          </cell>
        </row>
        <row r="2336">
          <cell r="B2336">
            <v>10</v>
          </cell>
          <cell r="C2336" t="str">
            <v>RESTRIÇÃO SISTEMA</v>
          </cell>
          <cell r="D2336" t="str">
            <v>060 Restrição Comercial</v>
          </cell>
          <cell r="E2336" t="str">
            <v>MALA DIRETA</v>
          </cell>
          <cell r="F2336" t="str">
            <v>0009 MALA DIRETA</v>
          </cell>
          <cell r="G2336" t="str">
            <v>0008 Não Identificado</v>
          </cell>
          <cell r="I2336">
            <v>1</v>
          </cell>
          <cell r="J2336">
            <v>0</v>
          </cell>
          <cell r="K2336">
            <v>0</v>
          </cell>
          <cell r="L2336">
            <v>1</v>
          </cell>
          <cell r="M2336">
            <v>1</v>
          </cell>
          <cell r="N2336">
            <v>0</v>
          </cell>
          <cell r="O2336">
            <v>1</v>
          </cell>
          <cell r="P2336">
            <v>0</v>
          </cell>
          <cell r="Q2336">
            <v>0</v>
          </cell>
          <cell r="R2336">
            <v>1</v>
          </cell>
          <cell r="S2336">
            <v>1</v>
          </cell>
          <cell r="T2336">
            <v>0</v>
          </cell>
          <cell r="U2336">
            <v>1</v>
          </cell>
          <cell r="V2336">
            <v>0</v>
          </cell>
          <cell r="W2336">
            <v>0</v>
          </cell>
        </row>
        <row r="2337">
          <cell r="B2337">
            <v>10</v>
          </cell>
          <cell r="C2337" t="str">
            <v>RESTRIÇÃO SISTEMA</v>
          </cell>
          <cell r="D2337" t="str">
            <v>060 Restrição Comercial</v>
          </cell>
          <cell r="E2337" t="str">
            <v>MALA DIRETA</v>
          </cell>
          <cell r="F2337" t="str">
            <v>0009 MALA DIRETA</v>
          </cell>
          <cell r="G2337" t="str">
            <v>0572 MD-05</v>
          </cell>
          <cell r="I2337">
            <v>1</v>
          </cell>
          <cell r="J2337">
            <v>0</v>
          </cell>
          <cell r="K2337">
            <v>0</v>
          </cell>
          <cell r="L2337">
            <v>1</v>
          </cell>
          <cell r="M2337">
            <v>1</v>
          </cell>
          <cell r="N2337">
            <v>0</v>
          </cell>
          <cell r="O2337">
            <v>1</v>
          </cell>
          <cell r="P2337">
            <v>0</v>
          </cell>
          <cell r="Q2337">
            <v>0</v>
          </cell>
          <cell r="R2337">
            <v>1</v>
          </cell>
          <cell r="S2337">
            <v>1</v>
          </cell>
          <cell r="T2337">
            <v>0</v>
          </cell>
          <cell r="U2337">
            <v>1</v>
          </cell>
          <cell r="V2337">
            <v>0</v>
          </cell>
          <cell r="W2337">
            <v>0</v>
          </cell>
        </row>
        <row r="2338">
          <cell r="B2338">
            <v>10</v>
          </cell>
          <cell r="C2338" t="str">
            <v>RESTRIÇÃO SISTEMA</v>
          </cell>
          <cell r="D2338" t="str">
            <v>060 Restrição Comercial</v>
          </cell>
          <cell r="E2338" t="str">
            <v>NÃO INFORMADO</v>
          </cell>
          <cell r="F2338" t="str">
            <v>0016 NÃO INFORMADO</v>
          </cell>
          <cell r="I2338">
            <v>5</v>
          </cell>
          <cell r="J2338">
            <v>0</v>
          </cell>
          <cell r="K2338">
            <v>0</v>
          </cell>
          <cell r="L2338">
            <v>5</v>
          </cell>
          <cell r="M2338">
            <v>5</v>
          </cell>
          <cell r="N2338">
            <v>0</v>
          </cell>
          <cell r="O2338">
            <v>5</v>
          </cell>
          <cell r="P2338">
            <v>0</v>
          </cell>
          <cell r="Q2338">
            <v>0</v>
          </cell>
          <cell r="R2338">
            <v>5</v>
          </cell>
          <cell r="S2338">
            <v>5</v>
          </cell>
          <cell r="T2338">
            <v>0</v>
          </cell>
          <cell r="U2338">
            <v>5</v>
          </cell>
          <cell r="V2338">
            <v>0</v>
          </cell>
          <cell r="W2338">
            <v>0</v>
          </cell>
        </row>
        <row r="2339">
          <cell r="B2339">
            <v>10</v>
          </cell>
          <cell r="C2339" t="str">
            <v>RESTRIÇÃO SISTEMA</v>
          </cell>
          <cell r="D2339" t="str">
            <v>060 Restrição Comercial</v>
          </cell>
          <cell r="E2339" t="str">
            <v>OUTRAS MÍDIAS</v>
          </cell>
          <cell r="F2339" t="str">
            <v>0002 INDICAÇÃO DE AMIGOS</v>
          </cell>
          <cell r="I2339">
            <v>42</v>
          </cell>
          <cell r="J2339">
            <v>0</v>
          </cell>
          <cell r="K2339">
            <v>0</v>
          </cell>
          <cell r="L2339">
            <v>42</v>
          </cell>
          <cell r="M2339">
            <v>42</v>
          </cell>
          <cell r="N2339">
            <v>0</v>
          </cell>
          <cell r="O2339">
            <v>42</v>
          </cell>
          <cell r="P2339">
            <v>0</v>
          </cell>
          <cell r="Q2339">
            <v>0</v>
          </cell>
          <cell r="R2339">
            <v>42</v>
          </cell>
          <cell r="S2339">
            <v>42</v>
          </cell>
          <cell r="T2339">
            <v>0</v>
          </cell>
          <cell r="U2339">
            <v>42</v>
          </cell>
          <cell r="V2339">
            <v>0</v>
          </cell>
          <cell r="W2339">
            <v>0</v>
          </cell>
        </row>
        <row r="2340">
          <cell r="B2340">
            <v>10</v>
          </cell>
          <cell r="C2340" t="str">
            <v>RESTRIÇÃO SISTEMA</v>
          </cell>
          <cell r="D2340" t="str">
            <v>060 Restrição Comercial</v>
          </cell>
          <cell r="E2340" t="str">
            <v>OUTRAS MÍDIAS</v>
          </cell>
          <cell r="F2340" t="str">
            <v>0003 104</v>
          </cell>
          <cell r="I2340">
            <v>3</v>
          </cell>
          <cell r="J2340">
            <v>0</v>
          </cell>
          <cell r="K2340">
            <v>0</v>
          </cell>
          <cell r="L2340">
            <v>3</v>
          </cell>
          <cell r="M2340">
            <v>3</v>
          </cell>
          <cell r="N2340">
            <v>0</v>
          </cell>
          <cell r="O2340">
            <v>3</v>
          </cell>
          <cell r="P2340">
            <v>0</v>
          </cell>
          <cell r="Q2340">
            <v>0</v>
          </cell>
          <cell r="R2340">
            <v>3</v>
          </cell>
          <cell r="S2340">
            <v>3</v>
          </cell>
          <cell r="T2340">
            <v>0</v>
          </cell>
          <cell r="U2340">
            <v>3</v>
          </cell>
          <cell r="V2340">
            <v>0</v>
          </cell>
          <cell r="W2340">
            <v>0</v>
          </cell>
        </row>
        <row r="2341">
          <cell r="B2341">
            <v>10</v>
          </cell>
          <cell r="C2341" t="str">
            <v>RESTRIÇÃO SISTEMA</v>
          </cell>
          <cell r="D2341" t="str">
            <v>060 Restrição Comercial</v>
          </cell>
          <cell r="E2341" t="str">
            <v>OUTRAS MÍDIAS</v>
          </cell>
          <cell r="F2341" t="str">
            <v>0007 JORNAIS/REVISTAS</v>
          </cell>
          <cell r="G2341" t="str">
            <v>0125 NÃO INFORMADO</v>
          </cell>
          <cell r="I2341">
            <v>1</v>
          </cell>
          <cell r="J2341">
            <v>0</v>
          </cell>
          <cell r="K2341">
            <v>0</v>
          </cell>
          <cell r="L2341">
            <v>1</v>
          </cell>
          <cell r="M2341">
            <v>1</v>
          </cell>
          <cell r="N2341">
            <v>0</v>
          </cell>
          <cell r="O2341">
            <v>1</v>
          </cell>
          <cell r="P2341">
            <v>0</v>
          </cell>
          <cell r="Q2341">
            <v>0</v>
          </cell>
          <cell r="R2341">
            <v>1</v>
          </cell>
          <cell r="S2341">
            <v>1</v>
          </cell>
          <cell r="T2341">
            <v>0</v>
          </cell>
          <cell r="U2341">
            <v>1</v>
          </cell>
          <cell r="V2341">
            <v>0</v>
          </cell>
          <cell r="W2341">
            <v>0</v>
          </cell>
        </row>
        <row r="2342">
          <cell r="B2342">
            <v>10</v>
          </cell>
          <cell r="C2342" t="str">
            <v>RESTRIÇÃO SISTEMA</v>
          </cell>
          <cell r="D2342" t="str">
            <v>060 Restrição Comercial</v>
          </cell>
          <cell r="E2342" t="str">
            <v>OUTRAS MÍDIAS</v>
          </cell>
          <cell r="F2342" t="str">
            <v>0013 INTERNET</v>
          </cell>
          <cell r="G2342" t="str">
            <v>0056 OUTROS</v>
          </cell>
          <cell r="I2342">
            <v>4</v>
          </cell>
          <cell r="J2342">
            <v>0</v>
          </cell>
          <cell r="K2342">
            <v>0</v>
          </cell>
          <cell r="L2342">
            <v>4</v>
          </cell>
          <cell r="M2342">
            <v>4</v>
          </cell>
          <cell r="N2342">
            <v>0</v>
          </cell>
          <cell r="O2342">
            <v>4</v>
          </cell>
          <cell r="P2342">
            <v>0</v>
          </cell>
          <cell r="Q2342">
            <v>0</v>
          </cell>
          <cell r="R2342">
            <v>4</v>
          </cell>
          <cell r="S2342">
            <v>4</v>
          </cell>
          <cell r="T2342">
            <v>0</v>
          </cell>
          <cell r="U2342">
            <v>4</v>
          </cell>
          <cell r="V2342">
            <v>0</v>
          </cell>
          <cell r="W2342">
            <v>0</v>
          </cell>
        </row>
        <row r="2343">
          <cell r="B2343">
            <v>10</v>
          </cell>
          <cell r="C2343" t="str">
            <v>RESTRIÇÃO SISTEMA</v>
          </cell>
          <cell r="D2343" t="str">
            <v>060 Restrição Comercial</v>
          </cell>
          <cell r="E2343" t="str">
            <v>OUTRAS MÍDIAS</v>
          </cell>
          <cell r="F2343" t="str">
            <v>0018 CONTATADO PELO TLMKT</v>
          </cell>
          <cell r="I2343">
            <v>6</v>
          </cell>
          <cell r="J2343">
            <v>0</v>
          </cell>
          <cell r="K2343">
            <v>0</v>
          </cell>
          <cell r="L2343">
            <v>6</v>
          </cell>
          <cell r="M2343">
            <v>6</v>
          </cell>
          <cell r="N2343">
            <v>0</v>
          </cell>
          <cell r="O2343">
            <v>6</v>
          </cell>
          <cell r="P2343">
            <v>0</v>
          </cell>
          <cell r="Q2343">
            <v>0</v>
          </cell>
          <cell r="R2343">
            <v>6</v>
          </cell>
          <cell r="S2343">
            <v>6</v>
          </cell>
          <cell r="T2343">
            <v>0</v>
          </cell>
          <cell r="U2343">
            <v>6</v>
          </cell>
          <cell r="V2343">
            <v>0</v>
          </cell>
          <cell r="W2343">
            <v>0</v>
          </cell>
        </row>
        <row r="2344">
          <cell r="B2344">
            <v>10</v>
          </cell>
          <cell r="C2344" t="str">
            <v>RESTRIÇÃO SISTEMA</v>
          </cell>
          <cell r="D2344" t="str">
            <v>060 Restrição Comercial</v>
          </cell>
          <cell r="E2344" t="str">
            <v>OUTRAS MÍDIAS</v>
          </cell>
          <cell r="F2344" t="str">
            <v>0020 JÁ POSSUI</v>
          </cell>
          <cell r="I2344">
            <v>4</v>
          </cell>
          <cell r="J2344">
            <v>0</v>
          </cell>
          <cell r="K2344">
            <v>0</v>
          </cell>
          <cell r="L2344">
            <v>4</v>
          </cell>
          <cell r="M2344">
            <v>4</v>
          </cell>
          <cell r="N2344">
            <v>0</v>
          </cell>
          <cell r="O2344">
            <v>4</v>
          </cell>
          <cell r="P2344">
            <v>0</v>
          </cell>
          <cell r="Q2344">
            <v>0</v>
          </cell>
          <cell r="R2344">
            <v>4</v>
          </cell>
          <cell r="S2344">
            <v>4</v>
          </cell>
          <cell r="T2344">
            <v>0</v>
          </cell>
          <cell r="U2344">
            <v>4</v>
          </cell>
          <cell r="V2344">
            <v>0</v>
          </cell>
          <cell r="W2344">
            <v>0</v>
          </cell>
        </row>
        <row r="2345">
          <cell r="B2345">
            <v>10</v>
          </cell>
          <cell r="C2345" t="str">
            <v>RESTRIÇÃO SISTEMA</v>
          </cell>
          <cell r="D2345" t="str">
            <v>060 Restrição Comercial</v>
          </cell>
          <cell r="E2345" t="str">
            <v>TELEVISÃO</v>
          </cell>
          <cell r="F2345" t="str">
            <v>0001 TELEVISÃO</v>
          </cell>
          <cell r="G2345" t="str">
            <v>0006 GLOBO</v>
          </cell>
          <cell r="H2345" t="str">
            <v>3825 NÃO INFORMADO</v>
          </cell>
          <cell r="I2345">
            <v>3</v>
          </cell>
          <cell r="J2345">
            <v>0</v>
          </cell>
          <cell r="K2345">
            <v>0</v>
          </cell>
          <cell r="L2345">
            <v>3</v>
          </cell>
          <cell r="M2345">
            <v>3</v>
          </cell>
          <cell r="N2345">
            <v>0</v>
          </cell>
          <cell r="O2345">
            <v>3</v>
          </cell>
          <cell r="P2345">
            <v>0</v>
          </cell>
          <cell r="Q2345">
            <v>0</v>
          </cell>
          <cell r="R2345">
            <v>3</v>
          </cell>
          <cell r="S2345">
            <v>3</v>
          </cell>
          <cell r="T2345">
            <v>0</v>
          </cell>
          <cell r="U2345">
            <v>3</v>
          </cell>
          <cell r="V2345">
            <v>0</v>
          </cell>
          <cell r="W2345">
            <v>0</v>
          </cell>
        </row>
        <row r="2346">
          <cell r="B2346">
            <v>10</v>
          </cell>
          <cell r="C2346" t="str">
            <v>RESTRIÇÃO SISTEMA</v>
          </cell>
          <cell r="D2346" t="str">
            <v>060 Restrição Comercial</v>
          </cell>
          <cell r="E2346" t="str">
            <v>TELEVISÃO</v>
          </cell>
          <cell r="F2346" t="str">
            <v>0001 TELEVISÃO</v>
          </cell>
          <cell r="G2346" t="str">
            <v>0006 GLOBO</v>
          </cell>
          <cell r="H2346" t="str">
            <v>3826 VALE A PENA VER DE NOVO</v>
          </cell>
          <cell r="I2346">
            <v>1</v>
          </cell>
          <cell r="J2346">
            <v>0</v>
          </cell>
          <cell r="K2346">
            <v>0</v>
          </cell>
          <cell r="L2346">
            <v>1</v>
          </cell>
          <cell r="M2346">
            <v>1</v>
          </cell>
          <cell r="N2346">
            <v>0</v>
          </cell>
          <cell r="O2346">
            <v>1</v>
          </cell>
          <cell r="P2346">
            <v>0</v>
          </cell>
          <cell r="Q2346">
            <v>0</v>
          </cell>
          <cell r="R2346">
            <v>1</v>
          </cell>
          <cell r="S2346">
            <v>1</v>
          </cell>
          <cell r="T2346">
            <v>0</v>
          </cell>
          <cell r="U2346">
            <v>1</v>
          </cell>
          <cell r="V2346">
            <v>0</v>
          </cell>
          <cell r="W2346">
            <v>0</v>
          </cell>
        </row>
        <row r="2347">
          <cell r="B2347">
            <v>10</v>
          </cell>
          <cell r="C2347" t="str">
            <v>RESTRIÇÃO SISTEMA</v>
          </cell>
          <cell r="D2347" t="str">
            <v>060 Restrição Comercial</v>
          </cell>
          <cell r="E2347" t="str">
            <v>TELEVISÃO</v>
          </cell>
          <cell r="F2347" t="str">
            <v>0001 TELEVISÃO</v>
          </cell>
          <cell r="G2347" t="str">
            <v>0006 GLOBO</v>
          </cell>
          <cell r="H2347" t="str">
            <v>5597 O JOGO</v>
          </cell>
          <cell r="I2347">
            <v>1</v>
          </cell>
          <cell r="J2347">
            <v>0</v>
          </cell>
          <cell r="K2347">
            <v>0</v>
          </cell>
          <cell r="L2347">
            <v>1</v>
          </cell>
          <cell r="M2347">
            <v>1</v>
          </cell>
          <cell r="N2347">
            <v>0</v>
          </cell>
          <cell r="O2347">
            <v>1</v>
          </cell>
          <cell r="P2347">
            <v>0</v>
          </cell>
          <cell r="Q2347">
            <v>0</v>
          </cell>
          <cell r="R2347">
            <v>1</v>
          </cell>
          <cell r="S2347">
            <v>1</v>
          </cell>
          <cell r="T2347">
            <v>0</v>
          </cell>
          <cell r="U2347">
            <v>1</v>
          </cell>
          <cell r="V2347">
            <v>0</v>
          </cell>
          <cell r="W2347">
            <v>0</v>
          </cell>
        </row>
        <row r="2348">
          <cell r="B2348">
            <v>10</v>
          </cell>
          <cell r="C2348" t="str">
            <v>RESTRIÇÃO SISTEMA</v>
          </cell>
          <cell r="D2348" t="str">
            <v>060 Restrição Comercial</v>
          </cell>
          <cell r="E2348" t="str">
            <v>TELEVISÃO</v>
          </cell>
          <cell r="F2348" t="str">
            <v>0001 TELEVISÃO</v>
          </cell>
          <cell r="G2348" t="str">
            <v>0062 NÃO INFORMOU</v>
          </cell>
          <cell r="I2348">
            <v>7</v>
          </cell>
          <cell r="J2348">
            <v>0</v>
          </cell>
          <cell r="K2348">
            <v>0</v>
          </cell>
          <cell r="L2348">
            <v>7</v>
          </cell>
          <cell r="M2348">
            <v>7</v>
          </cell>
          <cell r="N2348">
            <v>0</v>
          </cell>
          <cell r="O2348">
            <v>7</v>
          </cell>
          <cell r="P2348">
            <v>0</v>
          </cell>
          <cell r="Q2348">
            <v>0</v>
          </cell>
          <cell r="R2348">
            <v>7</v>
          </cell>
          <cell r="S2348">
            <v>7</v>
          </cell>
          <cell r="T2348">
            <v>0</v>
          </cell>
          <cell r="U2348">
            <v>7</v>
          </cell>
          <cell r="V2348">
            <v>0</v>
          </cell>
          <cell r="W2348">
            <v>0</v>
          </cell>
        </row>
        <row r="2349">
          <cell r="B2349">
            <v>10</v>
          </cell>
          <cell r="C2349" t="str">
            <v>RESTRIÇÃO SISTEMA</v>
          </cell>
          <cell r="D2349" t="str">
            <v>071 Idade inferior a 18 anos</v>
          </cell>
          <cell r="F2349" t="str">
            <v>0031 JÁ TEVE O PRODUTO</v>
          </cell>
          <cell r="I2349">
            <v>2</v>
          </cell>
          <cell r="J2349">
            <v>0</v>
          </cell>
          <cell r="K2349">
            <v>0</v>
          </cell>
          <cell r="L2349">
            <v>2</v>
          </cell>
          <cell r="M2349">
            <v>2</v>
          </cell>
          <cell r="N2349">
            <v>0</v>
          </cell>
          <cell r="O2349">
            <v>2</v>
          </cell>
          <cell r="P2349">
            <v>0</v>
          </cell>
          <cell r="Q2349">
            <v>0</v>
          </cell>
          <cell r="R2349">
            <v>2</v>
          </cell>
          <cell r="S2349">
            <v>2</v>
          </cell>
          <cell r="T2349">
            <v>0</v>
          </cell>
          <cell r="U2349">
            <v>2</v>
          </cell>
          <cell r="V2349">
            <v>0</v>
          </cell>
          <cell r="W2349">
            <v>0</v>
          </cell>
        </row>
        <row r="2350">
          <cell r="B2350">
            <v>10</v>
          </cell>
          <cell r="C2350" t="str">
            <v>RESTRIÇÃO SISTEMA</v>
          </cell>
          <cell r="D2350" t="str">
            <v>071 Idade inferior a 18 anos</v>
          </cell>
          <cell r="E2350" t="str">
            <v>OUTRAS MÍDIAS</v>
          </cell>
          <cell r="F2350" t="str">
            <v>0002 INDICAÇÃO DE AMIGOS</v>
          </cell>
          <cell r="I2350">
            <v>24</v>
          </cell>
          <cell r="J2350">
            <v>0</v>
          </cell>
          <cell r="K2350">
            <v>0</v>
          </cell>
          <cell r="L2350">
            <v>24</v>
          </cell>
          <cell r="M2350">
            <v>24</v>
          </cell>
          <cell r="N2350">
            <v>0</v>
          </cell>
          <cell r="O2350">
            <v>24</v>
          </cell>
          <cell r="P2350">
            <v>0</v>
          </cell>
          <cell r="Q2350">
            <v>0</v>
          </cell>
          <cell r="R2350">
            <v>24</v>
          </cell>
          <cell r="S2350">
            <v>24</v>
          </cell>
          <cell r="T2350">
            <v>0</v>
          </cell>
          <cell r="U2350">
            <v>24</v>
          </cell>
          <cell r="V2350">
            <v>0</v>
          </cell>
          <cell r="W2350">
            <v>0</v>
          </cell>
        </row>
        <row r="2351">
          <cell r="B2351">
            <v>10</v>
          </cell>
          <cell r="C2351" t="str">
            <v>RESTRIÇÃO SISTEMA</v>
          </cell>
          <cell r="D2351" t="str">
            <v>071 Idade inferior a 18 anos</v>
          </cell>
          <cell r="E2351" t="str">
            <v>OUTRAS MÍDIAS</v>
          </cell>
          <cell r="F2351" t="str">
            <v>0003 104</v>
          </cell>
          <cell r="I2351">
            <v>2</v>
          </cell>
          <cell r="J2351">
            <v>0</v>
          </cell>
          <cell r="K2351">
            <v>0</v>
          </cell>
          <cell r="L2351">
            <v>2</v>
          </cell>
          <cell r="M2351">
            <v>2</v>
          </cell>
          <cell r="N2351">
            <v>0</v>
          </cell>
          <cell r="O2351">
            <v>2</v>
          </cell>
          <cell r="P2351">
            <v>0</v>
          </cell>
          <cell r="Q2351">
            <v>0</v>
          </cell>
          <cell r="R2351">
            <v>2</v>
          </cell>
          <cell r="S2351">
            <v>2</v>
          </cell>
          <cell r="T2351">
            <v>0</v>
          </cell>
          <cell r="U2351">
            <v>2</v>
          </cell>
          <cell r="V2351">
            <v>0</v>
          </cell>
          <cell r="W2351">
            <v>0</v>
          </cell>
        </row>
        <row r="2352">
          <cell r="B2352">
            <v>10</v>
          </cell>
          <cell r="C2352" t="str">
            <v>RESTRIÇÃO SISTEMA</v>
          </cell>
          <cell r="D2352" t="str">
            <v>071 Idade inferior a 18 anos</v>
          </cell>
          <cell r="E2352" t="str">
            <v>OUTRAS MÍDIAS</v>
          </cell>
          <cell r="F2352" t="str">
            <v>0013 INTERNET</v>
          </cell>
          <cell r="G2352" t="str">
            <v>0056 OUTROS</v>
          </cell>
          <cell r="I2352">
            <v>1</v>
          </cell>
          <cell r="J2352">
            <v>0</v>
          </cell>
          <cell r="K2352">
            <v>0</v>
          </cell>
          <cell r="L2352">
            <v>1</v>
          </cell>
          <cell r="M2352">
            <v>1</v>
          </cell>
          <cell r="N2352">
            <v>0</v>
          </cell>
          <cell r="O2352">
            <v>1</v>
          </cell>
          <cell r="P2352">
            <v>0</v>
          </cell>
          <cell r="Q2352">
            <v>0</v>
          </cell>
          <cell r="R2352">
            <v>1</v>
          </cell>
          <cell r="S2352">
            <v>1</v>
          </cell>
          <cell r="T2352">
            <v>0</v>
          </cell>
          <cell r="U2352">
            <v>1</v>
          </cell>
          <cell r="V2352">
            <v>0</v>
          </cell>
          <cell r="W2352">
            <v>0</v>
          </cell>
        </row>
        <row r="2353">
          <cell r="B2353">
            <v>10</v>
          </cell>
          <cell r="C2353" t="str">
            <v>RESTRIÇÃO SISTEMA</v>
          </cell>
          <cell r="D2353" t="str">
            <v>071 Idade inferior a 18 anos</v>
          </cell>
          <cell r="E2353" t="str">
            <v>OUTRAS MÍDIAS</v>
          </cell>
          <cell r="F2353" t="str">
            <v>0018 CONTATADO PELO TLMKT</v>
          </cell>
          <cell r="I2353">
            <v>4</v>
          </cell>
          <cell r="J2353">
            <v>0</v>
          </cell>
          <cell r="K2353">
            <v>0</v>
          </cell>
          <cell r="L2353">
            <v>4</v>
          </cell>
          <cell r="M2353">
            <v>4</v>
          </cell>
          <cell r="N2353">
            <v>0</v>
          </cell>
          <cell r="O2353">
            <v>4</v>
          </cell>
          <cell r="P2353">
            <v>0</v>
          </cell>
          <cell r="Q2353">
            <v>0</v>
          </cell>
          <cell r="R2353">
            <v>4</v>
          </cell>
          <cell r="S2353">
            <v>4</v>
          </cell>
          <cell r="T2353">
            <v>0</v>
          </cell>
          <cell r="U2353">
            <v>4</v>
          </cell>
          <cell r="V2353">
            <v>0</v>
          </cell>
          <cell r="W2353">
            <v>0</v>
          </cell>
        </row>
        <row r="2354">
          <cell r="B2354">
            <v>10</v>
          </cell>
          <cell r="C2354" t="str">
            <v>RESTRIÇÃO SISTEMA</v>
          </cell>
          <cell r="D2354" t="str">
            <v>071 Idade inferior a 18 anos</v>
          </cell>
          <cell r="E2354" t="str">
            <v>OUTRAS MÍDIAS</v>
          </cell>
          <cell r="F2354" t="str">
            <v>0020 JÁ POSSUI</v>
          </cell>
          <cell r="I2354">
            <v>3</v>
          </cell>
          <cell r="J2354">
            <v>0</v>
          </cell>
          <cell r="K2354">
            <v>0</v>
          </cell>
          <cell r="L2354">
            <v>3</v>
          </cell>
          <cell r="M2354">
            <v>3</v>
          </cell>
          <cell r="N2354">
            <v>0</v>
          </cell>
          <cell r="O2354">
            <v>3</v>
          </cell>
          <cell r="P2354">
            <v>0</v>
          </cell>
          <cell r="Q2354">
            <v>0</v>
          </cell>
          <cell r="R2354">
            <v>3</v>
          </cell>
          <cell r="S2354">
            <v>3</v>
          </cell>
          <cell r="T2354">
            <v>0</v>
          </cell>
          <cell r="U2354">
            <v>3</v>
          </cell>
          <cell r="V2354">
            <v>0</v>
          </cell>
          <cell r="W2354">
            <v>0</v>
          </cell>
        </row>
        <row r="2355">
          <cell r="B2355">
            <v>10</v>
          </cell>
          <cell r="C2355" t="str">
            <v>RESTRIÇÃO SISTEMA</v>
          </cell>
          <cell r="D2355" t="str">
            <v>071 Idade inferior a 18 anos</v>
          </cell>
          <cell r="E2355" t="str">
            <v>TELEVISÃO</v>
          </cell>
          <cell r="F2355" t="str">
            <v>0001 TELEVISÃO</v>
          </cell>
          <cell r="G2355" t="str">
            <v>0006 GLOBO</v>
          </cell>
          <cell r="H2355" t="str">
            <v>0023 JORNAL HOJE</v>
          </cell>
          <cell r="I2355">
            <v>1</v>
          </cell>
          <cell r="J2355">
            <v>0</v>
          </cell>
          <cell r="K2355">
            <v>0</v>
          </cell>
          <cell r="L2355">
            <v>1</v>
          </cell>
          <cell r="M2355">
            <v>1</v>
          </cell>
          <cell r="N2355">
            <v>0</v>
          </cell>
          <cell r="O2355">
            <v>1</v>
          </cell>
          <cell r="P2355">
            <v>0</v>
          </cell>
          <cell r="Q2355">
            <v>0</v>
          </cell>
          <cell r="R2355">
            <v>1</v>
          </cell>
          <cell r="S2355">
            <v>1</v>
          </cell>
          <cell r="T2355">
            <v>0</v>
          </cell>
          <cell r="U2355">
            <v>1</v>
          </cell>
          <cell r="V2355">
            <v>0</v>
          </cell>
          <cell r="W2355">
            <v>0</v>
          </cell>
        </row>
        <row r="2356">
          <cell r="B2356">
            <v>10</v>
          </cell>
          <cell r="C2356" t="str">
            <v>RESTRIÇÃO SISTEMA</v>
          </cell>
          <cell r="D2356" t="str">
            <v>071 Idade inferior a 18 anos</v>
          </cell>
          <cell r="E2356" t="str">
            <v>TELEVISÃO</v>
          </cell>
          <cell r="F2356" t="str">
            <v>0001 TELEVISÃO</v>
          </cell>
          <cell r="G2356" t="str">
            <v>0006 GLOBO</v>
          </cell>
          <cell r="H2356" t="str">
            <v>3825 NÃO INFORMADO</v>
          </cell>
          <cell r="I2356">
            <v>1</v>
          </cell>
          <cell r="J2356">
            <v>0</v>
          </cell>
          <cell r="K2356">
            <v>0</v>
          </cell>
          <cell r="L2356">
            <v>1</v>
          </cell>
          <cell r="M2356">
            <v>1</v>
          </cell>
          <cell r="N2356">
            <v>0</v>
          </cell>
          <cell r="O2356">
            <v>1</v>
          </cell>
          <cell r="P2356">
            <v>0</v>
          </cell>
          <cell r="Q2356">
            <v>0</v>
          </cell>
          <cell r="R2356">
            <v>1</v>
          </cell>
          <cell r="S2356">
            <v>1</v>
          </cell>
          <cell r="T2356">
            <v>0</v>
          </cell>
          <cell r="U2356">
            <v>1</v>
          </cell>
          <cell r="V2356">
            <v>0</v>
          </cell>
          <cell r="W2356">
            <v>0</v>
          </cell>
        </row>
        <row r="2357">
          <cell r="B2357">
            <v>10</v>
          </cell>
          <cell r="C2357" t="str">
            <v>RESTRIÇÃO SISTEMA</v>
          </cell>
          <cell r="D2357" t="str">
            <v>071 Idade inferior a 18 anos</v>
          </cell>
          <cell r="E2357" t="str">
            <v>TELEVISÃO</v>
          </cell>
          <cell r="F2357" t="str">
            <v>0001 TELEVISÃO</v>
          </cell>
          <cell r="G2357" t="str">
            <v>0062 NÃO INFORMOU</v>
          </cell>
          <cell r="I2357">
            <v>7</v>
          </cell>
          <cell r="J2357">
            <v>0</v>
          </cell>
          <cell r="K2357">
            <v>0</v>
          </cell>
          <cell r="L2357">
            <v>7</v>
          </cell>
          <cell r="M2357">
            <v>7</v>
          </cell>
          <cell r="N2357">
            <v>0</v>
          </cell>
          <cell r="O2357">
            <v>7</v>
          </cell>
          <cell r="P2357">
            <v>0</v>
          </cell>
          <cell r="Q2357">
            <v>0</v>
          </cell>
          <cell r="R2357">
            <v>7</v>
          </cell>
          <cell r="S2357">
            <v>7</v>
          </cell>
          <cell r="T2357">
            <v>0</v>
          </cell>
          <cell r="U2357">
            <v>7</v>
          </cell>
          <cell r="V2357">
            <v>0</v>
          </cell>
          <cell r="W2357">
            <v>0</v>
          </cell>
        </row>
        <row r="2358">
          <cell r="B2358">
            <v>10</v>
          </cell>
          <cell r="C2358" t="str">
            <v>RESTRIÇÃO SISTEMA</v>
          </cell>
          <cell r="D2358" t="str">
            <v>407 Não Informou nº linha</v>
          </cell>
          <cell r="E2358" t="str">
            <v>MALA DIRETA</v>
          </cell>
          <cell r="F2358" t="str">
            <v>0009 MALA DIRETA</v>
          </cell>
          <cell r="G2358" t="str">
            <v>0173 CA0103</v>
          </cell>
          <cell r="I2358">
            <v>2</v>
          </cell>
          <cell r="J2358">
            <v>0</v>
          </cell>
          <cell r="K2358">
            <v>0</v>
          </cell>
          <cell r="L2358">
            <v>2</v>
          </cell>
          <cell r="M2358">
            <v>2</v>
          </cell>
          <cell r="N2358">
            <v>0</v>
          </cell>
          <cell r="O2358">
            <v>2</v>
          </cell>
          <cell r="P2358">
            <v>0</v>
          </cell>
          <cell r="Q2358">
            <v>0</v>
          </cell>
          <cell r="R2358">
            <v>2</v>
          </cell>
          <cell r="S2358">
            <v>2</v>
          </cell>
          <cell r="T2358">
            <v>0</v>
          </cell>
          <cell r="U2358">
            <v>2</v>
          </cell>
          <cell r="V2358">
            <v>0</v>
          </cell>
          <cell r="W2358">
            <v>0</v>
          </cell>
        </row>
        <row r="2359">
          <cell r="B2359">
            <v>10</v>
          </cell>
          <cell r="C2359" t="str">
            <v>RESTRIÇÃO SISTEMA</v>
          </cell>
          <cell r="D2359" t="str">
            <v>407 Não Informou nº linha</v>
          </cell>
          <cell r="E2359" t="str">
            <v>MALA DIRETA</v>
          </cell>
          <cell r="F2359" t="str">
            <v>0010 ENCARTE EM FATURA</v>
          </cell>
          <cell r="I2359">
            <v>1</v>
          </cell>
          <cell r="J2359">
            <v>0</v>
          </cell>
          <cell r="K2359">
            <v>0</v>
          </cell>
          <cell r="L2359">
            <v>1</v>
          </cell>
          <cell r="M2359">
            <v>1</v>
          </cell>
          <cell r="N2359">
            <v>0</v>
          </cell>
          <cell r="O2359">
            <v>1</v>
          </cell>
          <cell r="P2359">
            <v>0</v>
          </cell>
          <cell r="Q2359">
            <v>0</v>
          </cell>
          <cell r="R2359">
            <v>1</v>
          </cell>
          <cell r="S2359">
            <v>1</v>
          </cell>
          <cell r="T2359">
            <v>0</v>
          </cell>
          <cell r="U2359">
            <v>1</v>
          </cell>
          <cell r="V2359">
            <v>0</v>
          </cell>
          <cell r="W2359">
            <v>0</v>
          </cell>
        </row>
        <row r="2360">
          <cell r="B2360">
            <v>10</v>
          </cell>
          <cell r="C2360" t="str">
            <v>RESTRIÇÃO SISTEMA</v>
          </cell>
          <cell r="D2360" t="str">
            <v>407 Não Informou nº linha</v>
          </cell>
          <cell r="E2360" t="str">
            <v>NÃO INFORMADO</v>
          </cell>
          <cell r="F2360" t="str">
            <v>0016 NÃO INFORMADO</v>
          </cell>
          <cell r="I2360">
            <v>4</v>
          </cell>
          <cell r="J2360">
            <v>0</v>
          </cell>
          <cell r="K2360">
            <v>0</v>
          </cell>
          <cell r="L2360">
            <v>4</v>
          </cell>
          <cell r="M2360">
            <v>4</v>
          </cell>
          <cell r="N2360">
            <v>0</v>
          </cell>
          <cell r="O2360">
            <v>4</v>
          </cell>
          <cell r="P2360">
            <v>0</v>
          </cell>
          <cell r="Q2360">
            <v>0</v>
          </cell>
          <cell r="R2360">
            <v>4</v>
          </cell>
          <cell r="S2360">
            <v>4</v>
          </cell>
          <cell r="T2360">
            <v>0</v>
          </cell>
          <cell r="U2360">
            <v>4</v>
          </cell>
          <cell r="V2360">
            <v>0</v>
          </cell>
          <cell r="W2360">
            <v>0</v>
          </cell>
        </row>
        <row r="2361">
          <cell r="B2361">
            <v>10</v>
          </cell>
          <cell r="C2361" t="str">
            <v>RESTRIÇÃO SISTEMA</v>
          </cell>
          <cell r="D2361" t="str">
            <v>407 Não Informou nº linha</v>
          </cell>
          <cell r="E2361" t="str">
            <v>OUTRAS MÍDIAS</v>
          </cell>
          <cell r="F2361" t="str">
            <v>0002 INDICAÇÃO DE AMIGOS</v>
          </cell>
          <cell r="I2361">
            <v>10</v>
          </cell>
          <cell r="J2361">
            <v>0</v>
          </cell>
          <cell r="K2361">
            <v>0</v>
          </cell>
          <cell r="L2361">
            <v>10</v>
          </cell>
          <cell r="M2361">
            <v>10</v>
          </cell>
          <cell r="N2361">
            <v>0</v>
          </cell>
          <cell r="O2361">
            <v>10</v>
          </cell>
          <cell r="P2361">
            <v>0</v>
          </cell>
          <cell r="Q2361">
            <v>0</v>
          </cell>
          <cell r="R2361">
            <v>10</v>
          </cell>
          <cell r="S2361">
            <v>10</v>
          </cell>
          <cell r="T2361">
            <v>0</v>
          </cell>
          <cell r="U2361">
            <v>10</v>
          </cell>
          <cell r="V2361">
            <v>0</v>
          </cell>
          <cell r="W2361">
            <v>0</v>
          </cell>
        </row>
        <row r="2362">
          <cell r="B2362">
            <v>10</v>
          </cell>
          <cell r="C2362" t="str">
            <v>RESTRIÇÃO SISTEMA</v>
          </cell>
          <cell r="D2362" t="str">
            <v>407 Não Informou nº linha</v>
          </cell>
          <cell r="E2362" t="str">
            <v>OUTRAS MÍDIAS</v>
          </cell>
          <cell r="F2362" t="str">
            <v>0003 104</v>
          </cell>
          <cell r="I2362">
            <v>1</v>
          </cell>
          <cell r="J2362">
            <v>0</v>
          </cell>
          <cell r="K2362">
            <v>0</v>
          </cell>
          <cell r="L2362">
            <v>1</v>
          </cell>
          <cell r="M2362">
            <v>1</v>
          </cell>
          <cell r="N2362">
            <v>0</v>
          </cell>
          <cell r="O2362">
            <v>1</v>
          </cell>
          <cell r="P2362">
            <v>0</v>
          </cell>
          <cell r="Q2362">
            <v>0</v>
          </cell>
          <cell r="R2362">
            <v>1</v>
          </cell>
          <cell r="S2362">
            <v>1</v>
          </cell>
          <cell r="T2362">
            <v>0</v>
          </cell>
          <cell r="U2362">
            <v>1</v>
          </cell>
          <cell r="V2362">
            <v>0</v>
          </cell>
          <cell r="W2362">
            <v>0</v>
          </cell>
        </row>
        <row r="2363">
          <cell r="B2363">
            <v>10</v>
          </cell>
          <cell r="C2363" t="str">
            <v>RESTRIÇÃO SISTEMA</v>
          </cell>
          <cell r="D2363" t="str">
            <v>407 Não Informou nº linha</v>
          </cell>
          <cell r="E2363" t="str">
            <v>TELEVISÃO</v>
          </cell>
          <cell r="F2363" t="str">
            <v>0001 TELEVISÃO</v>
          </cell>
          <cell r="G2363" t="str">
            <v>0006 GLOBO</v>
          </cell>
          <cell r="H2363" t="str">
            <v>5597 O JOGO</v>
          </cell>
          <cell r="I2363">
            <v>1</v>
          </cell>
          <cell r="J2363">
            <v>0</v>
          </cell>
          <cell r="K2363">
            <v>0</v>
          </cell>
          <cell r="L2363">
            <v>1</v>
          </cell>
          <cell r="M2363">
            <v>1</v>
          </cell>
          <cell r="N2363">
            <v>0</v>
          </cell>
          <cell r="O2363">
            <v>1</v>
          </cell>
          <cell r="P2363">
            <v>0</v>
          </cell>
          <cell r="Q2363">
            <v>0</v>
          </cell>
          <cell r="R2363">
            <v>1</v>
          </cell>
          <cell r="S2363">
            <v>1</v>
          </cell>
          <cell r="T2363">
            <v>0</v>
          </cell>
          <cell r="U2363">
            <v>1</v>
          </cell>
          <cell r="V2363">
            <v>0</v>
          </cell>
          <cell r="W2363">
            <v>0</v>
          </cell>
        </row>
        <row r="2364">
          <cell r="B2364">
            <v>10</v>
          </cell>
          <cell r="C2364" t="str">
            <v>RESTRIÇÃO SISTEMA</v>
          </cell>
          <cell r="D2364" t="str">
            <v>407 Não Informou nº linha</v>
          </cell>
          <cell r="E2364" t="str">
            <v>TELEVISÃO</v>
          </cell>
          <cell r="F2364" t="str">
            <v>0001 TELEVISÃO</v>
          </cell>
          <cell r="G2364" t="str">
            <v>0062 NÃO INFORMOU</v>
          </cell>
          <cell r="I2364">
            <v>4</v>
          </cell>
          <cell r="J2364">
            <v>0</v>
          </cell>
          <cell r="K2364">
            <v>0</v>
          </cell>
          <cell r="L2364">
            <v>4</v>
          </cell>
          <cell r="M2364">
            <v>4</v>
          </cell>
          <cell r="N2364">
            <v>0</v>
          </cell>
          <cell r="O2364">
            <v>4</v>
          </cell>
          <cell r="P2364">
            <v>0</v>
          </cell>
          <cell r="Q2364">
            <v>0</v>
          </cell>
          <cell r="R2364">
            <v>4</v>
          </cell>
          <cell r="S2364">
            <v>4</v>
          </cell>
          <cell r="T2364">
            <v>0</v>
          </cell>
          <cell r="U2364">
            <v>4</v>
          </cell>
          <cell r="V2364">
            <v>0</v>
          </cell>
          <cell r="W2364">
            <v>0</v>
          </cell>
        </row>
        <row r="2365">
          <cell r="B2365">
            <v>10</v>
          </cell>
          <cell r="C2365" t="str">
            <v>RESTRIÇÃO SISTEMA</v>
          </cell>
          <cell r="D2365" t="str">
            <v>408 Não possui linha instalada</v>
          </cell>
          <cell r="F2365" t="str">
            <v>0031 JÁ TEVE O PRODUTO</v>
          </cell>
          <cell r="I2365">
            <v>2</v>
          </cell>
          <cell r="J2365">
            <v>0</v>
          </cell>
          <cell r="K2365">
            <v>0</v>
          </cell>
          <cell r="L2365">
            <v>2</v>
          </cell>
          <cell r="M2365">
            <v>2</v>
          </cell>
          <cell r="N2365">
            <v>0</v>
          </cell>
          <cell r="O2365">
            <v>2</v>
          </cell>
          <cell r="P2365">
            <v>0</v>
          </cell>
          <cell r="Q2365">
            <v>0</v>
          </cell>
          <cell r="R2365">
            <v>2</v>
          </cell>
          <cell r="S2365">
            <v>2</v>
          </cell>
          <cell r="T2365">
            <v>0</v>
          </cell>
          <cell r="U2365">
            <v>2</v>
          </cell>
          <cell r="V2365">
            <v>0</v>
          </cell>
          <cell r="W2365">
            <v>0</v>
          </cell>
        </row>
        <row r="2366">
          <cell r="B2366">
            <v>10</v>
          </cell>
          <cell r="C2366" t="str">
            <v>RESTRIÇÃO SISTEMA</v>
          </cell>
          <cell r="D2366" t="str">
            <v>408 Não possui linha instalada</v>
          </cell>
          <cell r="E2366" t="str">
            <v>MALA DIRETA</v>
          </cell>
          <cell r="F2366" t="str">
            <v>0010 ENCARTE EM FATURA</v>
          </cell>
          <cell r="I2366">
            <v>1</v>
          </cell>
          <cell r="J2366">
            <v>0</v>
          </cell>
          <cell r="K2366">
            <v>0</v>
          </cell>
          <cell r="L2366">
            <v>1</v>
          </cell>
          <cell r="M2366">
            <v>1</v>
          </cell>
          <cell r="N2366">
            <v>0</v>
          </cell>
          <cell r="O2366">
            <v>1</v>
          </cell>
          <cell r="P2366">
            <v>0</v>
          </cell>
          <cell r="Q2366">
            <v>0</v>
          </cell>
          <cell r="R2366">
            <v>1</v>
          </cell>
          <cell r="S2366">
            <v>1</v>
          </cell>
          <cell r="T2366">
            <v>0</v>
          </cell>
          <cell r="U2366">
            <v>1</v>
          </cell>
          <cell r="V2366">
            <v>0</v>
          </cell>
          <cell r="W2366">
            <v>0</v>
          </cell>
        </row>
        <row r="2367">
          <cell r="B2367">
            <v>10</v>
          </cell>
          <cell r="C2367" t="str">
            <v>RESTRIÇÃO SISTEMA</v>
          </cell>
          <cell r="D2367" t="str">
            <v>408 Não possui linha instalada</v>
          </cell>
          <cell r="E2367" t="str">
            <v>NÃO INFORMADO</v>
          </cell>
          <cell r="F2367" t="str">
            <v>0016 NÃO INFORMADO</v>
          </cell>
          <cell r="I2367">
            <v>1</v>
          </cell>
          <cell r="J2367">
            <v>0</v>
          </cell>
          <cell r="K2367">
            <v>0</v>
          </cell>
          <cell r="L2367">
            <v>1</v>
          </cell>
          <cell r="M2367">
            <v>1</v>
          </cell>
          <cell r="N2367">
            <v>0</v>
          </cell>
          <cell r="O2367">
            <v>1</v>
          </cell>
          <cell r="P2367">
            <v>0</v>
          </cell>
          <cell r="Q2367">
            <v>0</v>
          </cell>
          <cell r="R2367">
            <v>1</v>
          </cell>
          <cell r="S2367">
            <v>1</v>
          </cell>
          <cell r="T2367">
            <v>0</v>
          </cell>
          <cell r="U2367">
            <v>1</v>
          </cell>
          <cell r="V2367">
            <v>0</v>
          </cell>
          <cell r="W2367">
            <v>0</v>
          </cell>
        </row>
        <row r="2368">
          <cell r="B2368">
            <v>10</v>
          </cell>
          <cell r="C2368" t="str">
            <v>RESTRIÇÃO SISTEMA</v>
          </cell>
          <cell r="D2368" t="str">
            <v>408 Não possui linha instalada</v>
          </cell>
          <cell r="E2368" t="str">
            <v>OUTRAS MÍDIAS</v>
          </cell>
          <cell r="F2368" t="str">
            <v>0002 INDICAÇÃO DE AMIGOS</v>
          </cell>
          <cell r="I2368">
            <v>10</v>
          </cell>
          <cell r="J2368">
            <v>0</v>
          </cell>
          <cell r="K2368">
            <v>0</v>
          </cell>
          <cell r="L2368">
            <v>10</v>
          </cell>
          <cell r="M2368">
            <v>10</v>
          </cell>
          <cell r="N2368">
            <v>0</v>
          </cell>
          <cell r="O2368">
            <v>10</v>
          </cell>
          <cell r="P2368">
            <v>0</v>
          </cell>
          <cell r="Q2368">
            <v>0</v>
          </cell>
          <cell r="R2368">
            <v>10</v>
          </cell>
          <cell r="S2368">
            <v>10</v>
          </cell>
          <cell r="T2368">
            <v>0</v>
          </cell>
          <cell r="U2368">
            <v>10</v>
          </cell>
          <cell r="V2368">
            <v>0</v>
          </cell>
          <cell r="W2368">
            <v>0</v>
          </cell>
        </row>
        <row r="2369">
          <cell r="B2369">
            <v>10</v>
          </cell>
          <cell r="C2369" t="str">
            <v>RESTRIÇÃO SISTEMA</v>
          </cell>
          <cell r="D2369" t="str">
            <v>408 Não possui linha instalada</v>
          </cell>
          <cell r="E2369" t="str">
            <v>OUTRAS MÍDIAS</v>
          </cell>
          <cell r="F2369" t="str">
            <v>0003 104</v>
          </cell>
          <cell r="I2369">
            <v>2</v>
          </cell>
          <cell r="J2369">
            <v>0</v>
          </cell>
          <cell r="K2369">
            <v>0</v>
          </cell>
          <cell r="L2369">
            <v>2</v>
          </cell>
          <cell r="M2369">
            <v>2</v>
          </cell>
          <cell r="N2369">
            <v>0</v>
          </cell>
          <cell r="O2369">
            <v>2</v>
          </cell>
          <cell r="P2369">
            <v>0</v>
          </cell>
          <cell r="Q2369">
            <v>0</v>
          </cell>
          <cell r="R2369">
            <v>2</v>
          </cell>
          <cell r="S2369">
            <v>2</v>
          </cell>
          <cell r="T2369">
            <v>0</v>
          </cell>
          <cell r="U2369">
            <v>2</v>
          </cell>
          <cell r="V2369">
            <v>0</v>
          </cell>
          <cell r="W2369">
            <v>0</v>
          </cell>
        </row>
        <row r="2370">
          <cell r="B2370">
            <v>10</v>
          </cell>
          <cell r="C2370" t="str">
            <v>RESTRIÇÃO SISTEMA</v>
          </cell>
          <cell r="D2370" t="str">
            <v>408 Não possui linha instalada</v>
          </cell>
          <cell r="E2370" t="str">
            <v>OUTRAS MÍDIAS</v>
          </cell>
          <cell r="F2370" t="str">
            <v>0018 CONTATADO PELO TLMKT</v>
          </cell>
          <cell r="I2370">
            <v>1</v>
          </cell>
          <cell r="J2370">
            <v>0</v>
          </cell>
          <cell r="K2370">
            <v>0</v>
          </cell>
          <cell r="L2370">
            <v>1</v>
          </cell>
          <cell r="M2370">
            <v>1</v>
          </cell>
          <cell r="N2370">
            <v>0</v>
          </cell>
          <cell r="O2370">
            <v>1</v>
          </cell>
          <cell r="P2370">
            <v>0</v>
          </cell>
          <cell r="Q2370">
            <v>0</v>
          </cell>
          <cell r="R2370">
            <v>1</v>
          </cell>
          <cell r="S2370">
            <v>1</v>
          </cell>
          <cell r="T2370">
            <v>0</v>
          </cell>
          <cell r="U2370">
            <v>1</v>
          </cell>
          <cell r="V2370">
            <v>0</v>
          </cell>
          <cell r="W2370">
            <v>0</v>
          </cell>
        </row>
        <row r="2371">
          <cell r="B2371">
            <v>10</v>
          </cell>
          <cell r="C2371" t="str">
            <v>RESTRIÇÃO SISTEMA</v>
          </cell>
          <cell r="D2371" t="str">
            <v>408 Não possui linha instalada</v>
          </cell>
          <cell r="E2371" t="str">
            <v>TELEVISÃO</v>
          </cell>
          <cell r="F2371" t="str">
            <v>0001 TELEVISÃO</v>
          </cell>
          <cell r="G2371" t="str">
            <v>0006 GLOBO</v>
          </cell>
          <cell r="H2371" t="str">
            <v>0023 JORNAL HOJE</v>
          </cell>
          <cell r="I2371">
            <v>2</v>
          </cell>
          <cell r="J2371">
            <v>0</v>
          </cell>
          <cell r="K2371">
            <v>0</v>
          </cell>
          <cell r="L2371">
            <v>2</v>
          </cell>
          <cell r="M2371">
            <v>2</v>
          </cell>
          <cell r="N2371">
            <v>0</v>
          </cell>
          <cell r="O2371">
            <v>2</v>
          </cell>
          <cell r="P2371">
            <v>0</v>
          </cell>
          <cell r="Q2371">
            <v>0</v>
          </cell>
          <cell r="R2371">
            <v>2</v>
          </cell>
          <cell r="S2371">
            <v>2</v>
          </cell>
          <cell r="T2371">
            <v>0</v>
          </cell>
          <cell r="U2371">
            <v>2</v>
          </cell>
          <cell r="V2371">
            <v>0</v>
          </cell>
          <cell r="W2371">
            <v>0</v>
          </cell>
        </row>
        <row r="2372">
          <cell r="B2372">
            <v>10</v>
          </cell>
          <cell r="C2372" t="str">
            <v>RESTRIÇÃO SISTEMA</v>
          </cell>
          <cell r="D2372" t="str">
            <v>408 Não possui linha instalada</v>
          </cell>
          <cell r="E2372" t="str">
            <v>TELEVISÃO</v>
          </cell>
          <cell r="F2372" t="str">
            <v>0001 TELEVISÃO</v>
          </cell>
          <cell r="G2372" t="str">
            <v>0062 NÃO INFORMOU</v>
          </cell>
          <cell r="I2372">
            <v>3</v>
          </cell>
          <cell r="J2372">
            <v>0</v>
          </cell>
          <cell r="K2372">
            <v>0</v>
          </cell>
          <cell r="L2372">
            <v>3</v>
          </cell>
          <cell r="M2372">
            <v>3</v>
          </cell>
          <cell r="N2372">
            <v>0</v>
          </cell>
          <cell r="O2372">
            <v>3</v>
          </cell>
          <cell r="P2372">
            <v>0</v>
          </cell>
          <cell r="Q2372">
            <v>0</v>
          </cell>
          <cell r="R2372">
            <v>3</v>
          </cell>
          <cell r="S2372">
            <v>3</v>
          </cell>
          <cell r="T2372">
            <v>0</v>
          </cell>
          <cell r="U2372">
            <v>3</v>
          </cell>
          <cell r="V2372">
            <v>0</v>
          </cell>
          <cell r="W2372">
            <v>0</v>
          </cell>
        </row>
        <row r="2373">
          <cell r="B2373">
            <v>10</v>
          </cell>
          <cell r="C2373" t="str">
            <v>VENDA</v>
          </cell>
          <cell r="D2373" t="str">
            <v>001 *** Vendas OS Emitidas</v>
          </cell>
          <cell r="F2373" t="str">
            <v>0024 STAND</v>
          </cell>
          <cell r="I2373">
            <v>2</v>
          </cell>
          <cell r="J2373">
            <v>2</v>
          </cell>
          <cell r="K2373">
            <v>0</v>
          </cell>
          <cell r="L2373">
            <v>2</v>
          </cell>
          <cell r="M2373">
            <v>0</v>
          </cell>
          <cell r="N2373">
            <v>0</v>
          </cell>
          <cell r="O2373">
            <v>2</v>
          </cell>
          <cell r="P2373">
            <v>2</v>
          </cell>
          <cell r="Q2373">
            <v>0</v>
          </cell>
          <cell r="R2373">
            <v>2</v>
          </cell>
          <cell r="S2373">
            <v>0</v>
          </cell>
          <cell r="T2373">
            <v>0</v>
          </cell>
          <cell r="U2373">
            <v>0</v>
          </cell>
          <cell r="V2373">
            <v>2</v>
          </cell>
          <cell r="W2373">
            <v>0</v>
          </cell>
        </row>
        <row r="2374">
          <cell r="B2374">
            <v>10</v>
          </cell>
          <cell r="C2374" t="str">
            <v>VENDA</v>
          </cell>
          <cell r="D2374" t="str">
            <v>001 *** Vendas OS Emitidas</v>
          </cell>
          <cell r="F2374" t="str">
            <v>0031 JÁ TEVE O PRODUTO</v>
          </cell>
          <cell r="I2374">
            <v>15</v>
          </cell>
          <cell r="J2374">
            <v>15</v>
          </cell>
          <cell r="K2374">
            <v>0</v>
          </cell>
          <cell r="L2374">
            <v>15</v>
          </cell>
          <cell r="M2374">
            <v>0</v>
          </cell>
          <cell r="N2374">
            <v>0</v>
          </cell>
          <cell r="O2374">
            <v>15</v>
          </cell>
          <cell r="P2374">
            <v>15</v>
          </cell>
          <cell r="Q2374">
            <v>0</v>
          </cell>
          <cell r="R2374">
            <v>15</v>
          </cell>
          <cell r="S2374">
            <v>0</v>
          </cell>
          <cell r="T2374">
            <v>0</v>
          </cell>
          <cell r="U2374">
            <v>0</v>
          </cell>
          <cell r="V2374">
            <v>15</v>
          </cell>
          <cell r="W2374">
            <v>0</v>
          </cell>
        </row>
        <row r="2375">
          <cell r="B2375">
            <v>10</v>
          </cell>
          <cell r="C2375" t="str">
            <v>VENDA</v>
          </cell>
          <cell r="D2375" t="str">
            <v>001 *** Vendas OS Emitidas</v>
          </cell>
          <cell r="E2375" t="str">
            <v>MALA DIRETA</v>
          </cell>
          <cell r="F2375" t="str">
            <v>0009 MALA DIRETA</v>
          </cell>
          <cell r="G2375" t="str">
            <v>0008 Não Identificado</v>
          </cell>
          <cell r="I2375">
            <v>2</v>
          </cell>
          <cell r="J2375">
            <v>2</v>
          </cell>
          <cell r="K2375">
            <v>0</v>
          </cell>
          <cell r="L2375">
            <v>2</v>
          </cell>
          <cell r="M2375">
            <v>0</v>
          </cell>
          <cell r="N2375">
            <v>0</v>
          </cell>
          <cell r="O2375">
            <v>2</v>
          </cell>
          <cell r="P2375">
            <v>2</v>
          </cell>
          <cell r="Q2375">
            <v>0</v>
          </cell>
          <cell r="R2375">
            <v>2</v>
          </cell>
          <cell r="S2375">
            <v>0</v>
          </cell>
          <cell r="T2375">
            <v>0</v>
          </cell>
          <cell r="U2375">
            <v>0</v>
          </cell>
          <cell r="V2375">
            <v>2</v>
          </cell>
          <cell r="W2375">
            <v>0</v>
          </cell>
        </row>
        <row r="2376">
          <cell r="B2376">
            <v>10</v>
          </cell>
          <cell r="C2376" t="str">
            <v>VENDA</v>
          </cell>
          <cell r="D2376" t="str">
            <v>001 *** Vendas OS Emitidas</v>
          </cell>
          <cell r="E2376" t="str">
            <v>MALA DIRETA</v>
          </cell>
          <cell r="F2376" t="str">
            <v>0009 MALA DIRETA</v>
          </cell>
          <cell r="G2376" t="str">
            <v>0123 TE-023</v>
          </cell>
          <cell r="I2376">
            <v>1</v>
          </cell>
          <cell r="J2376">
            <v>1</v>
          </cell>
          <cell r="K2376">
            <v>0</v>
          </cell>
          <cell r="L2376">
            <v>1</v>
          </cell>
          <cell r="M2376">
            <v>0</v>
          </cell>
          <cell r="N2376">
            <v>0</v>
          </cell>
          <cell r="O2376">
            <v>1</v>
          </cell>
          <cell r="P2376">
            <v>1</v>
          </cell>
          <cell r="Q2376">
            <v>0</v>
          </cell>
          <cell r="R2376">
            <v>1</v>
          </cell>
          <cell r="S2376">
            <v>0</v>
          </cell>
          <cell r="T2376">
            <v>0</v>
          </cell>
          <cell r="U2376">
            <v>0</v>
          </cell>
          <cell r="V2376">
            <v>1</v>
          </cell>
          <cell r="W2376">
            <v>0</v>
          </cell>
        </row>
        <row r="2377">
          <cell r="B2377">
            <v>10</v>
          </cell>
          <cell r="C2377" t="str">
            <v>VENDA</v>
          </cell>
          <cell r="D2377" t="str">
            <v>001 *** Vendas OS Emitidas</v>
          </cell>
          <cell r="E2377" t="str">
            <v>MALA DIRETA</v>
          </cell>
          <cell r="F2377" t="str">
            <v>0009 MALA DIRETA</v>
          </cell>
          <cell r="G2377" t="str">
            <v>0173 CA0103</v>
          </cell>
          <cell r="I2377">
            <v>2</v>
          </cell>
          <cell r="J2377">
            <v>2</v>
          </cell>
          <cell r="K2377">
            <v>0</v>
          </cell>
          <cell r="L2377">
            <v>2</v>
          </cell>
          <cell r="M2377">
            <v>0</v>
          </cell>
          <cell r="N2377">
            <v>0</v>
          </cell>
          <cell r="O2377">
            <v>2</v>
          </cell>
          <cell r="P2377">
            <v>2</v>
          </cell>
          <cell r="Q2377">
            <v>0</v>
          </cell>
          <cell r="R2377">
            <v>2</v>
          </cell>
          <cell r="S2377">
            <v>0</v>
          </cell>
          <cell r="T2377">
            <v>0</v>
          </cell>
          <cell r="U2377">
            <v>0</v>
          </cell>
          <cell r="V2377">
            <v>2</v>
          </cell>
          <cell r="W2377">
            <v>0</v>
          </cell>
        </row>
        <row r="2378">
          <cell r="B2378">
            <v>10</v>
          </cell>
          <cell r="C2378" t="str">
            <v>VENDA</v>
          </cell>
          <cell r="D2378" t="str">
            <v>001 *** Vendas OS Emitidas</v>
          </cell>
          <cell r="E2378" t="str">
            <v>MALA DIRETA</v>
          </cell>
          <cell r="F2378" t="str">
            <v>0009 MALA DIRETA</v>
          </cell>
          <cell r="G2378" t="str">
            <v>0572 MD-05</v>
          </cell>
          <cell r="I2378">
            <v>1</v>
          </cell>
          <cell r="J2378">
            <v>1</v>
          </cell>
          <cell r="K2378">
            <v>0</v>
          </cell>
          <cell r="L2378">
            <v>1</v>
          </cell>
          <cell r="M2378">
            <v>0</v>
          </cell>
          <cell r="N2378">
            <v>0</v>
          </cell>
          <cell r="O2378">
            <v>1</v>
          </cell>
          <cell r="P2378">
            <v>1</v>
          </cell>
          <cell r="Q2378">
            <v>0</v>
          </cell>
          <cell r="R2378">
            <v>1</v>
          </cell>
          <cell r="S2378">
            <v>0</v>
          </cell>
          <cell r="T2378">
            <v>0</v>
          </cell>
          <cell r="U2378">
            <v>0</v>
          </cell>
          <cell r="V2378">
            <v>1</v>
          </cell>
          <cell r="W2378">
            <v>0</v>
          </cell>
        </row>
        <row r="2379">
          <cell r="B2379">
            <v>10</v>
          </cell>
          <cell r="C2379" t="str">
            <v>VENDA</v>
          </cell>
          <cell r="D2379" t="str">
            <v>001 *** Vendas OS Emitidas</v>
          </cell>
          <cell r="E2379" t="str">
            <v>MALA DIRETA</v>
          </cell>
          <cell r="F2379" t="str">
            <v>0010 ENCARTE EM FATURA</v>
          </cell>
          <cell r="I2379">
            <v>1</v>
          </cell>
          <cell r="J2379">
            <v>1</v>
          </cell>
          <cell r="K2379">
            <v>0</v>
          </cell>
          <cell r="L2379">
            <v>1</v>
          </cell>
          <cell r="M2379">
            <v>0</v>
          </cell>
          <cell r="N2379">
            <v>0</v>
          </cell>
          <cell r="O2379">
            <v>1</v>
          </cell>
          <cell r="P2379">
            <v>1</v>
          </cell>
          <cell r="Q2379">
            <v>0</v>
          </cell>
          <cell r="R2379">
            <v>1</v>
          </cell>
          <cell r="S2379">
            <v>0</v>
          </cell>
          <cell r="T2379">
            <v>0</v>
          </cell>
          <cell r="U2379">
            <v>0</v>
          </cell>
          <cell r="V2379">
            <v>1</v>
          </cell>
          <cell r="W2379">
            <v>0</v>
          </cell>
        </row>
        <row r="2380">
          <cell r="B2380">
            <v>10</v>
          </cell>
          <cell r="C2380" t="str">
            <v>VENDA</v>
          </cell>
          <cell r="D2380" t="str">
            <v>001 *** Vendas OS Emitidas</v>
          </cell>
          <cell r="E2380" t="str">
            <v>NÃO INFORMADO</v>
          </cell>
          <cell r="F2380" t="str">
            <v>0016 NÃO INFORMADO</v>
          </cell>
          <cell r="I2380">
            <v>16</v>
          </cell>
          <cell r="J2380">
            <v>16</v>
          </cell>
          <cell r="K2380">
            <v>0</v>
          </cell>
          <cell r="L2380">
            <v>16</v>
          </cell>
          <cell r="M2380">
            <v>0</v>
          </cell>
          <cell r="N2380">
            <v>0</v>
          </cell>
          <cell r="O2380">
            <v>16</v>
          </cell>
          <cell r="P2380">
            <v>16</v>
          </cell>
          <cell r="Q2380">
            <v>0</v>
          </cell>
          <cell r="R2380">
            <v>16</v>
          </cell>
          <cell r="S2380">
            <v>0</v>
          </cell>
          <cell r="T2380">
            <v>0</v>
          </cell>
          <cell r="U2380">
            <v>0</v>
          </cell>
          <cell r="V2380">
            <v>16</v>
          </cell>
          <cell r="W2380">
            <v>0</v>
          </cell>
        </row>
        <row r="2381">
          <cell r="B2381">
            <v>10</v>
          </cell>
          <cell r="C2381" t="str">
            <v>VENDA</v>
          </cell>
          <cell r="D2381" t="str">
            <v>001 *** Vendas OS Emitidas</v>
          </cell>
          <cell r="E2381" t="str">
            <v>OUTRAS MÍDIAS</v>
          </cell>
          <cell r="F2381" t="str">
            <v>0002 INDICAÇÃO DE AMIGOS</v>
          </cell>
          <cell r="I2381">
            <v>148</v>
          </cell>
          <cell r="J2381">
            <v>148</v>
          </cell>
          <cell r="K2381">
            <v>0</v>
          </cell>
          <cell r="L2381">
            <v>148</v>
          </cell>
          <cell r="M2381">
            <v>0</v>
          </cell>
          <cell r="N2381">
            <v>0</v>
          </cell>
          <cell r="O2381">
            <v>146</v>
          </cell>
          <cell r="P2381">
            <v>146</v>
          </cell>
          <cell r="Q2381">
            <v>0</v>
          </cell>
          <cell r="R2381">
            <v>146</v>
          </cell>
          <cell r="S2381">
            <v>0</v>
          </cell>
          <cell r="T2381">
            <v>0</v>
          </cell>
          <cell r="U2381">
            <v>0</v>
          </cell>
          <cell r="V2381">
            <v>148</v>
          </cell>
          <cell r="W2381">
            <v>0</v>
          </cell>
        </row>
        <row r="2382">
          <cell r="B2382">
            <v>10</v>
          </cell>
          <cell r="C2382" t="str">
            <v>VENDA</v>
          </cell>
          <cell r="D2382" t="str">
            <v>001 *** Vendas OS Emitidas</v>
          </cell>
          <cell r="E2382" t="str">
            <v>OUTRAS MÍDIAS</v>
          </cell>
          <cell r="F2382" t="str">
            <v>0003 104</v>
          </cell>
          <cell r="I2382">
            <v>3</v>
          </cell>
          <cell r="J2382">
            <v>3</v>
          </cell>
          <cell r="K2382">
            <v>0</v>
          </cell>
          <cell r="L2382">
            <v>3</v>
          </cell>
          <cell r="M2382">
            <v>0</v>
          </cell>
          <cell r="N2382">
            <v>0</v>
          </cell>
          <cell r="O2382">
            <v>3</v>
          </cell>
          <cell r="P2382">
            <v>3</v>
          </cell>
          <cell r="Q2382">
            <v>0</v>
          </cell>
          <cell r="R2382">
            <v>3</v>
          </cell>
          <cell r="S2382">
            <v>0</v>
          </cell>
          <cell r="T2382">
            <v>0</v>
          </cell>
          <cell r="U2382">
            <v>0</v>
          </cell>
          <cell r="V2382">
            <v>3</v>
          </cell>
          <cell r="W2382">
            <v>0</v>
          </cell>
        </row>
        <row r="2383">
          <cell r="B2383">
            <v>10</v>
          </cell>
          <cell r="C2383" t="str">
            <v>VENDA</v>
          </cell>
          <cell r="D2383" t="str">
            <v>001 *** Vendas OS Emitidas</v>
          </cell>
          <cell r="E2383" t="str">
            <v>OUTRAS MÍDIAS</v>
          </cell>
          <cell r="F2383" t="str">
            <v>0007 JORNAIS/REVISTAS</v>
          </cell>
          <cell r="G2383" t="str">
            <v>0125 NÃO INFORMADO</v>
          </cell>
          <cell r="I2383">
            <v>1</v>
          </cell>
          <cell r="J2383">
            <v>1</v>
          </cell>
          <cell r="K2383">
            <v>0</v>
          </cell>
          <cell r="L2383">
            <v>1</v>
          </cell>
          <cell r="M2383">
            <v>0</v>
          </cell>
          <cell r="N2383">
            <v>0</v>
          </cell>
          <cell r="O2383">
            <v>1</v>
          </cell>
          <cell r="P2383">
            <v>1</v>
          </cell>
          <cell r="Q2383">
            <v>0</v>
          </cell>
          <cell r="R2383">
            <v>1</v>
          </cell>
          <cell r="S2383">
            <v>0</v>
          </cell>
          <cell r="T2383">
            <v>0</v>
          </cell>
          <cell r="U2383">
            <v>0</v>
          </cell>
          <cell r="V2383">
            <v>1</v>
          </cell>
          <cell r="W2383">
            <v>0</v>
          </cell>
        </row>
        <row r="2384">
          <cell r="B2384">
            <v>10</v>
          </cell>
          <cell r="C2384" t="str">
            <v>VENDA</v>
          </cell>
          <cell r="D2384" t="str">
            <v>001 *** Vendas OS Emitidas</v>
          </cell>
          <cell r="E2384" t="str">
            <v>OUTRAS MÍDIAS</v>
          </cell>
          <cell r="F2384" t="str">
            <v>0013 INTERNET</v>
          </cell>
          <cell r="G2384" t="str">
            <v>0055 E-MAIL</v>
          </cell>
          <cell r="I2384">
            <v>1</v>
          </cell>
          <cell r="J2384">
            <v>1</v>
          </cell>
          <cell r="K2384">
            <v>0</v>
          </cell>
          <cell r="L2384">
            <v>1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1</v>
          </cell>
          <cell r="W2384">
            <v>0</v>
          </cell>
        </row>
        <row r="2385">
          <cell r="B2385">
            <v>10</v>
          </cell>
          <cell r="C2385" t="str">
            <v>VENDA</v>
          </cell>
          <cell r="D2385" t="str">
            <v>001 *** Vendas OS Emitidas</v>
          </cell>
          <cell r="E2385" t="str">
            <v>OUTRAS MÍDIAS</v>
          </cell>
          <cell r="F2385" t="str">
            <v>0013 INTERNET</v>
          </cell>
          <cell r="G2385" t="str">
            <v>0056 OUTROS</v>
          </cell>
          <cell r="I2385">
            <v>5</v>
          </cell>
          <cell r="J2385">
            <v>5</v>
          </cell>
          <cell r="K2385">
            <v>0</v>
          </cell>
          <cell r="L2385">
            <v>5</v>
          </cell>
          <cell r="M2385">
            <v>0</v>
          </cell>
          <cell r="N2385">
            <v>0</v>
          </cell>
          <cell r="O2385">
            <v>5</v>
          </cell>
          <cell r="P2385">
            <v>5</v>
          </cell>
          <cell r="Q2385">
            <v>0</v>
          </cell>
          <cell r="R2385">
            <v>5</v>
          </cell>
          <cell r="S2385">
            <v>0</v>
          </cell>
          <cell r="T2385">
            <v>0</v>
          </cell>
          <cell r="U2385">
            <v>0</v>
          </cell>
          <cell r="V2385">
            <v>5</v>
          </cell>
          <cell r="W2385">
            <v>0</v>
          </cell>
        </row>
        <row r="2386">
          <cell r="B2386">
            <v>10</v>
          </cell>
          <cell r="C2386" t="str">
            <v>VENDA</v>
          </cell>
          <cell r="D2386" t="str">
            <v>001 *** Vendas OS Emitidas</v>
          </cell>
          <cell r="E2386" t="str">
            <v>OUTRAS MÍDIAS</v>
          </cell>
          <cell r="F2386" t="str">
            <v>0013 INTERNET</v>
          </cell>
          <cell r="G2386" t="str">
            <v>0170 SITE SPEEDY</v>
          </cell>
          <cell r="I2386">
            <v>6</v>
          </cell>
          <cell r="J2386">
            <v>6</v>
          </cell>
          <cell r="K2386">
            <v>0</v>
          </cell>
          <cell r="L2386">
            <v>6</v>
          </cell>
          <cell r="M2386">
            <v>0</v>
          </cell>
          <cell r="N2386">
            <v>0</v>
          </cell>
          <cell r="O2386">
            <v>6</v>
          </cell>
          <cell r="P2386">
            <v>6</v>
          </cell>
          <cell r="Q2386">
            <v>0</v>
          </cell>
          <cell r="R2386">
            <v>6</v>
          </cell>
          <cell r="S2386">
            <v>0</v>
          </cell>
          <cell r="T2386">
            <v>0</v>
          </cell>
          <cell r="U2386">
            <v>0</v>
          </cell>
          <cell r="V2386">
            <v>6</v>
          </cell>
          <cell r="W2386">
            <v>0</v>
          </cell>
        </row>
        <row r="2387">
          <cell r="B2387">
            <v>10</v>
          </cell>
          <cell r="C2387" t="str">
            <v>VENDA</v>
          </cell>
          <cell r="D2387" t="str">
            <v>001 *** Vendas OS Emitidas</v>
          </cell>
          <cell r="E2387" t="str">
            <v>OUTRAS MÍDIAS</v>
          </cell>
          <cell r="F2387" t="str">
            <v>0018 CONTATADO PELO TLMKT</v>
          </cell>
          <cell r="I2387">
            <v>14</v>
          </cell>
          <cell r="J2387">
            <v>14</v>
          </cell>
          <cell r="K2387">
            <v>0</v>
          </cell>
          <cell r="L2387">
            <v>14</v>
          </cell>
          <cell r="M2387">
            <v>0</v>
          </cell>
          <cell r="N2387">
            <v>0</v>
          </cell>
          <cell r="O2387">
            <v>14</v>
          </cell>
          <cell r="P2387">
            <v>14</v>
          </cell>
          <cell r="Q2387">
            <v>0</v>
          </cell>
          <cell r="R2387">
            <v>14</v>
          </cell>
          <cell r="S2387">
            <v>0</v>
          </cell>
          <cell r="T2387">
            <v>0</v>
          </cell>
          <cell r="U2387">
            <v>0</v>
          </cell>
          <cell r="V2387">
            <v>14</v>
          </cell>
          <cell r="W2387">
            <v>0</v>
          </cell>
        </row>
        <row r="2388">
          <cell r="B2388">
            <v>10</v>
          </cell>
          <cell r="C2388" t="str">
            <v>VENDA</v>
          </cell>
          <cell r="D2388" t="str">
            <v>001 *** Vendas OS Emitidas</v>
          </cell>
          <cell r="E2388" t="str">
            <v>OUTRAS MÍDIAS</v>
          </cell>
          <cell r="F2388" t="str">
            <v>0019 INDICAÇÃO DO PROVEDOR</v>
          </cell>
          <cell r="G2388" t="str">
            <v>0580 IG.COM.BR</v>
          </cell>
          <cell r="I2388">
            <v>1</v>
          </cell>
          <cell r="J2388">
            <v>1</v>
          </cell>
          <cell r="K2388">
            <v>0</v>
          </cell>
          <cell r="L2388">
            <v>1</v>
          </cell>
          <cell r="M2388">
            <v>0</v>
          </cell>
          <cell r="N2388">
            <v>0</v>
          </cell>
          <cell r="O2388">
            <v>1</v>
          </cell>
          <cell r="P2388">
            <v>1</v>
          </cell>
          <cell r="Q2388">
            <v>0</v>
          </cell>
          <cell r="R2388">
            <v>1</v>
          </cell>
          <cell r="S2388">
            <v>0</v>
          </cell>
          <cell r="T2388">
            <v>0</v>
          </cell>
          <cell r="U2388">
            <v>0</v>
          </cell>
          <cell r="V2388">
            <v>1</v>
          </cell>
          <cell r="W2388">
            <v>0</v>
          </cell>
        </row>
        <row r="2389">
          <cell r="B2389">
            <v>10</v>
          </cell>
          <cell r="C2389" t="str">
            <v>VENDA</v>
          </cell>
          <cell r="D2389" t="str">
            <v>001 *** Vendas OS Emitidas</v>
          </cell>
          <cell r="E2389" t="str">
            <v>OUTRAS MÍDIAS</v>
          </cell>
          <cell r="F2389" t="str">
            <v>0020 JÁ POSSUI</v>
          </cell>
          <cell r="I2389">
            <v>35</v>
          </cell>
          <cell r="J2389">
            <v>35</v>
          </cell>
          <cell r="K2389">
            <v>0</v>
          </cell>
          <cell r="L2389">
            <v>35</v>
          </cell>
          <cell r="M2389">
            <v>0</v>
          </cell>
          <cell r="N2389">
            <v>0</v>
          </cell>
          <cell r="O2389">
            <v>35</v>
          </cell>
          <cell r="P2389">
            <v>35</v>
          </cell>
          <cell r="Q2389">
            <v>0</v>
          </cell>
          <cell r="R2389">
            <v>35</v>
          </cell>
          <cell r="S2389">
            <v>0</v>
          </cell>
          <cell r="T2389">
            <v>0</v>
          </cell>
          <cell r="U2389">
            <v>0</v>
          </cell>
          <cell r="V2389">
            <v>35</v>
          </cell>
          <cell r="W2389">
            <v>0</v>
          </cell>
        </row>
        <row r="2390">
          <cell r="B2390">
            <v>10</v>
          </cell>
          <cell r="C2390" t="str">
            <v>VENDA</v>
          </cell>
          <cell r="D2390" t="str">
            <v>001 *** Vendas OS Emitidas</v>
          </cell>
          <cell r="E2390" t="str">
            <v>TELEVISÃO</v>
          </cell>
          <cell r="F2390" t="str">
            <v>0001 TELEVISÃO</v>
          </cell>
          <cell r="G2390" t="str">
            <v>0006 GLOBO</v>
          </cell>
          <cell r="H2390" t="str">
            <v>0023 JORNAL HOJE</v>
          </cell>
          <cell r="I2390">
            <v>2</v>
          </cell>
          <cell r="J2390">
            <v>2</v>
          </cell>
          <cell r="K2390">
            <v>0</v>
          </cell>
          <cell r="L2390">
            <v>2</v>
          </cell>
          <cell r="M2390">
            <v>0</v>
          </cell>
          <cell r="N2390">
            <v>0</v>
          </cell>
          <cell r="O2390">
            <v>2</v>
          </cell>
          <cell r="P2390">
            <v>2</v>
          </cell>
          <cell r="Q2390">
            <v>0</v>
          </cell>
          <cell r="R2390">
            <v>2</v>
          </cell>
          <cell r="S2390">
            <v>0</v>
          </cell>
          <cell r="T2390">
            <v>0</v>
          </cell>
          <cell r="U2390">
            <v>0</v>
          </cell>
          <cell r="V2390">
            <v>2</v>
          </cell>
          <cell r="W2390">
            <v>0</v>
          </cell>
        </row>
        <row r="2391">
          <cell r="B2391">
            <v>10</v>
          </cell>
          <cell r="C2391" t="str">
            <v>VENDA</v>
          </cell>
          <cell r="D2391" t="str">
            <v>001 *** Vendas OS Emitidas</v>
          </cell>
          <cell r="E2391" t="str">
            <v>TELEVISÃO</v>
          </cell>
          <cell r="F2391" t="str">
            <v>0001 TELEVISÃO</v>
          </cell>
          <cell r="G2391" t="str">
            <v>0006 GLOBO</v>
          </cell>
          <cell r="H2391" t="str">
            <v>3825 NÃO INFORMADO</v>
          </cell>
          <cell r="I2391">
            <v>8</v>
          </cell>
          <cell r="J2391">
            <v>8</v>
          </cell>
          <cell r="K2391">
            <v>0</v>
          </cell>
          <cell r="L2391">
            <v>8</v>
          </cell>
          <cell r="M2391">
            <v>0</v>
          </cell>
          <cell r="N2391">
            <v>0</v>
          </cell>
          <cell r="O2391">
            <v>8</v>
          </cell>
          <cell r="P2391">
            <v>8</v>
          </cell>
          <cell r="Q2391">
            <v>0</v>
          </cell>
          <cell r="R2391">
            <v>8</v>
          </cell>
          <cell r="S2391">
            <v>0</v>
          </cell>
          <cell r="T2391">
            <v>0</v>
          </cell>
          <cell r="U2391">
            <v>0</v>
          </cell>
          <cell r="V2391">
            <v>8</v>
          </cell>
          <cell r="W2391">
            <v>0</v>
          </cell>
        </row>
        <row r="2392">
          <cell r="B2392">
            <v>10</v>
          </cell>
          <cell r="C2392" t="str">
            <v>VENDA</v>
          </cell>
          <cell r="D2392" t="str">
            <v>001 *** Vendas OS Emitidas</v>
          </cell>
          <cell r="E2392" t="str">
            <v>TELEVISÃO</v>
          </cell>
          <cell r="F2392" t="str">
            <v>0001 TELEVISÃO</v>
          </cell>
          <cell r="G2392" t="str">
            <v>0006 GLOBO</v>
          </cell>
          <cell r="H2392" t="str">
            <v>5593 MULHERES APAIXONADAS</v>
          </cell>
          <cell r="I2392">
            <v>1</v>
          </cell>
          <cell r="J2392">
            <v>1</v>
          </cell>
          <cell r="K2392">
            <v>0</v>
          </cell>
          <cell r="L2392">
            <v>1</v>
          </cell>
          <cell r="M2392">
            <v>0</v>
          </cell>
          <cell r="N2392">
            <v>0</v>
          </cell>
          <cell r="O2392">
            <v>1</v>
          </cell>
          <cell r="P2392">
            <v>1</v>
          </cell>
          <cell r="Q2392">
            <v>0</v>
          </cell>
          <cell r="R2392">
            <v>1</v>
          </cell>
          <cell r="S2392">
            <v>0</v>
          </cell>
          <cell r="T2392">
            <v>0</v>
          </cell>
          <cell r="U2392">
            <v>0</v>
          </cell>
          <cell r="V2392">
            <v>1</v>
          </cell>
          <cell r="W2392">
            <v>0</v>
          </cell>
        </row>
        <row r="2393">
          <cell r="B2393">
            <v>10</v>
          </cell>
          <cell r="C2393" t="str">
            <v>VENDA</v>
          </cell>
          <cell r="D2393" t="str">
            <v>001 *** Vendas OS Emitidas</v>
          </cell>
          <cell r="E2393" t="str">
            <v>TELEVISÃO</v>
          </cell>
          <cell r="F2393" t="str">
            <v>0001 TELEVISÃO</v>
          </cell>
          <cell r="G2393" t="str">
            <v>0006 GLOBO</v>
          </cell>
          <cell r="H2393" t="str">
            <v>5597 O JOGO</v>
          </cell>
          <cell r="I2393">
            <v>3</v>
          </cell>
          <cell r="J2393">
            <v>3</v>
          </cell>
          <cell r="K2393">
            <v>0</v>
          </cell>
          <cell r="L2393">
            <v>3</v>
          </cell>
          <cell r="M2393">
            <v>0</v>
          </cell>
          <cell r="N2393">
            <v>0</v>
          </cell>
          <cell r="O2393">
            <v>3</v>
          </cell>
          <cell r="P2393">
            <v>3</v>
          </cell>
          <cell r="Q2393">
            <v>0</v>
          </cell>
          <cell r="R2393">
            <v>3</v>
          </cell>
          <cell r="S2393">
            <v>0</v>
          </cell>
          <cell r="T2393">
            <v>0</v>
          </cell>
          <cell r="U2393">
            <v>0</v>
          </cell>
          <cell r="V2393">
            <v>3</v>
          </cell>
          <cell r="W2393">
            <v>0</v>
          </cell>
        </row>
        <row r="2394">
          <cell r="B2394">
            <v>10</v>
          </cell>
          <cell r="C2394" t="str">
            <v>VENDA</v>
          </cell>
          <cell r="D2394" t="str">
            <v>001 *** Vendas OS Emitidas</v>
          </cell>
          <cell r="E2394" t="str">
            <v>TELEVISÃO</v>
          </cell>
          <cell r="F2394" t="str">
            <v>0001 TELEVISÃO</v>
          </cell>
          <cell r="G2394" t="str">
            <v>0062 NÃO INFORMOU</v>
          </cell>
          <cell r="I2394">
            <v>35</v>
          </cell>
          <cell r="J2394">
            <v>35</v>
          </cell>
          <cell r="K2394">
            <v>0</v>
          </cell>
          <cell r="L2394">
            <v>35</v>
          </cell>
          <cell r="M2394">
            <v>0</v>
          </cell>
          <cell r="N2394">
            <v>0</v>
          </cell>
          <cell r="O2394">
            <v>35</v>
          </cell>
          <cell r="P2394">
            <v>35</v>
          </cell>
          <cell r="Q2394">
            <v>0</v>
          </cell>
          <cell r="R2394">
            <v>35</v>
          </cell>
          <cell r="S2394">
            <v>0</v>
          </cell>
          <cell r="T2394">
            <v>0</v>
          </cell>
          <cell r="U2394">
            <v>0</v>
          </cell>
          <cell r="V2394">
            <v>35</v>
          </cell>
          <cell r="W2394">
            <v>0</v>
          </cell>
        </row>
        <row r="2395">
          <cell r="B2395">
            <v>10</v>
          </cell>
          <cell r="C2395" t="str">
            <v>VENDA</v>
          </cell>
          <cell r="D2395" t="str">
            <v>022 Sem IP Dinâmico disponível na Área</v>
          </cell>
          <cell r="F2395" t="str">
            <v>0031 JÁ TEVE O PRODUTO</v>
          </cell>
          <cell r="I2395">
            <v>4</v>
          </cell>
          <cell r="J2395">
            <v>4</v>
          </cell>
          <cell r="K2395">
            <v>0</v>
          </cell>
          <cell r="L2395">
            <v>4</v>
          </cell>
          <cell r="M2395">
            <v>0</v>
          </cell>
          <cell r="N2395">
            <v>0</v>
          </cell>
          <cell r="O2395">
            <v>4</v>
          </cell>
          <cell r="P2395">
            <v>4</v>
          </cell>
          <cell r="Q2395">
            <v>0</v>
          </cell>
          <cell r="R2395">
            <v>4</v>
          </cell>
          <cell r="S2395">
            <v>0</v>
          </cell>
          <cell r="T2395">
            <v>0</v>
          </cell>
          <cell r="U2395">
            <v>0</v>
          </cell>
          <cell r="V2395">
            <v>4</v>
          </cell>
          <cell r="W2395">
            <v>0</v>
          </cell>
        </row>
        <row r="2396">
          <cell r="B2396">
            <v>10</v>
          </cell>
          <cell r="C2396" t="str">
            <v>VENDA</v>
          </cell>
          <cell r="D2396" t="str">
            <v>022 Sem IP Dinâmico disponível na Área</v>
          </cell>
          <cell r="E2396" t="str">
            <v>MALA DIRETA</v>
          </cell>
          <cell r="F2396" t="str">
            <v>0009 MALA DIRETA</v>
          </cell>
          <cell r="G2396" t="str">
            <v>0572 MD-05</v>
          </cell>
          <cell r="I2396">
            <v>1</v>
          </cell>
          <cell r="J2396">
            <v>1</v>
          </cell>
          <cell r="K2396">
            <v>0</v>
          </cell>
          <cell r="L2396">
            <v>1</v>
          </cell>
          <cell r="M2396">
            <v>0</v>
          </cell>
          <cell r="N2396">
            <v>0</v>
          </cell>
          <cell r="O2396">
            <v>1</v>
          </cell>
          <cell r="P2396">
            <v>1</v>
          </cell>
          <cell r="Q2396">
            <v>0</v>
          </cell>
          <cell r="R2396">
            <v>1</v>
          </cell>
          <cell r="S2396">
            <v>0</v>
          </cell>
          <cell r="T2396">
            <v>0</v>
          </cell>
          <cell r="U2396">
            <v>0</v>
          </cell>
          <cell r="V2396">
            <v>1</v>
          </cell>
          <cell r="W2396">
            <v>0</v>
          </cell>
        </row>
        <row r="2397">
          <cell r="B2397">
            <v>10</v>
          </cell>
          <cell r="C2397" t="str">
            <v>VENDA</v>
          </cell>
          <cell r="D2397" t="str">
            <v>022 Sem IP Dinâmico disponível na Área</v>
          </cell>
          <cell r="E2397" t="str">
            <v>MALA DIRETA</v>
          </cell>
          <cell r="F2397" t="str">
            <v>0010 ENCARTE EM FATURA</v>
          </cell>
          <cell r="I2397">
            <v>2</v>
          </cell>
          <cell r="J2397">
            <v>2</v>
          </cell>
          <cell r="K2397">
            <v>0</v>
          </cell>
          <cell r="L2397">
            <v>2</v>
          </cell>
          <cell r="M2397">
            <v>0</v>
          </cell>
          <cell r="N2397">
            <v>0</v>
          </cell>
          <cell r="O2397">
            <v>2</v>
          </cell>
          <cell r="P2397">
            <v>2</v>
          </cell>
          <cell r="Q2397">
            <v>0</v>
          </cell>
          <cell r="R2397">
            <v>2</v>
          </cell>
          <cell r="S2397">
            <v>0</v>
          </cell>
          <cell r="T2397">
            <v>0</v>
          </cell>
          <cell r="U2397">
            <v>0</v>
          </cell>
          <cell r="V2397">
            <v>2</v>
          </cell>
          <cell r="W2397">
            <v>0</v>
          </cell>
        </row>
        <row r="2398">
          <cell r="B2398">
            <v>10</v>
          </cell>
          <cell r="C2398" t="str">
            <v>VENDA</v>
          </cell>
          <cell r="D2398" t="str">
            <v>022 Sem IP Dinâmico disponível na Área</v>
          </cell>
          <cell r="E2398" t="str">
            <v>NÃO INFORMADO</v>
          </cell>
          <cell r="F2398" t="str">
            <v>0016 NÃO INFORMADO</v>
          </cell>
          <cell r="I2398">
            <v>5</v>
          </cell>
          <cell r="J2398">
            <v>5</v>
          </cell>
          <cell r="K2398">
            <v>0</v>
          </cell>
          <cell r="L2398">
            <v>5</v>
          </cell>
          <cell r="M2398">
            <v>0</v>
          </cell>
          <cell r="N2398">
            <v>0</v>
          </cell>
          <cell r="O2398">
            <v>5</v>
          </cell>
          <cell r="P2398">
            <v>5</v>
          </cell>
          <cell r="Q2398">
            <v>0</v>
          </cell>
          <cell r="R2398">
            <v>5</v>
          </cell>
          <cell r="S2398">
            <v>0</v>
          </cell>
          <cell r="T2398">
            <v>0</v>
          </cell>
          <cell r="U2398">
            <v>0</v>
          </cell>
          <cell r="V2398">
            <v>5</v>
          </cell>
          <cell r="W2398">
            <v>0</v>
          </cell>
        </row>
        <row r="2399">
          <cell r="B2399">
            <v>10</v>
          </cell>
          <cell r="C2399" t="str">
            <v>VENDA</v>
          </cell>
          <cell r="D2399" t="str">
            <v>022 Sem IP Dinâmico disponível na Área</v>
          </cell>
          <cell r="E2399" t="str">
            <v>OUTRAS MÍDIAS</v>
          </cell>
          <cell r="F2399" t="str">
            <v>0002 INDICAÇÃO DE AMIGOS</v>
          </cell>
          <cell r="I2399">
            <v>44</v>
          </cell>
          <cell r="J2399">
            <v>44</v>
          </cell>
          <cell r="K2399">
            <v>0</v>
          </cell>
          <cell r="L2399">
            <v>44</v>
          </cell>
          <cell r="M2399">
            <v>0</v>
          </cell>
          <cell r="N2399">
            <v>0</v>
          </cell>
          <cell r="O2399">
            <v>44</v>
          </cell>
          <cell r="P2399">
            <v>44</v>
          </cell>
          <cell r="Q2399">
            <v>0</v>
          </cell>
          <cell r="R2399">
            <v>44</v>
          </cell>
          <cell r="S2399">
            <v>0</v>
          </cell>
          <cell r="T2399">
            <v>0</v>
          </cell>
          <cell r="U2399">
            <v>0</v>
          </cell>
          <cell r="V2399">
            <v>44</v>
          </cell>
          <cell r="W2399">
            <v>0</v>
          </cell>
        </row>
        <row r="2400">
          <cell r="B2400">
            <v>10</v>
          </cell>
          <cell r="C2400" t="str">
            <v>VENDA</v>
          </cell>
          <cell r="D2400" t="str">
            <v>022 Sem IP Dinâmico disponível na Área</v>
          </cell>
          <cell r="E2400" t="str">
            <v>OUTRAS MÍDIAS</v>
          </cell>
          <cell r="F2400" t="str">
            <v>0003 104</v>
          </cell>
          <cell r="I2400">
            <v>1</v>
          </cell>
          <cell r="J2400">
            <v>1</v>
          </cell>
          <cell r="K2400">
            <v>0</v>
          </cell>
          <cell r="L2400">
            <v>1</v>
          </cell>
          <cell r="M2400">
            <v>0</v>
          </cell>
          <cell r="N2400">
            <v>0</v>
          </cell>
          <cell r="O2400">
            <v>1</v>
          </cell>
          <cell r="P2400">
            <v>1</v>
          </cell>
          <cell r="Q2400">
            <v>0</v>
          </cell>
          <cell r="R2400">
            <v>1</v>
          </cell>
          <cell r="S2400">
            <v>0</v>
          </cell>
          <cell r="T2400">
            <v>0</v>
          </cell>
          <cell r="U2400">
            <v>0</v>
          </cell>
          <cell r="V2400">
            <v>1</v>
          </cell>
          <cell r="W2400">
            <v>0</v>
          </cell>
        </row>
        <row r="2401">
          <cell r="B2401">
            <v>10</v>
          </cell>
          <cell r="C2401" t="str">
            <v>VENDA</v>
          </cell>
          <cell r="D2401" t="str">
            <v>022 Sem IP Dinâmico disponível na Área</v>
          </cell>
          <cell r="E2401" t="str">
            <v>OUTRAS MÍDIAS</v>
          </cell>
          <cell r="F2401" t="str">
            <v>0018 CONTATADO PELO TLMKT</v>
          </cell>
          <cell r="I2401">
            <v>2</v>
          </cell>
          <cell r="J2401">
            <v>2</v>
          </cell>
          <cell r="K2401">
            <v>0</v>
          </cell>
          <cell r="L2401">
            <v>2</v>
          </cell>
          <cell r="M2401">
            <v>0</v>
          </cell>
          <cell r="N2401">
            <v>0</v>
          </cell>
          <cell r="O2401">
            <v>2</v>
          </cell>
          <cell r="P2401">
            <v>2</v>
          </cell>
          <cell r="Q2401">
            <v>0</v>
          </cell>
          <cell r="R2401">
            <v>2</v>
          </cell>
          <cell r="S2401">
            <v>0</v>
          </cell>
          <cell r="T2401">
            <v>0</v>
          </cell>
          <cell r="U2401">
            <v>0</v>
          </cell>
          <cell r="V2401">
            <v>2</v>
          </cell>
          <cell r="W2401">
            <v>0</v>
          </cell>
        </row>
        <row r="2402">
          <cell r="B2402">
            <v>10</v>
          </cell>
          <cell r="C2402" t="str">
            <v>VENDA</v>
          </cell>
          <cell r="D2402" t="str">
            <v>022 Sem IP Dinâmico disponível na Área</v>
          </cell>
          <cell r="E2402" t="str">
            <v>OUTRAS MÍDIAS</v>
          </cell>
          <cell r="F2402" t="str">
            <v>0020 JÁ POSSUI</v>
          </cell>
          <cell r="I2402">
            <v>9</v>
          </cell>
          <cell r="J2402">
            <v>9</v>
          </cell>
          <cell r="K2402">
            <v>0</v>
          </cell>
          <cell r="L2402">
            <v>9</v>
          </cell>
          <cell r="M2402">
            <v>0</v>
          </cell>
          <cell r="N2402">
            <v>0</v>
          </cell>
          <cell r="O2402">
            <v>9</v>
          </cell>
          <cell r="P2402">
            <v>9</v>
          </cell>
          <cell r="Q2402">
            <v>0</v>
          </cell>
          <cell r="R2402">
            <v>9</v>
          </cell>
          <cell r="S2402">
            <v>0</v>
          </cell>
          <cell r="T2402">
            <v>0</v>
          </cell>
          <cell r="U2402">
            <v>0</v>
          </cell>
          <cell r="V2402">
            <v>9</v>
          </cell>
          <cell r="W2402">
            <v>0</v>
          </cell>
        </row>
        <row r="2403">
          <cell r="B2403">
            <v>10</v>
          </cell>
          <cell r="C2403" t="str">
            <v>VENDA</v>
          </cell>
          <cell r="D2403" t="str">
            <v>022 Sem IP Dinâmico disponível na Área</v>
          </cell>
          <cell r="E2403" t="str">
            <v>TELEVISÃO</v>
          </cell>
          <cell r="F2403" t="str">
            <v>0001 TELEVISÃO</v>
          </cell>
          <cell r="G2403" t="str">
            <v>0062 NÃO INFORMOU</v>
          </cell>
          <cell r="I2403">
            <v>6</v>
          </cell>
          <cell r="J2403">
            <v>6</v>
          </cell>
          <cell r="K2403">
            <v>0</v>
          </cell>
          <cell r="L2403">
            <v>6</v>
          </cell>
          <cell r="M2403">
            <v>0</v>
          </cell>
          <cell r="N2403">
            <v>0</v>
          </cell>
          <cell r="O2403">
            <v>6</v>
          </cell>
          <cell r="P2403">
            <v>6</v>
          </cell>
          <cell r="Q2403">
            <v>0</v>
          </cell>
          <cell r="R2403">
            <v>6</v>
          </cell>
          <cell r="S2403">
            <v>0</v>
          </cell>
          <cell r="T2403">
            <v>0</v>
          </cell>
          <cell r="U2403">
            <v>0</v>
          </cell>
          <cell r="V2403">
            <v>6</v>
          </cell>
          <cell r="W2403">
            <v>0</v>
          </cell>
        </row>
        <row r="2404">
          <cell r="B2404">
            <v>10</v>
          </cell>
          <cell r="C2404" t="str">
            <v>VENDA</v>
          </cell>
          <cell r="D2404" t="str">
            <v>035 Conta Pendente menor que 30 dias</v>
          </cell>
          <cell r="F2404" t="str">
            <v>0031 JÁ TEVE O PRODUTO</v>
          </cell>
          <cell r="I2404">
            <v>2</v>
          </cell>
          <cell r="J2404">
            <v>2</v>
          </cell>
          <cell r="K2404">
            <v>0</v>
          </cell>
          <cell r="L2404">
            <v>2</v>
          </cell>
          <cell r="M2404">
            <v>0</v>
          </cell>
          <cell r="N2404">
            <v>0</v>
          </cell>
          <cell r="O2404">
            <v>2</v>
          </cell>
          <cell r="P2404">
            <v>2</v>
          </cell>
          <cell r="Q2404">
            <v>0</v>
          </cell>
          <cell r="R2404">
            <v>2</v>
          </cell>
          <cell r="S2404">
            <v>0</v>
          </cell>
          <cell r="T2404">
            <v>0</v>
          </cell>
          <cell r="U2404">
            <v>0</v>
          </cell>
          <cell r="V2404">
            <v>2</v>
          </cell>
          <cell r="W2404">
            <v>0</v>
          </cell>
        </row>
        <row r="2405">
          <cell r="B2405">
            <v>10</v>
          </cell>
          <cell r="C2405" t="str">
            <v>VENDA</v>
          </cell>
          <cell r="D2405" t="str">
            <v>035 Conta Pendente menor que 30 dias</v>
          </cell>
          <cell r="E2405" t="str">
            <v>NÃO INFORMADO</v>
          </cell>
          <cell r="F2405" t="str">
            <v>0016 NÃO INFORMADO</v>
          </cell>
          <cell r="I2405">
            <v>1</v>
          </cell>
          <cell r="J2405">
            <v>1</v>
          </cell>
          <cell r="K2405">
            <v>0</v>
          </cell>
          <cell r="L2405">
            <v>1</v>
          </cell>
          <cell r="M2405">
            <v>0</v>
          </cell>
          <cell r="N2405">
            <v>0</v>
          </cell>
          <cell r="O2405">
            <v>1</v>
          </cell>
          <cell r="P2405">
            <v>1</v>
          </cell>
          <cell r="Q2405">
            <v>0</v>
          </cell>
          <cell r="R2405">
            <v>1</v>
          </cell>
          <cell r="S2405">
            <v>0</v>
          </cell>
          <cell r="T2405">
            <v>0</v>
          </cell>
          <cell r="U2405">
            <v>0</v>
          </cell>
          <cell r="V2405">
            <v>1</v>
          </cell>
          <cell r="W2405">
            <v>0</v>
          </cell>
        </row>
        <row r="2406">
          <cell r="B2406">
            <v>10</v>
          </cell>
          <cell r="C2406" t="str">
            <v>VENDA</v>
          </cell>
          <cell r="D2406" t="str">
            <v>035 Conta Pendente menor que 30 dias</v>
          </cell>
          <cell r="E2406" t="str">
            <v>OUTRAS MÍDIAS</v>
          </cell>
          <cell r="F2406" t="str">
            <v>0002 INDICAÇÃO DE AMIGOS</v>
          </cell>
          <cell r="I2406">
            <v>3</v>
          </cell>
          <cell r="J2406">
            <v>3</v>
          </cell>
          <cell r="K2406">
            <v>0</v>
          </cell>
          <cell r="L2406">
            <v>3</v>
          </cell>
          <cell r="M2406">
            <v>0</v>
          </cell>
          <cell r="N2406">
            <v>0</v>
          </cell>
          <cell r="O2406">
            <v>3</v>
          </cell>
          <cell r="P2406">
            <v>3</v>
          </cell>
          <cell r="Q2406">
            <v>0</v>
          </cell>
          <cell r="R2406">
            <v>3</v>
          </cell>
          <cell r="S2406">
            <v>0</v>
          </cell>
          <cell r="T2406">
            <v>0</v>
          </cell>
          <cell r="U2406">
            <v>0</v>
          </cell>
          <cell r="V2406">
            <v>3</v>
          </cell>
          <cell r="W2406">
            <v>0</v>
          </cell>
        </row>
        <row r="2407">
          <cell r="B2407">
            <v>10</v>
          </cell>
          <cell r="C2407" t="str">
            <v>VENDA</v>
          </cell>
          <cell r="D2407" t="str">
            <v>035 Conta Pendente menor que 30 dias</v>
          </cell>
          <cell r="E2407" t="str">
            <v>OUTRAS MÍDIAS</v>
          </cell>
          <cell r="F2407" t="str">
            <v>0018 CONTATADO PELO TLMKT</v>
          </cell>
          <cell r="I2407">
            <v>1</v>
          </cell>
          <cell r="J2407">
            <v>1</v>
          </cell>
          <cell r="K2407">
            <v>0</v>
          </cell>
          <cell r="L2407">
            <v>1</v>
          </cell>
          <cell r="M2407">
            <v>0</v>
          </cell>
          <cell r="N2407">
            <v>0</v>
          </cell>
          <cell r="O2407">
            <v>1</v>
          </cell>
          <cell r="P2407">
            <v>1</v>
          </cell>
          <cell r="Q2407">
            <v>0</v>
          </cell>
          <cell r="R2407">
            <v>1</v>
          </cell>
          <cell r="S2407">
            <v>0</v>
          </cell>
          <cell r="T2407">
            <v>0</v>
          </cell>
          <cell r="U2407">
            <v>0</v>
          </cell>
          <cell r="V2407">
            <v>1</v>
          </cell>
          <cell r="W2407">
            <v>0</v>
          </cell>
        </row>
        <row r="2408">
          <cell r="B2408">
            <v>10</v>
          </cell>
          <cell r="C2408" t="str">
            <v>VENDA</v>
          </cell>
          <cell r="D2408" t="str">
            <v>035 Conta Pendente menor que 30 dias</v>
          </cell>
          <cell r="E2408" t="str">
            <v>OUTRAS MÍDIAS</v>
          </cell>
          <cell r="F2408" t="str">
            <v>0020 JÁ POSSUI</v>
          </cell>
          <cell r="I2408">
            <v>2</v>
          </cell>
          <cell r="J2408">
            <v>2</v>
          </cell>
          <cell r="K2408">
            <v>0</v>
          </cell>
          <cell r="L2408">
            <v>2</v>
          </cell>
          <cell r="M2408">
            <v>0</v>
          </cell>
          <cell r="N2408">
            <v>0</v>
          </cell>
          <cell r="O2408">
            <v>2</v>
          </cell>
          <cell r="P2408">
            <v>2</v>
          </cell>
          <cell r="Q2408">
            <v>0</v>
          </cell>
          <cell r="R2408">
            <v>2</v>
          </cell>
          <cell r="S2408">
            <v>0</v>
          </cell>
          <cell r="T2408">
            <v>0</v>
          </cell>
          <cell r="U2408">
            <v>0</v>
          </cell>
          <cell r="V2408">
            <v>2</v>
          </cell>
          <cell r="W2408">
            <v>0</v>
          </cell>
        </row>
        <row r="2409">
          <cell r="B2409">
            <v>10</v>
          </cell>
          <cell r="C2409" t="str">
            <v>VENDA</v>
          </cell>
          <cell r="D2409" t="str">
            <v>035 Conta Pendente menor que 30 dias</v>
          </cell>
          <cell r="E2409" t="str">
            <v>TELEVISÃO</v>
          </cell>
          <cell r="F2409" t="str">
            <v>0001 TELEVISÃO</v>
          </cell>
          <cell r="G2409" t="str">
            <v>0006 GLOBO</v>
          </cell>
          <cell r="H2409" t="str">
            <v>3825 NÃO INFORMADO</v>
          </cell>
          <cell r="I2409">
            <v>2</v>
          </cell>
          <cell r="J2409">
            <v>2</v>
          </cell>
          <cell r="K2409">
            <v>0</v>
          </cell>
          <cell r="L2409">
            <v>2</v>
          </cell>
          <cell r="M2409">
            <v>0</v>
          </cell>
          <cell r="N2409">
            <v>0</v>
          </cell>
          <cell r="O2409">
            <v>2</v>
          </cell>
          <cell r="P2409">
            <v>2</v>
          </cell>
          <cell r="Q2409">
            <v>0</v>
          </cell>
          <cell r="R2409">
            <v>2</v>
          </cell>
          <cell r="S2409">
            <v>0</v>
          </cell>
          <cell r="T2409">
            <v>0</v>
          </cell>
          <cell r="U2409">
            <v>0</v>
          </cell>
          <cell r="V2409">
            <v>2</v>
          </cell>
          <cell r="W2409">
            <v>0</v>
          </cell>
        </row>
        <row r="2410">
          <cell r="B2410">
            <v>10</v>
          </cell>
          <cell r="C2410" t="str">
            <v>VENDA</v>
          </cell>
          <cell r="D2410" t="str">
            <v>035 Conta Pendente menor que 30 dias</v>
          </cell>
          <cell r="E2410" t="str">
            <v>TELEVISÃO</v>
          </cell>
          <cell r="F2410" t="str">
            <v>0001 TELEVISÃO</v>
          </cell>
          <cell r="G2410" t="str">
            <v>0062 NÃO INFORMOU</v>
          </cell>
          <cell r="I2410">
            <v>2</v>
          </cell>
          <cell r="J2410">
            <v>2</v>
          </cell>
          <cell r="K2410">
            <v>0</v>
          </cell>
          <cell r="L2410">
            <v>2</v>
          </cell>
          <cell r="M2410">
            <v>0</v>
          </cell>
          <cell r="N2410">
            <v>0</v>
          </cell>
          <cell r="O2410">
            <v>2</v>
          </cell>
          <cell r="P2410">
            <v>2</v>
          </cell>
          <cell r="Q2410">
            <v>0</v>
          </cell>
          <cell r="R2410">
            <v>2</v>
          </cell>
          <cell r="S2410">
            <v>0</v>
          </cell>
          <cell r="T2410">
            <v>0</v>
          </cell>
          <cell r="U2410">
            <v>0</v>
          </cell>
          <cell r="V2410">
            <v>2</v>
          </cell>
          <cell r="W2410">
            <v>0</v>
          </cell>
        </row>
        <row r="2411">
          <cell r="B2411">
            <v>10</v>
          </cell>
          <cell r="C2411" t="str">
            <v>VENDA</v>
          </cell>
          <cell r="D2411" t="str">
            <v>038 Sem disponibilidade de agenda</v>
          </cell>
          <cell r="F2411" t="str">
            <v>0031 JÁ TEVE O PRODUTO</v>
          </cell>
          <cell r="I2411">
            <v>4</v>
          </cell>
          <cell r="J2411">
            <v>4</v>
          </cell>
          <cell r="K2411">
            <v>0</v>
          </cell>
          <cell r="L2411">
            <v>4</v>
          </cell>
          <cell r="M2411">
            <v>0</v>
          </cell>
          <cell r="N2411">
            <v>0</v>
          </cell>
          <cell r="O2411">
            <v>4</v>
          </cell>
          <cell r="P2411">
            <v>4</v>
          </cell>
          <cell r="Q2411">
            <v>0</v>
          </cell>
          <cell r="R2411">
            <v>4</v>
          </cell>
          <cell r="S2411">
            <v>0</v>
          </cell>
          <cell r="T2411">
            <v>0</v>
          </cell>
          <cell r="U2411">
            <v>0</v>
          </cell>
          <cell r="V2411">
            <v>4</v>
          </cell>
          <cell r="W2411">
            <v>0</v>
          </cell>
        </row>
        <row r="2412">
          <cell r="B2412">
            <v>10</v>
          </cell>
          <cell r="C2412" t="str">
            <v>VENDA</v>
          </cell>
          <cell r="D2412" t="str">
            <v>038 Sem disponibilidade de agenda</v>
          </cell>
          <cell r="E2412" t="str">
            <v>MALA DIRETA</v>
          </cell>
          <cell r="F2412" t="str">
            <v>0009 MALA DIRETA</v>
          </cell>
          <cell r="G2412" t="str">
            <v>0008 Não Identificado</v>
          </cell>
          <cell r="I2412">
            <v>1</v>
          </cell>
          <cell r="J2412">
            <v>1</v>
          </cell>
          <cell r="K2412">
            <v>0</v>
          </cell>
          <cell r="L2412">
            <v>1</v>
          </cell>
          <cell r="M2412">
            <v>0</v>
          </cell>
          <cell r="N2412">
            <v>0</v>
          </cell>
          <cell r="O2412">
            <v>1</v>
          </cell>
          <cell r="P2412">
            <v>1</v>
          </cell>
          <cell r="Q2412">
            <v>0</v>
          </cell>
          <cell r="R2412">
            <v>1</v>
          </cell>
          <cell r="S2412">
            <v>0</v>
          </cell>
          <cell r="T2412">
            <v>0</v>
          </cell>
          <cell r="U2412">
            <v>0</v>
          </cell>
          <cell r="V2412">
            <v>1</v>
          </cell>
          <cell r="W2412">
            <v>0</v>
          </cell>
        </row>
        <row r="2413">
          <cell r="B2413">
            <v>10</v>
          </cell>
          <cell r="C2413" t="str">
            <v>VENDA</v>
          </cell>
          <cell r="D2413" t="str">
            <v>038 Sem disponibilidade de agenda</v>
          </cell>
          <cell r="E2413" t="str">
            <v>MALA DIRETA</v>
          </cell>
          <cell r="F2413" t="str">
            <v>0009 MALA DIRETA</v>
          </cell>
          <cell r="G2413" t="str">
            <v>0572 MD-05</v>
          </cell>
          <cell r="I2413">
            <v>2</v>
          </cell>
          <cell r="J2413">
            <v>2</v>
          </cell>
          <cell r="K2413">
            <v>0</v>
          </cell>
          <cell r="L2413">
            <v>2</v>
          </cell>
          <cell r="M2413">
            <v>0</v>
          </cell>
          <cell r="N2413">
            <v>0</v>
          </cell>
          <cell r="O2413">
            <v>2</v>
          </cell>
          <cell r="P2413">
            <v>2</v>
          </cell>
          <cell r="Q2413">
            <v>0</v>
          </cell>
          <cell r="R2413">
            <v>2</v>
          </cell>
          <cell r="S2413">
            <v>0</v>
          </cell>
          <cell r="T2413">
            <v>0</v>
          </cell>
          <cell r="U2413">
            <v>0</v>
          </cell>
          <cell r="V2413">
            <v>2</v>
          </cell>
          <cell r="W2413">
            <v>0</v>
          </cell>
        </row>
        <row r="2414">
          <cell r="B2414">
            <v>10</v>
          </cell>
          <cell r="C2414" t="str">
            <v>VENDA</v>
          </cell>
          <cell r="D2414" t="str">
            <v>038 Sem disponibilidade de agenda</v>
          </cell>
          <cell r="E2414" t="str">
            <v>MALA DIRETA</v>
          </cell>
          <cell r="F2414" t="str">
            <v>0010 ENCARTE EM FATURA</v>
          </cell>
          <cell r="I2414">
            <v>2</v>
          </cell>
          <cell r="J2414">
            <v>2</v>
          </cell>
          <cell r="K2414">
            <v>0</v>
          </cell>
          <cell r="L2414">
            <v>2</v>
          </cell>
          <cell r="M2414">
            <v>0</v>
          </cell>
          <cell r="N2414">
            <v>0</v>
          </cell>
          <cell r="O2414">
            <v>2</v>
          </cell>
          <cell r="P2414">
            <v>2</v>
          </cell>
          <cell r="Q2414">
            <v>0</v>
          </cell>
          <cell r="R2414">
            <v>2</v>
          </cell>
          <cell r="S2414">
            <v>0</v>
          </cell>
          <cell r="T2414">
            <v>0</v>
          </cell>
          <cell r="U2414">
            <v>0</v>
          </cell>
          <cell r="V2414">
            <v>2</v>
          </cell>
          <cell r="W2414">
            <v>0</v>
          </cell>
        </row>
        <row r="2415">
          <cell r="B2415">
            <v>10</v>
          </cell>
          <cell r="C2415" t="str">
            <v>VENDA</v>
          </cell>
          <cell r="D2415" t="str">
            <v>038 Sem disponibilidade de agenda</v>
          </cell>
          <cell r="E2415" t="str">
            <v>NÃO INFORMADO</v>
          </cell>
          <cell r="F2415" t="str">
            <v>0016 NÃO INFORMADO</v>
          </cell>
          <cell r="I2415">
            <v>2</v>
          </cell>
          <cell r="J2415">
            <v>2</v>
          </cell>
          <cell r="K2415">
            <v>0</v>
          </cell>
          <cell r="L2415">
            <v>2</v>
          </cell>
          <cell r="M2415">
            <v>0</v>
          </cell>
          <cell r="N2415">
            <v>0</v>
          </cell>
          <cell r="O2415">
            <v>2</v>
          </cell>
          <cell r="P2415">
            <v>2</v>
          </cell>
          <cell r="Q2415">
            <v>0</v>
          </cell>
          <cell r="R2415">
            <v>2</v>
          </cell>
          <cell r="S2415">
            <v>0</v>
          </cell>
          <cell r="T2415">
            <v>0</v>
          </cell>
          <cell r="U2415">
            <v>0</v>
          </cell>
          <cell r="V2415">
            <v>2</v>
          </cell>
          <cell r="W2415">
            <v>0</v>
          </cell>
        </row>
        <row r="2416">
          <cell r="B2416">
            <v>10</v>
          </cell>
          <cell r="C2416" t="str">
            <v>VENDA</v>
          </cell>
          <cell r="D2416" t="str">
            <v>038 Sem disponibilidade de agenda</v>
          </cell>
          <cell r="E2416" t="str">
            <v>OUTRAS MÍDIAS</v>
          </cell>
          <cell r="F2416" t="str">
            <v>0002 INDICAÇÃO DE AMIGOS</v>
          </cell>
          <cell r="I2416">
            <v>32</v>
          </cell>
          <cell r="J2416">
            <v>32</v>
          </cell>
          <cell r="K2416">
            <v>0</v>
          </cell>
          <cell r="L2416">
            <v>32</v>
          </cell>
          <cell r="M2416">
            <v>0</v>
          </cell>
          <cell r="N2416">
            <v>0</v>
          </cell>
          <cell r="O2416">
            <v>32</v>
          </cell>
          <cell r="P2416">
            <v>32</v>
          </cell>
          <cell r="Q2416">
            <v>0</v>
          </cell>
          <cell r="R2416">
            <v>32</v>
          </cell>
          <cell r="S2416">
            <v>0</v>
          </cell>
          <cell r="T2416">
            <v>0</v>
          </cell>
          <cell r="U2416">
            <v>0</v>
          </cell>
          <cell r="V2416">
            <v>32</v>
          </cell>
          <cell r="W2416">
            <v>0</v>
          </cell>
        </row>
        <row r="2417">
          <cell r="B2417">
            <v>10</v>
          </cell>
          <cell r="C2417" t="str">
            <v>VENDA</v>
          </cell>
          <cell r="D2417" t="str">
            <v>038 Sem disponibilidade de agenda</v>
          </cell>
          <cell r="E2417" t="str">
            <v>OUTRAS MÍDIAS</v>
          </cell>
          <cell r="F2417" t="str">
            <v>0003 104</v>
          </cell>
          <cell r="I2417">
            <v>3</v>
          </cell>
          <cell r="J2417">
            <v>3</v>
          </cell>
          <cell r="K2417">
            <v>0</v>
          </cell>
          <cell r="L2417">
            <v>3</v>
          </cell>
          <cell r="M2417">
            <v>0</v>
          </cell>
          <cell r="N2417">
            <v>0</v>
          </cell>
          <cell r="O2417">
            <v>3</v>
          </cell>
          <cell r="P2417">
            <v>3</v>
          </cell>
          <cell r="Q2417">
            <v>0</v>
          </cell>
          <cell r="R2417">
            <v>3</v>
          </cell>
          <cell r="S2417">
            <v>0</v>
          </cell>
          <cell r="T2417">
            <v>0</v>
          </cell>
          <cell r="U2417">
            <v>0</v>
          </cell>
          <cell r="V2417">
            <v>3</v>
          </cell>
          <cell r="W2417">
            <v>0</v>
          </cell>
        </row>
        <row r="2418">
          <cell r="B2418">
            <v>10</v>
          </cell>
          <cell r="C2418" t="str">
            <v>VENDA</v>
          </cell>
          <cell r="D2418" t="str">
            <v>038 Sem disponibilidade de agenda</v>
          </cell>
          <cell r="E2418" t="str">
            <v>OUTRAS MÍDIAS</v>
          </cell>
          <cell r="F2418" t="str">
            <v>0013 INTERNET</v>
          </cell>
          <cell r="G2418" t="str">
            <v>0056 OUTROS</v>
          </cell>
          <cell r="I2418">
            <v>3</v>
          </cell>
          <cell r="J2418">
            <v>3</v>
          </cell>
          <cell r="K2418">
            <v>0</v>
          </cell>
          <cell r="L2418">
            <v>3</v>
          </cell>
          <cell r="M2418">
            <v>0</v>
          </cell>
          <cell r="N2418">
            <v>0</v>
          </cell>
          <cell r="O2418">
            <v>3</v>
          </cell>
          <cell r="P2418">
            <v>3</v>
          </cell>
          <cell r="Q2418">
            <v>0</v>
          </cell>
          <cell r="R2418">
            <v>3</v>
          </cell>
          <cell r="S2418">
            <v>0</v>
          </cell>
          <cell r="T2418">
            <v>0</v>
          </cell>
          <cell r="U2418">
            <v>0</v>
          </cell>
          <cell r="V2418">
            <v>3</v>
          </cell>
          <cell r="W2418">
            <v>0</v>
          </cell>
        </row>
        <row r="2419">
          <cell r="B2419">
            <v>10</v>
          </cell>
          <cell r="C2419" t="str">
            <v>VENDA</v>
          </cell>
          <cell r="D2419" t="str">
            <v>038 Sem disponibilidade de agenda</v>
          </cell>
          <cell r="E2419" t="str">
            <v>OUTRAS MÍDIAS</v>
          </cell>
          <cell r="F2419" t="str">
            <v>0013 INTERNET</v>
          </cell>
          <cell r="G2419" t="str">
            <v>0170 SITE SPEEDY</v>
          </cell>
          <cell r="I2419">
            <v>2</v>
          </cell>
          <cell r="J2419">
            <v>2</v>
          </cell>
          <cell r="K2419">
            <v>0</v>
          </cell>
          <cell r="L2419">
            <v>2</v>
          </cell>
          <cell r="M2419">
            <v>0</v>
          </cell>
          <cell r="N2419">
            <v>0</v>
          </cell>
          <cell r="O2419">
            <v>2</v>
          </cell>
          <cell r="P2419">
            <v>2</v>
          </cell>
          <cell r="Q2419">
            <v>0</v>
          </cell>
          <cell r="R2419">
            <v>2</v>
          </cell>
          <cell r="S2419">
            <v>0</v>
          </cell>
          <cell r="T2419">
            <v>0</v>
          </cell>
          <cell r="U2419">
            <v>0</v>
          </cell>
          <cell r="V2419">
            <v>2</v>
          </cell>
          <cell r="W2419">
            <v>0</v>
          </cell>
        </row>
        <row r="2420">
          <cell r="B2420">
            <v>10</v>
          </cell>
          <cell r="C2420" t="str">
            <v>VENDA</v>
          </cell>
          <cell r="D2420" t="str">
            <v>038 Sem disponibilidade de agenda</v>
          </cell>
          <cell r="E2420" t="str">
            <v>OUTRAS MÍDIAS</v>
          </cell>
          <cell r="F2420" t="str">
            <v>0018 CONTATADO PELO TLMKT</v>
          </cell>
          <cell r="I2420">
            <v>4</v>
          </cell>
          <cell r="J2420">
            <v>4</v>
          </cell>
          <cell r="K2420">
            <v>0</v>
          </cell>
          <cell r="L2420">
            <v>4</v>
          </cell>
          <cell r="M2420">
            <v>0</v>
          </cell>
          <cell r="N2420">
            <v>0</v>
          </cell>
          <cell r="O2420">
            <v>4</v>
          </cell>
          <cell r="P2420">
            <v>4</v>
          </cell>
          <cell r="Q2420">
            <v>0</v>
          </cell>
          <cell r="R2420">
            <v>4</v>
          </cell>
          <cell r="S2420">
            <v>0</v>
          </cell>
          <cell r="T2420">
            <v>0</v>
          </cell>
          <cell r="U2420">
            <v>0</v>
          </cell>
          <cell r="V2420">
            <v>4</v>
          </cell>
          <cell r="W2420">
            <v>0</v>
          </cell>
        </row>
        <row r="2421">
          <cell r="B2421">
            <v>10</v>
          </cell>
          <cell r="C2421" t="str">
            <v>VENDA</v>
          </cell>
          <cell r="D2421" t="str">
            <v>038 Sem disponibilidade de agenda</v>
          </cell>
          <cell r="E2421" t="str">
            <v>OUTRAS MÍDIAS</v>
          </cell>
          <cell r="F2421" t="str">
            <v>0020 JÁ POSSUI</v>
          </cell>
          <cell r="I2421">
            <v>4</v>
          </cell>
          <cell r="J2421">
            <v>4</v>
          </cell>
          <cell r="K2421">
            <v>0</v>
          </cell>
          <cell r="L2421">
            <v>4</v>
          </cell>
          <cell r="M2421">
            <v>0</v>
          </cell>
          <cell r="N2421">
            <v>0</v>
          </cell>
          <cell r="O2421">
            <v>4</v>
          </cell>
          <cell r="P2421">
            <v>4</v>
          </cell>
          <cell r="Q2421">
            <v>0</v>
          </cell>
          <cell r="R2421">
            <v>4</v>
          </cell>
          <cell r="S2421">
            <v>0</v>
          </cell>
          <cell r="T2421">
            <v>0</v>
          </cell>
          <cell r="U2421">
            <v>0</v>
          </cell>
          <cell r="V2421">
            <v>4</v>
          </cell>
          <cell r="W2421">
            <v>0</v>
          </cell>
        </row>
        <row r="2422">
          <cell r="B2422">
            <v>10</v>
          </cell>
          <cell r="C2422" t="str">
            <v>VENDA</v>
          </cell>
          <cell r="D2422" t="str">
            <v>038 Sem disponibilidade de agenda</v>
          </cell>
          <cell r="E2422" t="str">
            <v>TELEVISÃO</v>
          </cell>
          <cell r="F2422" t="str">
            <v>0001 TELEVISÃO</v>
          </cell>
          <cell r="G2422" t="str">
            <v>0006 GLOBO</v>
          </cell>
          <cell r="H2422" t="str">
            <v>3825 NÃO INFORMADO</v>
          </cell>
          <cell r="I2422">
            <v>2</v>
          </cell>
          <cell r="J2422">
            <v>2</v>
          </cell>
          <cell r="K2422">
            <v>0</v>
          </cell>
          <cell r="L2422">
            <v>2</v>
          </cell>
          <cell r="M2422">
            <v>0</v>
          </cell>
          <cell r="N2422">
            <v>0</v>
          </cell>
          <cell r="O2422">
            <v>2</v>
          </cell>
          <cell r="P2422">
            <v>2</v>
          </cell>
          <cell r="Q2422">
            <v>0</v>
          </cell>
          <cell r="R2422">
            <v>2</v>
          </cell>
          <cell r="S2422">
            <v>0</v>
          </cell>
          <cell r="T2422">
            <v>0</v>
          </cell>
          <cell r="U2422">
            <v>0</v>
          </cell>
          <cell r="V2422">
            <v>2</v>
          </cell>
          <cell r="W2422">
            <v>0</v>
          </cell>
        </row>
        <row r="2423">
          <cell r="B2423">
            <v>10</v>
          </cell>
          <cell r="C2423" t="str">
            <v>VENDA</v>
          </cell>
          <cell r="D2423" t="str">
            <v>038 Sem disponibilidade de agenda</v>
          </cell>
          <cell r="E2423" t="str">
            <v>TELEVISÃO</v>
          </cell>
          <cell r="F2423" t="str">
            <v>0001 TELEVISÃO</v>
          </cell>
          <cell r="G2423" t="str">
            <v>0062 NÃO INFORMOU</v>
          </cell>
          <cell r="I2423">
            <v>4</v>
          </cell>
          <cell r="J2423">
            <v>4</v>
          </cell>
          <cell r="K2423">
            <v>0</v>
          </cell>
          <cell r="L2423">
            <v>4</v>
          </cell>
          <cell r="M2423">
            <v>0</v>
          </cell>
          <cell r="N2423">
            <v>0</v>
          </cell>
          <cell r="O2423">
            <v>4</v>
          </cell>
          <cell r="P2423">
            <v>4</v>
          </cell>
          <cell r="Q2423">
            <v>0</v>
          </cell>
          <cell r="R2423">
            <v>4</v>
          </cell>
          <cell r="S2423">
            <v>0</v>
          </cell>
          <cell r="T2423">
            <v>0</v>
          </cell>
          <cell r="U2423">
            <v>0</v>
          </cell>
          <cell r="V2423">
            <v>4</v>
          </cell>
          <cell r="W2423">
            <v>0</v>
          </cell>
        </row>
        <row r="2424">
          <cell r="B2424">
            <v>10</v>
          </cell>
          <cell r="C2424" t="str">
            <v>VENDA</v>
          </cell>
          <cell r="D2424" t="str">
            <v>055 Classe de serviço inválida</v>
          </cell>
          <cell r="E2424" t="str">
            <v>OUTRAS MÍDIAS</v>
          </cell>
          <cell r="F2424" t="str">
            <v>0002 INDICAÇÃO DE AMIGOS</v>
          </cell>
          <cell r="I2424">
            <v>3</v>
          </cell>
          <cell r="J2424">
            <v>3</v>
          </cell>
          <cell r="K2424">
            <v>0</v>
          </cell>
          <cell r="L2424">
            <v>3</v>
          </cell>
          <cell r="M2424">
            <v>0</v>
          </cell>
          <cell r="N2424">
            <v>0</v>
          </cell>
          <cell r="O2424">
            <v>3</v>
          </cell>
          <cell r="P2424">
            <v>3</v>
          </cell>
          <cell r="Q2424">
            <v>0</v>
          </cell>
          <cell r="R2424">
            <v>3</v>
          </cell>
          <cell r="S2424">
            <v>0</v>
          </cell>
          <cell r="T2424">
            <v>0</v>
          </cell>
          <cell r="U2424">
            <v>0</v>
          </cell>
          <cell r="V2424">
            <v>3</v>
          </cell>
          <cell r="W2424">
            <v>0</v>
          </cell>
        </row>
        <row r="2425">
          <cell r="B2425">
            <v>10</v>
          </cell>
          <cell r="C2425" t="str">
            <v>VENDA</v>
          </cell>
          <cell r="D2425" t="str">
            <v>055 Classe de serviço inválida</v>
          </cell>
          <cell r="E2425" t="str">
            <v>OUTRAS MÍDIAS</v>
          </cell>
          <cell r="F2425" t="str">
            <v>0018 CONTATADO PELO TLMKT</v>
          </cell>
          <cell r="I2425">
            <v>1</v>
          </cell>
          <cell r="J2425">
            <v>1</v>
          </cell>
          <cell r="K2425">
            <v>0</v>
          </cell>
          <cell r="L2425">
            <v>1</v>
          </cell>
          <cell r="M2425">
            <v>0</v>
          </cell>
          <cell r="N2425">
            <v>0</v>
          </cell>
          <cell r="O2425">
            <v>1</v>
          </cell>
          <cell r="P2425">
            <v>1</v>
          </cell>
          <cell r="Q2425">
            <v>0</v>
          </cell>
          <cell r="R2425">
            <v>1</v>
          </cell>
          <cell r="S2425">
            <v>0</v>
          </cell>
          <cell r="T2425">
            <v>0</v>
          </cell>
          <cell r="U2425">
            <v>0</v>
          </cell>
          <cell r="V2425">
            <v>1</v>
          </cell>
          <cell r="W2425">
            <v>0</v>
          </cell>
        </row>
        <row r="2426">
          <cell r="B2426">
            <v>10</v>
          </cell>
          <cell r="C2426" t="str">
            <v>VENDA</v>
          </cell>
          <cell r="D2426" t="str">
            <v>055 Classe de serviço inválida</v>
          </cell>
          <cell r="E2426" t="str">
            <v>OUTRAS MÍDIAS</v>
          </cell>
          <cell r="F2426" t="str">
            <v>0020 JÁ POSSUI</v>
          </cell>
          <cell r="I2426">
            <v>1</v>
          </cell>
          <cell r="J2426">
            <v>1</v>
          </cell>
          <cell r="K2426">
            <v>0</v>
          </cell>
          <cell r="L2426">
            <v>1</v>
          </cell>
          <cell r="M2426">
            <v>0</v>
          </cell>
          <cell r="N2426">
            <v>0</v>
          </cell>
          <cell r="O2426">
            <v>1</v>
          </cell>
          <cell r="P2426">
            <v>1</v>
          </cell>
          <cell r="Q2426">
            <v>0</v>
          </cell>
          <cell r="R2426">
            <v>1</v>
          </cell>
          <cell r="S2426">
            <v>0</v>
          </cell>
          <cell r="T2426">
            <v>0</v>
          </cell>
          <cell r="U2426">
            <v>0</v>
          </cell>
          <cell r="V2426">
            <v>1</v>
          </cell>
          <cell r="W2426">
            <v>0</v>
          </cell>
        </row>
        <row r="2427">
          <cell r="B2427">
            <v>10</v>
          </cell>
          <cell r="C2427" t="str">
            <v>VENDA</v>
          </cell>
          <cell r="D2427" t="str">
            <v>055 Classe de serviço inválida</v>
          </cell>
          <cell r="E2427" t="str">
            <v>TELEVISÃO</v>
          </cell>
          <cell r="F2427" t="str">
            <v>0001 TELEVISÃO</v>
          </cell>
          <cell r="G2427" t="str">
            <v>0062 NÃO INFORMOU</v>
          </cell>
          <cell r="I2427">
            <v>1</v>
          </cell>
          <cell r="J2427">
            <v>1</v>
          </cell>
          <cell r="K2427">
            <v>0</v>
          </cell>
          <cell r="L2427">
            <v>1</v>
          </cell>
          <cell r="M2427">
            <v>0</v>
          </cell>
          <cell r="N2427">
            <v>0</v>
          </cell>
          <cell r="O2427">
            <v>1</v>
          </cell>
          <cell r="P2427">
            <v>1</v>
          </cell>
          <cell r="Q2427">
            <v>0</v>
          </cell>
          <cell r="R2427">
            <v>1</v>
          </cell>
          <cell r="S2427">
            <v>0</v>
          </cell>
          <cell r="T2427">
            <v>0</v>
          </cell>
          <cell r="U2427">
            <v>0</v>
          </cell>
          <cell r="V2427">
            <v>1</v>
          </cell>
          <cell r="W2427">
            <v>0</v>
          </cell>
        </row>
        <row r="2428">
          <cell r="B2428">
            <v>10</v>
          </cell>
          <cell r="C2428" t="str">
            <v>VENDA</v>
          </cell>
          <cell r="D2428" t="str">
            <v>057 Busca</v>
          </cell>
          <cell r="E2428" t="str">
            <v>OUTRAS MÍDIAS</v>
          </cell>
          <cell r="F2428" t="str">
            <v>0002 INDICAÇÃO DE AMIGOS</v>
          </cell>
          <cell r="I2428">
            <v>1</v>
          </cell>
          <cell r="J2428">
            <v>1</v>
          </cell>
          <cell r="K2428">
            <v>0</v>
          </cell>
          <cell r="L2428">
            <v>1</v>
          </cell>
          <cell r="M2428">
            <v>0</v>
          </cell>
          <cell r="N2428">
            <v>0</v>
          </cell>
          <cell r="O2428">
            <v>1</v>
          </cell>
          <cell r="P2428">
            <v>1</v>
          </cell>
          <cell r="Q2428">
            <v>0</v>
          </cell>
          <cell r="R2428">
            <v>1</v>
          </cell>
          <cell r="S2428">
            <v>0</v>
          </cell>
          <cell r="T2428">
            <v>0</v>
          </cell>
          <cell r="U2428">
            <v>0</v>
          </cell>
          <cell r="V2428">
            <v>1</v>
          </cell>
          <cell r="W2428">
            <v>0</v>
          </cell>
        </row>
        <row r="2429">
          <cell r="B2429">
            <v>10</v>
          </cell>
          <cell r="C2429" t="str">
            <v>VENDA</v>
          </cell>
          <cell r="D2429" t="str">
            <v>070 Endereço Divergente</v>
          </cell>
          <cell r="F2429" t="str">
            <v>0031 JÁ TEVE O PRODUTO</v>
          </cell>
          <cell r="I2429">
            <v>1</v>
          </cell>
          <cell r="J2429">
            <v>1</v>
          </cell>
          <cell r="K2429">
            <v>0</v>
          </cell>
          <cell r="L2429">
            <v>1</v>
          </cell>
          <cell r="M2429">
            <v>0</v>
          </cell>
          <cell r="N2429">
            <v>0</v>
          </cell>
          <cell r="O2429">
            <v>1</v>
          </cell>
          <cell r="P2429">
            <v>1</v>
          </cell>
          <cell r="Q2429">
            <v>0</v>
          </cell>
          <cell r="R2429">
            <v>1</v>
          </cell>
          <cell r="S2429">
            <v>0</v>
          </cell>
          <cell r="T2429">
            <v>0</v>
          </cell>
          <cell r="U2429">
            <v>0</v>
          </cell>
          <cell r="V2429">
            <v>1</v>
          </cell>
          <cell r="W2429">
            <v>0</v>
          </cell>
        </row>
        <row r="2430">
          <cell r="B2430">
            <v>10</v>
          </cell>
          <cell r="C2430" t="str">
            <v>VENDA</v>
          </cell>
          <cell r="D2430" t="str">
            <v>070 Endereço Divergente</v>
          </cell>
          <cell r="E2430" t="str">
            <v>OUTRAS MÍDIAS</v>
          </cell>
          <cell r="F2430" t="str">
            <v>0002 INDICAÇÃO DE AMIGOS</v>
          </cell>
          <cell r="I2430">
            <v>1</v>
          </cell>
          <cell r="J2430">
            <v>1</v>
          </cell>
          <cell r="K2430">
            <v>0</v>
          </cell>
          <cell r="L2430">
            <v>1</v>
          </cell>
          <cell r="M2430">
            <v>0</v>
          </cell>
          <cell r="N2430">
            <v>0</v>
          </cell>
          <cell r="O2430">
            <v>1</v>
          </cell>
          <cell r="P2430">
            <v>1</v>
          </cell>
          <cell r="Q2430">
            <v>0</v>
          </cell>
          <cell r="R2430">
            <v>1</v>
          </cell>
          <cell r="S2430">
            <v>0</v>
          </cell>
          <cell r="T2430">
            <v>0</v>
          </cell>
          <cell r="U2430">
            <v>0</v>
          </cell>
          <cell r="V2430">
            <v>1</v>
          </cell>
          <cell r="W2430">
            <v>0</v>
          </cell>
        </row>
        <row r="2431">
          <cell r="B2431">
            <v>10</v>
          </cell>
          <cell r="C2431" t="str">
            <v>VENDA</v>
          </cell>
          <cell r="D2431" t="str">
            <v>070 Endereço Divergente</v>
          </cell>
          <cell r="E2431" t="str">
            <v>OUTRAS MÍDIAS</v>
          </cell>
          <cell r="F2431" t="str">
            <v>0018 CONTATADO PELO TLMKT</v>
          </cell>
          <cell r="I2431">
            <v>3</v>
          </cell>
          <cell r="J2431">
            <v>3</v>
          </cell>
          <cell r="K2431">
            <v>0</v>
          </cell>
          <cell r="L2431">
            <v>3</v>
          </cell>
          <cell r="M2431">
            <v>0</v>
          </cell>
          <cell r="N2431">
            <v>0</v>
          </cell>
          <cell r="O2431">
            <v>3</v>
          </cell>
          <cell r="P2431">
            <v>3</v>
          </cell>
          <cell r="Q2431">
            <v>0</v>
          </cell>
          <cell r="R2431">
            <v>3</v>
          </cell>
          <cell r="S2431">
            <v>0</v>
          </cell>
          <cell r="T2431">
            <v>0</v>
          </cell>
          <cell r="U2431">
            <v>0</v>
          </cell>
          <cell r="V2431">
            <v>3</v>
          </cell>
          <cell r="W2431">
            <v>0</v>
          </cell>
        </row>
        <row r="2432">
          <cell r="B2432">
            <v>10</v>
          </cell>
          <cell r="C2432" t="str">
            <v>VENDA</v>
          </cell>
          <cell r="D2432" t="str">
            <v>070 Endereço Divergente</v>
          </cell>
          <cell r="E2432" t="str">
            <v>TELEVISÃO</v>
          </cell>
          <cell r="F2432" t="str">
            <v>0001 TELEVISÃO</v>
          </cell>
          <cell r="G2432" t="str">
            <v>0062 NÃO INFORMOU</v>
          </cell>
          <cell r="I2432">
            <v>1</v>
          </cell>
          <cell r="J2432">
            <v>1</v>
          </cell>
          <cell r="K2432">
            <v>0</v>
          </cell>
          <cell r="L2432">
            <v>1</v>
          </cell>
          <cell r="M2432">
            <v>0</v>
          </cell>
          <cell r="N2432">
            <v>0</v>
          </cell>
          <cell r="O2432">
            <v>1</v>
          </cell>
          <cell r="P2432">
            <v>1</v>
          </cell>
          <cell r="Q2432">
            <v>0</v>
          </cell>
          <cell r="R2432">
            <v>1</v>
          </cell>
          <cell r="S2432">
            <v>0</v>
          </cell>
          <cell r="T2432">
            <v>0</v>
          </cell>
          <cell r="U2432">
            <v>0</v>
          </cell>
          <cell r="V2432">
            <v>1</v>
          </cell>
          <cell r="W2432">
            <v>0</v>
          </cell>
        </row>
        <row r="2433">
          <cell r="B2433">
            <v>10</v>
          </cell>
          <cell r="C2433" t="str">
            <v>VENDA</v>
          </cell>
          <cell r="D2433" t="str">
            <v>223 Atendimento Pessoal</v>
          </cell>
          <cell r="E2433" t="str">
            <v>OUTRAS MÍDIAS</v>
          </cell>
          <cell r="F2433" t="str">
            <v>0018 CONTATADO PELO TLMKT</v>
          </cell>
          <cell r="I2433">
            <v>1</v>
          </cell>
          <cell r="J2433">
            <v>1</v>
          </cell>
          <cell r="K2433">
            <v>0</v>
          </cell>
          <cell r="L2433">
            <v>1</v>
          </cell>
          <cell r="M2433">
            <v>0</v>
          </cell>
          <cell r="N2433">
            <v>0</v>
          </cell>
          <cell r="O2433">
            <v>1</v>
          </cell>
          <cell r="P2433">
            <v>1</v>
          </cell>
          <cell r="Q2433">
            <v>0</v>
          </cell>
          <cell r="R2433">
            <v>1</v>
          </cell>
          <cell r="S2433">
            <v>0</v>
          </cell>
          <cell r="T2433">
            <v>0</v>
          </cell>
          <cell r="U2433">
            <v>0</v>
          </cell>
          <cell r="V2433">
            <v>1</v>
          </cell>
          <cell r="W2433">
            <v>0</v>
          </cell>
        </row>
        <row r="2434">
          <cell r="B2434">
            <v>11</v>
          </cell>
          <cell r="C2434" t="str">
            <v>INVALIDAS - ABANDONO</v>
          </cell>
          <cell r="D2434" t="str">
            <v>052 Ligações não completadas</v>
          </cell>
          <cell r="I2434">
            <v>36</v>
          </cell>
          <cell r="J2434">
            <v>0</v>
          </cell>
          <cell r="K2434">
            <v>36</v>
          </cell>
          <cell r="L2434">
            <v>0</v>
          </cell>
          <cell r="M2434">
            <v>0</v>
          </cell>
          <cell r="N2434">
            <v>0</v>
          </cell>
          <cell r="O2434">
            <v>36</v>
          </cell>
          <cell r="P2434">
            <v>0</v>
          </cell>
          <cell r="Q2434">
            <v>36</v>
          </cell>
          <cell r="R2434">
            <v>0</v>
          </cell>
          <cell r="S2434">
            <v>0</v>
          </cell>
          <cell r="T2434">
            <v>0</v>
          </cell>
          <cell r="U2434">
            <v>36</v>
          </cell>
          <cell r="V2434">
            <v>0</v>
          </cell>
          <cell r="W2434">
            <v>0</v>
          </cell>
        </row>
        <row r="2435">
          <cell r="B2435">
            <v>11</v>
          </cell>
          <cell r="C2435" t="str">
            <v>INVALIDAS - ABANDONO</v>
          </cell>
          <cell r="D2435" t="str">
            <v>052 Ligações não completadas</v>
          </cell>
          <cell r="E2435" t="str">
            <v>OUTRAS MÍDIAS</v>
          </cell>
          <cell r="F2435" t="str">
            <v>0002 INDICAÇÃO DE AMIGOS</v>
          </cell>
          <cell r="I2435">
            <v>2</v>
          </cell>
          <cell r="J2435">
            <v>0</v>
          </cell>
          <cell r="K2435">
            <v>2</v>
          </cell>
          <cell r="L2435">
            <v>0</v>
          </cell>
          <cell r="M2435">
            <v>0</v>
          </cell>
          <cell r="N2435">
            <v>0</v>
          </cell>
          <cell r="O2435">
            <v>2</v>
          </cell>
          <cell r="P2435">
            <v>0</v>
          </cell>
          <cell r="Q2435">
            <v>2</v>
          </cell>
          <cell r="R2435">
            <v>0</v>
          </cell>
          <cell r="S2435">
            <v>0</v>
          </cell>
          <cell r="T2435">
            <v>0</v>
          </cell>
          <cell r="U2435">
            <v>2</v>
          </cell>
          <cell r="V2435">
            <v>0</v>
          </cell>
          <cell r="W2435">
            <v>0</v>
          </cell>
        </row>
        <row r="2436">
          <cell r="B2436">
            <v>11</v>
          </cell>
          <cell r="C2436" t="str">
            <v>INVALIDAS - ABANDONO</v>
          </cell>
          <cell r="D2436" t="str">
            <v>052 Ligações não completadas</v>
          </cell>
          <cell r="E2436" t="str">
            <v>TELEVISÃO</v>
          </cell>
          <cell r="F2436" t="str">
            <v>0001 TELEVISÃO</v>
          </cell>
          <cell r="G2436" t="str">
            <v>0062 NÃO INFORMOU</v>
          </cell>
          <cell r="I2436">
            <v>1</v>
          </cell>
          <cell r="J2436">
            <v>0</v>
          </cell>
          <cell r="K2436">
            <v>1</v>
          </cell>
          <cell r="L2436">
            <v>0</v>
          </cell>
          <cell r="M2436">
            <v>0</v>
          </cell>
          <cell r="N2436">
            <v>0</v>
          </cell>
          <cell r="O2436">
            <v>1</v>
          </cell>
          <cell r="P2436">
            <v>0</v>
          </cell>
          <cell r="Q2436">
            <v>1</v>
          </cell>
          <cell r="R2436">
            <v>0</v>
          </cell>
          <cell r="S2436">
            <v>0</v>
          </cell>
          <cell r="T2436">
            <v>0</v>
          </cell>
          <cell r="U2436">
            <v>1</v>
          </cell>
          <cell r="V2436">
            <v>0</v>
          </cell>
          <cell r="W2436">
            <v>0</v>
          </cell>
        </row>
        <row r="2437">
          <cell r="B2437">
            <v>11</v>
          </cell>
          <cell r="C2437" t="str">
            <v>INVALIDAS - ABANDONO</v>
          </cell>
          <cell r="D2437" t="str">
            <v>224 Linha Muda</v>
          </cell>
          <cell r="I2437">
            <v>98</v>
          </cell>
          <cell r="J2437">
            <v>0</v>
          </cell>
          <cell r="K2437">
            <v>98</v>
          </cell>
          <cell r="L2437">
            <v>0</v>
          </cell>
          <cell r="M2437">
            <v>0</v>
          </cell>
          <cell r="N2437">
            <v>0</v>
          </cell>
          <cell r="O2437">
            <v>98</v>
          </cell>
          <cell r="P2437">
            <v>0</v>
          </cell>
          <cell r="Q2437">
            <v>98</v>
          </cell>
          <cell r="R2437">
            <v>0</v>
          </cell>
          <cell r="S2437">
            <v>0</v>
          </cell>
          <cell r="T2437">
            <v>0</v>
          </cell>
          <cell r="U2437">
            <v>98</v>
          </cell>
          <cell r="V2437">
            <v>0</v>
          </cell>
          <cell r="W2437">
            <v>0</v>
          </cell>
        </row>
        <row r="2438">
          <cell r="B2438">
            <v>11</v>
          </cell>
          <cell r="C2438" t="str">
            <v>INVALIDAS - ABANDONO</v>
          </cell>
          <cell r="D2438" t="str">
            <v>224 Linha Muda</v>
          </cell>
          <cell r="E2438" t="str">
            <v>OUTRAS MÍDIAS</v>
          </cell>
          <cell r="F2438" t="str">
            <v>0002 INDICAÇÃO DE AMIGOS</v>
          </cell>
          <cell r="I2438">
            <v>1</v>
          </cell>
          <cell r="J2438">
            <v>0</v>
          </cell>
          <cell r="K2438">
            <v>1</v>
          </cell>
          <cell r="L2438">
            <v>0</v>
          </cell>
          <cell r="M2438">
            <v>0</v>
          </cell>
          <cell r="N2438">
            <v>0</v>
          </cell>
          <cell r="O2438">
            <v>1</v>
          </cell>
          <cell r="P2438">
            <v>0</v>
          </cell>
          <cell r="Q2438">
            <v>1</v>
          </cell>
          <cell r="R2438">
            <v>0</v>
          </cell>
          <cell r="S2438">
            <v>0</v>
          </cell>
          <cell r="T2438">
            <v>0</v>
          </cell>
          <cell r="U2438">
            <v>1</v>
          </cell>
          <cell r="V2438">
            <v>0</v>
          </cell>
          <cell r="W2438">
            <v>0</v>
          </cell>
        </row>
        <row r="2439">
          <cell r="B2439">
            <v>11</v>
          </cell>
          <cell r="C2439" t="str">
            <v>INVALIDAS - ABANDONO</v>
          </cell>
          <cell r="D2439" t="str">
            <v>410 Ligação Caiu</v>
          </cell>
          <cell r="I2439">
            <v>51</v>
          </cell>
          <cell r="J2439">
            <v>0</v>
          </cell>
          <cell r="K2439">
            <v>51</v>
          </cell>
          <cell r="L2439">
            <v>0</v>
          </cell>
          <cell r="M2439">
            <v>0</v>
          </cell>
          <cell r="N2439">
            <v>0</v>
          </cell>
          <cell r="O2439">
            <v>51</v>
          </cell>
          <cell r="P2439">
            <v>0</v>
          </cell>
          <cell r="Q2439">
            <v>51</v>
          </cell>
          <cell r="R2439">
            <v>0</v>
          </cell>
          <cell r="S2439">
            <v>0</v>
          </cell>
          <cell r="T2439">
            <v>0</v>
          </cell>
          <cell r="U2439">
            <v>51</v>
          </cell>
          <cell r="V2439">
            <v>0</v>
          </cell>
          <cell r="W2439">
            <v>0</v>
          </cell>
        </row>
        <row r="2440">
          <cell r="B2440">
            <v>11</v>
          </cell>
          <cell r="C2440" t="str">
            <v>INVALIDAS - ABANDONO</v>
          </cell>
          <cell r="D2440" t="str">
            <v>410 Ligação Caiu</v>
          </cell>
          <cell r="E2440" t="str">
            <v>OUTRAS MÍDIAS</v>
          </cell>
          <cell r="F2440" t="str">
            <v>0002 INDICAÇÃO DE AMIGOS</v>
          </cell>
          <cell r="I2440">
            <v>2</v>
          </cell>
          <cell r="J2440">
            <v>0</v>
          </cell>
          <cell r="K2440">
            <v>2</v>
          </cell>
          <cell r="L2440">
            <v>0</v>
          </cell>
          <cell r="M2440">
            <v>0</v>
          </cell>
          <cell r="N2440">
            <v>0</v>
          </cell>
          <cell r="O2440">
            <v>2</v>
          </cell>
          <cell r="P2440">
            <v>0</v>
          </cell>
          <cell r="Q2440">
            <v>2</v>
          </cell>
          <cell r="R2440">
            <v>0</v>
          </cell>
          <cell r="S2440">
            <v>0</v>
          </cell>
          <cell r="T2440">
            <v>0</v>
          </cell>
          <cell r="U2440">
            <v>2</v>
          </cell>
          <cell r="V2440">
            <v>0</v>
          </cell>
          <cell r="W2440">
            <v>0</v>
          </cell>
        </row>
        <row r="2441">
          <cell r="B2441">
            <v>11</v>
          </cell>
          <cell r="C2441" t="str">
            <v>INVALIDAS - INVÁLIDAS</v>
          </cell>
          <cell r="D2441" t="str">
            <v>016 Já Foi Contatado</v>
          </cell>
          <cell r="I2441">
            <v>1</v>
          </cell>
          <cell r="J2441">
            <v>0</v>
          </cell>
          <cell r="K2441">
            <v>1</v>
          </cell>
          <cell r="L2441">
            <v>0</v>
          </cell>
          <cell r="M2441">
            <v>0</v>
          </cell>
          <cell r="N2441">
            <v>0</v>
          </cell>
          <cell r="O2441">
            <v>1</v>
          </cell>
          <cell r="P2441">
            <v>0</v>
          </cell>
          <cell r="Q2441">
            <v>1</v>
          </cell>
          <cell r="R2441">
            <v>0</v>
          </cell>
          <cell r="S2441">
            <v>0</v>
          </cell>
          <cell r="T2441">
            <v>0</v>
          </cell>
          <cell r="U2441">
            <v>1</v>
          </cell>
          <cell r="V2441">
            <v>0</v>
          </cell>
          <cell r="W2441">
            <v>0</v>
          </cell>
        </row>
        <row r="2442">
          <cell r="B2442">
            <v>11</v>
          </cell>
          <cell r="C2442" t="str">
            <v>INVALIDAS - INVÁLIDAS</v>
          </cell>
          <cell r="D2442" t="str">
            <v>016 Já Foi Contatado</v>
          </cell>
          <cell r="E2442" t="str">
            <v>OUTRAS MÍDIAS</v>
          </cell>
          <cell r="F2442" t="str">
            <v>0002 INDICAÇÃO DE AMIGOS</v>
          </cell>
          <cell r="I2442">
            <v>1</v>
          </cell>
          <cell r="J2442">
            <v>0</v>
          </cell>
          <cell r="K2442">
            <v>1</v>
          </cell>
          <cell r="L2442">
            <v>0</v>
          </cell>
          <cell r="M2442">
            <v>0</v>
          </cell>
          <cell r="N2442">
            <v>0</v>
          </cell>
          <cell r="O2442">
            <v>1</v>
          </cell>
          <cell r="P2442">
            <v>0</v>
          </cell>
          <cell r="Q2442">
            <v>1</v>
          </cell>
          <cell r="R2442">
            <v>0</v>
          </cell>
          <cell r="S2442">
            <v>0</v>
          </cell>
          <cell r="T2442">
            <v>0</v>
          </cell>
          <cell r="U2442">
            <v>1</v>
          </cell>
          <cell r="V2442">
            <v>0</v>
          </cell>
          <cell r="W2442">
            <v>0</v>
          </cell>
        </row>
        <row r="2443">
          <cell r="B2443">
            <v>11</v>
          </cell>
          <cell r="C2443" t="str">
            <v>INVALIDAS - INVÁLIDAS</v>
          </cell>
          <cell r="D2443" t="str">
            <v>061 Sisitema Inoperante</v>
          </cell>
          <cell r="I2443">
            <v>95</v>
          </cell>
          <cell r="J2443">
            <v>0</v>
          </cell>
          <cell r="K2443">
            <v>95</v>
          </cell>
          <cell r="L2443">
            <v>0</v>
          </cell>
          <cell r="M2443">
            <v>0</v>
          </cell>
          <cell r="N2443">
            <v>0</v>
          </cell>
          <cell r="O2443">
            <v>95</v>
          </cell>
          <cell r="P2443">
            <v>0</v>
          </cell>
          <cell r="Q2443">
            <v>95</v>
          </cell>
          <cell r="R2443">
            <v>0</v>
          </cell>
          <cell r="S2443">
            <v>0</v>
          </cell>
          <cell r="T2443">
            <v>0</v>
          </cell>
          <cell r="U2443">
            <v>95</v>
          </cell>
          <cell r="V2443">
            <v>0</v>
          </cell>
          <cell r="W2443">
            <v>0</v>
          </cell>
        </row>
        <row r="2444">
          <cell r="B2444">
            <v>11</v>
          </cell>
          <cell r="C2444" t="str">
            <v>INVALIDAS - INVÁLIDAS</v>
          </cell>
          <cell r="D2444" t="str">
            <v>061 Sisitema Inoperante</v>
          </cell>
          <cell r="E2444" t="str">
            <v>TELEVISÃO</v>
          </cell>
          <cell r="F2444" t="str">
            <v>0001 TELEVISÃO</v>
          </cell>
          <cell r="G2444" t="str">
            <v>0062 NÃO INFORMOU</v>
          </cell>
          <cell r="I2444">
            <v>1</v>
          </cell>
          <cell r="J2444">
            <v>0</v>
          </cell>
          <cell r="K2444">
            <v>1</v>
          </cell>
          <cell r="L2444">
            <v>0</v>
          </cell>
          <cell r="M2444">
            <v>0</v>
          </cell>
          <cell r="N2444">
            <v>0</v>
          </cell>
          <cell r="O2444">
            <v>1</v>
          </cell>
          <cell r="P2444">
            <v>0</v>
          </cell>
          <cell r="Q2444">
            <v>1</v>
          </cell>
          <cell r="R2444">
            <v>0</v>
          </cell>
          <cell r="S2444">
            <v>0</v>
          </cell>
          <cell r="T2444">
            <v>0</v>
          </cell>
          <cell r="U2444">
            <v>1</v>
          </cell>
          <cell r="V2444">
            <v>0</v>
          </cell>
          <cell r="W2444">
            <v>0</v>
          </cell>
        </row>
        <row r="2445">
          <cell r="B2445">
            <v>11</v>
          </cell>
          <cell r="C2445" t="str">
            <v>INVALIDAS - INVÁLIDAS</v>
          </cell>
          <cell r="D2445" t="str">
            <v>188 Fora do Estado</v>
          </cell>
          <cell r="I2445">
            <v>7</v>
          </cell>
          <cell r="J2445">
            <v>0</v>
          </cell>
          <cell r="K2445">
            <v>7</v>
          </cell>
          <cell r="L2445">
            <v>0</v>
          </cell>
          <cell r="M2445">
            <v>0</v>
          </cell>
          <cell r="N2445">
            <v>0</v>
          </cell>
          <cell r="O2445">
            <v>7</v>
          </cell>
          <cell r="P2445">
            <v>0</v>
          </cell>
          <cell r="Q2445">
            <v>7</v>
          </cell>
          <cell r="R2445">
            <v>0</v>
          </cell>
          <cell r="S2445">
            <v>0</v>
          </cell>
          <cell r="T2445">
            <v>0</v>
          </cell>
          <cell r="U2445">
            <v>7</v>
          </cell>
          <cell r="V2445">
            <v>0</v>
          </cell>
          <cell r="W2445">
            <v>0</v>
          </cell>
        </row>
        <row r="2446">
          <cell r="B2446">
            <v>11</v>
          </cell>
          <cell r="C2446" t="str">
            <v>INVALIDAS - INVÁLIDAS</v>
          </cell>
          <cell r="D2446" t="str">
            <v>219 Trote</v>
          </cell>
          <cell r="I2446">
            <v>24</v>
          </cell>
          <cell r="J2446">
            <v>0</v>
          </cell>
          <cell r="K2446">
            <v>24</v>
          </cell>
          <cell r="L2446">
            <v>0</v>
          </cell>
          <cell r="M2446">
            <v>0</v>
          </cell>
          <cell r="N2446">
            <v>0</v>
          </cell>
          <cell r="O2446">
            <v>24</v>
          </cell>
          <cell r="P2446">
            <v>0</v>
          </cell>
          <cell r="Q2446">
            <v>24</v>
          </cell>
          <cell r="R2446">
            <v>0</v>
          </cell>
          <cell r="S2446">
            <v>0</v>
          </cell>
          <cell r="T2446">
            <v>0</v>
          </cell>
          <cell r="U2446">
            <v>24</v>
          </cell>
          <cell r="V2446">
            <v>0</v>
          </cell>
          <cell r="W2446">
            <v>0</v>
          </cell>
        </row>
        <row r="2447">
          <cell r="B2447">
            <v>11</v>
          </cell>
          <cell r="C2447" t="str">
            <v>INVALIDAS - INVÁLIDAS</v>
          </cell>
          <cell r="D2447" t="str">
            <v>221 Engano</v>
          </cell>
          <cell r="I2447">
            <v>123</v>
          </cell>
          <cell r="J2447">
            <v>0</v>
          </cell>
          <cell r="K2447">
            <v>123</v>
          </cell>
          <cell r="L2447">
            <v>0</v>
          </cell>
          <cell r="M2447">
            <v>0</v>
          </cell>
          <cell r="N2447">
            <v>0</v>
          </cell>
          <cell r="O2447">
            <v>123</v>
          </cell>
          <cell r="P2447">
            <v>0</v>
          </cell>
          <cell r="Q2447">
            <v>123</v>
          </cell>
          <cell r="R2447">
            <v>0</v>
          </cell>
          <cell r="S2447">
            <v>0</v>
          </cell>
          <cell r="T2447">
            <v>0</v>
          </cell>
          <cell r="U2447">
            <v>123</v>
          </cell>
          <cell r="V2447">
            <v>0</v>
          </cell>
          <cell r="W2447">
            <v>0</v>
          </cell>
        </row>
        <row r="2448">
          <cell r="B2448">
            <v>11</v>
          </cell>
          <cell r="C2448" t="str">
            <v>INVALIDAS - INVÁLIDAS</v>
          </cell>
          <cell r="D2448" t="str">
            <v>221 Engano</v>
          </cell>
          <cell r="E2448" t="str">
            <v>OUTRAS MÍDIAS</v>
          </cell>
          <cell r="F2448" t="str">
            <v>0002 INDICAÇÃO DE AMIGOS</v>
          </cell>
          <cell r="I2448">
            <v>2</v>
          </cell>
          <cell r="J2448">
            <v>0</v>
          </cell>
          <cell r="K2448">
            <v>2</v>
          </cell>
          <cell r="L2448">
            <v>0</v>
          </cell>
          <cell r="M2448">
            <v>0</v>
          </cell>
          <cell r="N2448">
            <v>0</v>
          </cell>
          <cell r="O2448">
            <v>2</v>
          </cell>
          <cell r="P2448">
            <v>0</v>
          </cell>
          <cell r="Q2448">
            <v>2</v>
          </cell>
          <cell r="R2448">
            <v>0</v>
          </cell>
          <cell r="S2448">
            <v>0</v>
          </cell>
          <cell r="T2448">
            <v>0</v>
          </cell>
          <cell r="U2448">
            <v>2</v>
          </cell>
          <cell r="V2448">
            <v>0</v>
          </cell>
          <cell r="W2448">
            <v>0</v>
          </cell>
        </row>
        <row r="2449">
          <cell r="B2449">
            <v>11</v>
          </cell>
          <cell r="C2449" t="str">
            <v>INVALIDAS - INVÁLIDAS</v>
          </cell>
          <cell r="D2449" t="str">
            <v>221 Engano</v>
          </cell>
          <cell r="E2449" t="str">
            <v>OUTRAS MÍDIAS</v>
          </cell>
          <cell r="F2449" t="str">
            <v>0018 CONTATADO PELO TLMKT</v>
          </cell>
          <cell r="I2449">
            <v>1</v>
          </cell>
          <cell r="J2449">
            <v>0</v>
          </cell>
          <cell r="K2449">
            <v>1</v>
          </cell>
          <cell r="L2449">
            <v>0</v>
          </cell>
          <cell r="M2449">
            <v>0</v>
          </cell>
          <cell r="N2449">
            <v>0</v>
          </cell>
          <cell r="O2449">
            <v>1</v>
          </cell>
          <cell r="P2449">
            <v>0</v>
          </cell>
          <cell r="Q2449">
            <v>1</v>
          </cell>
          <cell r="R2449">
            <v>0</v>
          </cell>
          <cell r="S2449">
            <v>0</v>
          </cell>
          <cell r="T2449">
            <v>0</v>
          </cell>
          <cell r="U2449">
            <v>1</v>
          </cell>
          <cell r="V2449">
            <v>0</v>
          </cell>
          <cell r="W2449">
            <v>0</v>
          </cell>
        </row>
        <row r="2450">
          <cell r="B2450">
            <v>11</v>
          </cell>
          <cell r="C2450" t="str">
            <v>INVALIDAS - INVÁLIDAS</v>
          </cell>
          <cell r="D2450" t="str">
            <v>310 Retorno sem Sucesso</v>
          </cell>
          <cell r="I2450">
            <v>15</v>
          </cell>
          <cell r="J2450">
            <v>0</v>
          </cell>
          <cell r="K2450">
            <v>15</v>
          </cell>
          <cell r="L2450">
            <v>0</v>
          </cell>
          <cell r="M2450">
            <v>0</v>
          </cell>
          <cell r="N2450">
            <v>0</v>
          </cell>
          <cell r="O2450">
            <v>15</v>
          </cell>
          <cell r="P2450">
            <v>0</v>
          </cell>
          <cell r="Q2450">
            <v>15</v>
          </cell>
          <cell r="R2450">
            <v>0</v>
          </cell>
          <cell r="S2450">
            <v>0</v>
          </cell>
          <cell r="T2450">
            <v>0</v>
          </cell>
          <cell r="U2450">
            <v>15</v>
          </cell>
          <cell r="V2450">
            <v>0</v>
          </cell>
          <cell r="W2450">
            <v>0</v>
          </cell>
        </row>
        <row r="2451">
          <cell r="B2451">
            <v>11</v>
          </cell>
          <cell r="C2451" t="str">
            <v>INVALIDAS - INVÁLIDAS</v>
          </cell>
          <cell r="D2451" t="str">
            <v>405 Papa Fila</v>
          </cell>
          <cell r="I2451">
            <v>247</v>
          </cell>
          <cell r="J2451">
            <v>0</v>
          </cell>
          <cell r="K2451">
            <v>247</v>
          </cell>
          <cell r="L2451">
            <v>0</v>
          </cell>
          <cell r="M2451">
            <v>0</v>
          </cell>
          <cell r="N2451">
            <v>0</v>
          </cell>
          <cell r="O2451">
            <v>247</v>
          </cell>
          <cell r="P2451">
            <v>0</v>
          </cell>
          <cell r="Q2451">
            <v>247</v>
          </cell>
          <cell r="R2451">
            <v>0</v>
          </cell>
          <cell r="S2451">
            <v>0</v>
          </cell>
          <cell r="T2451">
            <v>0</v>
          </cell>
          <cell r="U2451">
            <v>247</v>
          </cell>
          <cell r="V2451">
            <v>0</v>
          </cell>
          <cell r="W2451">
            <v>0</v>
          </cell>
        </row>
        <row r="2452">
          <cell r="B2452">
            <v>11</v>
          </cell>
          <cell r="C2452" t="str">
            <v>INVALIDAS - INVÁLIDAS</v>
          </cell>
          <cell r="D2452" t="str">
            <v>405 Papa Fila</v>
          </cell>
          <cell r="E2452" t="str">
            <v>OUTRAS MÍDIAS</v>
          </cell>
          <cell r="F2452" t="str">
            <v>0018 CONTATADO PELO TLMKT</v>
          </cell>
          <cell r="I2452">
            <v>1</v>
          </cell>
          <cell r="J2452">
            <v>0</v>
          </cell>
          <cell r="K2452">
            <v>1</v>
          </cell>
          <cell r="L2452">
            <v>0</v>
          </cell>
          <cell r="M2452">
            <v>0</v>
          </cell>
          <cell r="N2452">
            <v>0</v>
          </cell>
          <cell r="O2452">
            <v>1</v>
          </cell>
          <cell r="P2452">
            <v>0</v>
          </cell>
          <cell r="Q2452">
            <v>1</v>
          </cell>
          <cell r="R2452">
            <v>0</v>
          </cell>
          <cell r="S2452">
            <v>0</v>
          </cell>
          <cell r="T2452">
            <v>0</v>
          </cell>
          <cell r="U2452">
            <v>1</v>
          </cell>
          <cell r="V2452">
            <v>0</v>
          </cell>
          <cell r="W2452">
            <v>0</v>
          </cell>
        </row>
        <row r="2453">
          <cell r="B2453">
            <v>11</v>
          </cell>
          <cell r="C2453" t="str">
            <v>INVALIDAS - INVÁLIDAS</v>
          </cell>
          <cell r="D2453" t="str">
            <v>405 Papa Fila</v>
          </cell>
          <cell r="E2453" t="str">
            <v>TELEVISÃO</v>
          </cell>
          <cell r="F2453" t="str">
            <v>0001 TELEVISÃO</v>
          </cell>
          <cell r="G2453" t="str">
            <v>0062 NÃO INFORMOU</v>
          </cell>
          <cell r="I2453">
            <v>1</v>
          </cell>
          <cell r="J2453">
            <v>0</v>
          </cell>
          <cell r="K2453">
            <v>1</v>
          </cell>
          <cell r="L2453">
            <v>0</v>
          </cell>
          <cell r="M2453">
            <v>0</v>
          </cell>
          <cell r="N2453">
            <v>0</v>
          </cell>
          <cell r="O2453">
            <v>1</v>
          </cell>
          <cell r="P2453">
            <v>0</v>
          </cell>
          <cell r="Q2453">
            <v>1</v>
          </cell>
          <cell r="R2453">
            <v>0</v>
          </cell>
          <cell r="S2453">
            <v>0</v>
          </cell>
          <cell r="T2453">
            <v>0</v>
          </cell>
          <cell r="U2453">
            <v>1</v>
          </cell>
          <cell r="V2453">
            <v>0</v>
          </cell>
          <cell r="W2453">
            <v>0</v>
          </cell>
        </row>
        <row r="2454">
          <cell r="B2454">
            <v>11</v>
          </cell>
          <cell r="C2454" t="str">
            <v>INVALIDAS - INVÁLIDAS</v>
          </cell>
          <cell r="D2454" t="str">
            <v>406 Transferência Auditoria</v>
          </cell>
          <cell r="I2454">
            <v>2</v>
          </cell>
          <cell r="J2454">
            <v>0</v>
          </cell>
          <cell r="K2454">
            <v>2</v>
          </cell>
          <cell r="L2454">
            <v>0</v>
          </cell>
          <cell r="M2454">
            <v>0</v>
          </cell>
          <cell r="N2454">
            <v>0</v>
          </cell>
          <cell r="O2454">
            <v>2</v>
          </cell>
          <cell r="P2454">
            <v>0</v>
          </cell>
          <cell r="Q2454">
            <v>2</v>
          </cell>
          <cell r="R2454">
            <v>0</v>
          </cell>
          <cell r="S2454">
            <v>0</v>
          </cell>
          <cell r="T2454">
            <v>0</v>
          </cell>
          <cell r="U2454">
            <v>2</v>
          </cell>
          <cell r="V2454">
            <v>0</v>
          </cell>
          <cell r="W2454">
            <v>0</v>
          </cell>
        </row>
        <row r="2455">
          <cell r="B2455">
            <v>11</v>
          </cell>
          <cell r="C2455" t="str">
            <v>INVALIDAS - INVÁLIDAS</v>
          </cell>
          <cell r="D2455" t="str">
            <v>409 Transferência Condomínio</v>
          </cell>
          <cell r="I2455">
            <v>2</v>
          </cell>
          <cell r="J2455">
            <v>0</v>
          </cell>
          <cell r="K2455">
            <v>2</v>
          </cell>
          <cell r="L2455">
            <v>0</v>
          </cell>
          <cell r="M2455">
            <v>0</v>
          </cell>
          <cell r="N2455">
            <v>0</v>
          </cell>
          <cell r="O2455">
            <v>2</v>
          </cell>
          <cell r="P2455">
            <v>0</v>
          </cell>
          <cell r="Q2455">
            <v>2</v>
          </cell>
          <cell r="R2455">
            <v>0</v>
          </cell>
          <cell r="S2455">
            <v>0</v>
          </cell>
          <cell r="T2455">
            <v>0</v>
          </cell>
          <cell r="U2455">
            <v>2</v>
          </cell>
          <cell r="V2455">
            <v>0</v>
          </cell>
          <cell r="W2455">
            <v>0</v>
          </cell>
        </row>
        <row r="2456">
          <cell r="B2456">
            <v>11</v>
          </cell>
          <cell r="C2456" t="str">
            <v>INVALIDAS - TRANSFERIDAS</v>
          </cell>
          <cell r="D2456" t="str">
            <v>073 Transferência Retenção</v>
          </cell>
          <cell r="I2456">
            <v>16</v>
          </cell>
          <cell r="J2456">
            <v>0</v>
          </cell>
          <cell r="K2456">
            <v>16</v>
          </cell>
          <cell r="L2456">
            <v>0</v>
          </cell>
          <cell r="M2456">
            <v>0</v>
          </cell>
          <cell r="N2456">
            <v>0</v>
          </cell>
          <cell r="O2456">
            <v>16</v>
          </cell>
          <cell r="P2456">
            <v>0</v>
          </cell>
          <cell r="Q2456">
            <v>16</v>
          </cell>
          <cell r="R2456">
            <v>0</v>
          </cell>
          <cell r="S2456">
            <v>0</v>
          </cell>
          <cell r="T2456">
            <v>0</v>
          </cell>
          <cell r="U2456">
            <v>16</v>
          </cell>
          <cell r="V2456">
            <v>0</v>
          </cell>
          <cell r="W2456">
            <v>0</v>
          </cell>
        </row>
        <row r="2457">
          <cell r="B2457">
            <v>11</v>
          </cell>
          <cell r="C2457" t="str">
            <v>INVALIDAS - TRANSFERIDAS</v>
          </cell>
          <cell r="D2457" t="str">
            <v>220 Transferência 70100 (104)</v>
          </cell>
          <cell r="I2457">
            <v>340</v>
          </cell>
          <cell r="J2457">
            <v>0</v>
          </cell>
          <cell r="K2457">
            <v>340</v>
          </cell>
          <cell r="L2457">
            <v>0</v>
          </cell>
          <cell r="M2457">
            <v>0</v>
          </cell>
          <cell r="N2457">
            <v>0</v>
          </cell>
          <cell r="O2457">
            <v>340</v>
          </cell>
          <cell r="P2457">
            <v>0</v>
          </cell>
          <cell r="Q2457">
            <v>340</v>
          </cell>
          <cell r="R2457">
            <v>0</v>
          </cell>
          <cell r="S2457">
            <v>0</v>
          </cell>
          <cell r="T2457">
            <v>0</v>
          </cell>
          <cell r="U2457">
            <v>340</v>
          </cell>
          <cell r="V2457">
            <v>0</v>
          </cell>
          <cell r="W2457">
            <v>0</v>
          </cell>
        </row>
        <row r="2458">
          <cell r="B2458">
            <v>11</v>
          </cell>
          <cell r="C2458" t="str">
            <v>INVALIDAS - TRANSFERIDAS</v>
          </cell>
          <cell r="D2458" t="str">
            <v>220 Transferência 70100 (104)</v>
          </cell>
          <cell r="F2458" t="str">
            <v>0031 JÁ TEVE O PRODUTO</v>
          </cell>
          <cell r="I2458">
            <v>3</v>
          </cell>
          <cell r="J2458">
            <v>0</v>
          </cell>
          <cell r="K2458">
            <v>3</v>
          </cell>
          <cell r="L2458">
            <v>0</v>
          </cell>
          <cell r="M2458">
            <v>0</v>
          </cell>
          <cell r="N2458">
            <v>0</v>
          </cell>
          <cell r="O2458">
            <v>3</v>
          </cell>
          <cell r="P2458">
            <v>0</v>
          </cell>
          <cell r="Q2458">
            <v>3</v>
          </cell>
          <cell r="R2458">
            <v>0</v>
          </cell>
          <cell r="S2458">
            <v>0</v>
          </cell>
          <cell r="T2458">
            <v>0</v>
          </cell>
          <cell r="U2458">
            <v>3</v>
          </cell>
          <cell r="V2458">
            <v>0</v>
          </cell>
          <cell r="W2458">
            <v>0</v>
          </cell>
        </row>
        <row r="2459">
          <cell r="B2459">
            <v>11</v>
          </cell>
          <cell r="C2459" t="str">
            <v>INVALIDAS - TRANSFERIDAS</v>
          </cell>
          <cell r="D2459" t="str">
            <v>220 Transferência 70100 (104)</v>
          </cell>
          <cell r="E2459" t="str">
            <v>OUTRAS MÍDIAS</v>
          </cell>
          <cell r="F2459" t="str">
            <v>0002 INDICAÇÃO DE AMIGOS</v>
          </cell>
          <cell r="I2459">
            <v>4</v>
          </cell>
          <cell r="J2459">
            <v>0</v>
          </cell>
          <cell r="K2459">
            <v>4</v>
          </cell>
          <cell r="L2459">
            <v>0</v>
          </cell>
          <cell r="M2459">
            <v>0</v>
          </cell>
          <cell r="N2459">
            <v>0</v>
          </cell>
          <cell r="O2459">
            <v>4</v>
          </cell>
          <cell r="P2459">
            <v>0</v>
          </cell>
          <cell r="Q2459">
            <v>4</v>
          </cell>
          <cell r="R2459">
            <v>0</v>
          </cell>
          <cell r="S2459">
            <v>0</v>
          </cell>
          <cell r="T2459">
            <v>0</v>
          </cell>
          <cell r="U2459">
            <v>4</v>
          </cell>
          <cell r="V2459">
            <v>0</v>
          </cell>
          <cell r="W2459">
            <v>0</v>
          </cell>
        </row>
        <row r="2460">
          <cell r="B2460">
            <v>11</v>
          </cell>
          <cell r="C2460" t="str">
            <v>INVALIDAS - TRANSFERIDAS</v>
          </cell>
          <cell r="D2460" t="str">
            <v>220 Transferência 70100 (104)</v>
          </cell>
          <cell r="E2460" t="str">
            <v>OUTRAS MÍDIAS</v>
          </cell>
          <cell r="F2460" t="str">
            <v>0003 104</v>
          </cell>
          <cell r="I2460">
            <v>1</v>
          </cell>
          <cell r="J2460">
            <v>0</v>
          </cell>
          <cell r="K2460">
            <v>1</v>
          </cell>
          <cell r="L2460">
            <v>0</v>
          </cell>
          <cell r="M2460">
            <v>0</v>
          </cell>
          <cell r="N2460">
            <v>0</v>
          </cell>
          <cell r="O2460">
            <v>1</v>
          </cell>
          <cell r="P2460">
            <v>0</v>
          </cell>
          <cell r="Q2460">
            <v>1</v>
          </cell>
          <cell r="R2460">
            <v>0</v>
          </cell>
          <cell r="S2460">
            <v>0</v>
          </cell>
          <cell r="T2460">
            <v>0</v>
          </cell>
          <cell r="U2460">
            <v>1</v>
          </cell>
          <cell r="V2460">
            <v>0</v>
          </cell>
          <cell r="W2460">
            <v>0</v>
          </cell>
        </row>
        <row r="2461">
          <cell r="B2461">
            <v>11</v>
          </cell>
          <cell r="C2461" t="str">
            <v>INVALIDAS - TRANSFERIDAS</v>
          </cell>
          <cell r="D2461" t="str">
            <v>220 Transferência 70100 (104)</v>
          </cell>
          <cell r="E2461" t="str">
            <v>OUTRAS MÍDIAS</v>
          </cell>
          <cell r="F2461" t="str">
            <v>0013 INTERNET</v>
          </cell>
          <cell r="G2461" t="str">
            <v>0170 SITE SPEEDY</v>
          </cell>
          <cell r="I2461">
            <v>1</v>
          </cell>
          <cell r="J2461">
            <v>0</v>
          </cell>
          <cell r="K2461">
            <v>1</v>
          </cell>
          <cell r="L2461">
            <v>0</v>
          </cell>
          <cell r="M2461">
            <v>0</v>
          </cell>
          <cell r="N2461">
            <v>0</v>
          </cell>
          <cell r="O2461">
            <v>1</v>
          </cell>
          <cell r="P2461">
            <v>0</v>
          </cell>
          <cell r="Q2461">
            <v>1</v>
          </cell>
          <cell r="R2461">
            <v>0</v>
          </cell>
          <cell r="S2461">
            <v>0</v>
          </cell>
          <cell r="T2461">
            <v>0</v>
          </cell>
          <cell r="U2461">
            <v>1</v>
          </cell>
          <cell r="V2461">
            <v>0</v>
          </cell>
          <cell r="W2461">
            <v>0</v>
          </cell>
        </row>
        <row r="2462">
          <cell r="B2462">
            <v>11</v>
          </cell>
          <cell r="C2462" t="str">
            <v>INVALIDAS - TRANSFERIDAS</v>
          </cell>
          <cell r="D2462" t="str">
            <v>220 Transferência 70100 (104)</v>
          </cell>
          <cell r="E2462" t="str">
            <v>OUTRAS MÍDIAS</v>
          </cell>
          <cell r="F2462" t="str">
            <v>0018 CONTATADO PELO TLMKT</v>
          </cell>
          <cell r="I2462">
            <v>3</v>
          </cell>
          <cell r="J2462">
            <v>0</v>
          </cell>
          <cell r="K2462">
            <v>3</v>
          </cell>
          <cell r="L2462">
            <v>0</v>
          </cell>
          <cell r="M2462">
            <v>0</v>
          </cell>
          <cell r="N2462">
            <v>0</v>
          </cell>
          <cell r="O2462">
            <v>3</v>
          </cell>
          <cell r="P2462">
            <v>0</v>
          </cell>
          <cell r="Q2462">
            <v>3</v>
          </cell>
          <cell r="R2462">
            <v>0</v>
          </cell>
          <cell r="S2462">
            <v>0</v>
          </cell>
          <cell r="T2462">
            <v>0</v>
          </cell>
          <cell r="U2462">
            <v>3</v>
          </cell>
          <cell r="V2462">
            <v>0</v>
          </cell>
          <cell r="W2462">
            <v>0</v>
          </cell>
        </row>
        <row r="2463">
          <cell r="B2463">
            <v>11</v>
          </cell>
          <cell r="C2463" t="str">
            <v>INVALIDAS - TRANSFERIDAS</v>
          </cell>
          <cell r="D2463" t="str">
            <v>220 Transferência 70100 (104)</v>
          </cell>
          <cell r="E2463" t="str">
            <v>TELEVISÃO</v>
          </cell>
          <cell r="F2463" t="str">
            <v>0001 TELEVISÃO</v>
          </cell>
          <cell r="G2463" t="str">
            <v>0062 NÃO INFORMOU</v>
          </cell>
          <cell r="I2463">
            <v>3</v>
          </cell>
          <cell r="J2463">
            <v>0</v>
          </cell>
          <cell r="K2463">
            <v>3</v>
          </cell>
          <cell r="L2463">
            <v>0</v>
          </cell>
          <cell r="M2463">
            <v>0</v>
          </cell>
          <cell r="N2463">
            <v>0</v>
          </cell>
          <cell r="O2463">
            <v>3</v>
          </cell>
          <cell r="P2463">
            <v>0</v>
          </cell>
          <cell r="Q2463">
            <v>3</v>
          </cell>
          <cell r="R2463">
            <v>0</v>
          </cell>
          <cell r="S2463">
            <v>0</v>
          </cell>
          <cell r="T2463">
            <v>0</v>
          </cell>
          <cell r="U2463">
            <v>3</v>
          </cell>
          <cell r="V2463">
            <v>0</v>
          </cell>
          <cell r="W2463">
            <v>0</v>
          </cell>
        </row>
        <row r="2464">
          <cell r="B2464">
            <v>11</v>
          </cell>
          <cell r="C2464" t="str">
            <v>REST CLIENTE - INFORMAÇÕES</v>
          </cell>
          <cell r="D2464" t="str">
            <v>003 Não Informou</v>
          </cell>
          <cell r="E2464" t="str">
            <v>MALA DIRETA</v>
          </cell>
          <cell r="F2464" t="str">
            <v>0009 MALA DIRETA</v>
          </cell>
          <cell r="G2464" t="str">
            <v>0572 MD-05</v>
          </cell>
          <cell r="I2464">
            <v>1</v>
          </cell>
          <cell r="J2464">
            <v>1</v>
          </cell>
          <cell r="K2464">
            <v>0</v>
          </cell>
          <cell r="L2464">
            <v>1</v>
          </cell>
          <cell r="M2464">
            <v>0</v>
          </cell>
          <cell r="N2464">
            <v>1</v>
          </cell>
          <cell r="O2464">
            <v>1</v>
          </cell>
          <cell r="P2464">
            <v>1</v>
          </cell>
          <cell r="Q2464">
            <v>0</v>
          </cell>
          <cell r="R2464">
            <v>1</v>
          </cell>
          <cell r="S2464">
            <v>0</v>
          </cell>
          <cell r="T2464">
            <v>1</v>
          </cell>
          <cell r="U2464">
            <v>1</v>
          </cell>
          <cell r="V2464">
            <v>0</v>
          </cell>
          <cell r="W2464">
            <v>0</v>
          </cell>
        </row>
        <row r="2465">
          <cell r="B2465">
            <v>11</v>
          </cell>
          <cell r="C2465" t="str">
            <v>REST CLIENTE - INFORMAÇÕES</v>
          </cell>
          <cell r="D2465" t="str">
            <v>012 Informações</v>
          </cell>
          <cell r="F2465" t="str">
            <v>0031 JÁ TEVE O PRODUTO</v>
          </cell>
          <cell r="I2465">
            <v>1</v>
          </cell>
          <cell r="J2465">
            <v>1</v>
          </cell>
          <cell r="K2465">
            <v>0</v>
          </cell>
          <cell r="L2465">
            <v>1</v>
          </cell>
          <cell r="M2465">
            <v>0</v>
          </cell>
          <cell r="N2465">
            <v>1</v>
          </cell>
          <cell r="O2465">
            <v>1</v>
          </cell>
          <cell r="P2465">
            <v>1</v>
          </cell>
          <cell r="Q2465">
            <v>0</v>
          </cell>
          <cell r="R2465">
            <v>1</v>
          </cell>
          <cell r="S2465">
            <v>0</v>
          </cell>
          <cell r="T2465">
            <v>1</v>
          </cell>
          <cell r="U2465">
            <v>1</v>
          </cell>
          <cell r="V2465">
            <v>0</v>
          </cell>
          <cell r="W2465">
            <v>0</v>
          </cell>
        </row>
        <row r="2466">
          <cell r="B2466">
            <v>11</v>
          </cell>
          <cell r="C2466" t="str">
            <v>REST CLIENTE - INFORMAÇÕES</v>
          </cell>
          <cell r="D2466" t="str">
            <v>012 Informações</v>
          </cell>
          <cell r="E2466" t="str">
            <v>MALA DIRETA</v>
          </cell>
          <cell r="F2466" t="str">
            <v>0009 MALA DIRETA</v>
          </cell>
          <cell r="G2466" t="str">
            <v>0008 Não Identificado</v>
          </cell>
          <cell r="I2466">
            <v>1</v>
          </cell>
          <cell r="J2466">
            <v>1</v>
          </cell>
          <cell r="K2466">
            <v>0</v>
          </cell>
          <cell r="L2466">
            <v>1</v>
          </cell>
          <cell r="M2466">
            <v>0</v>
          </cell>
          <cell r="N2466">
            <v>1</v>
          </cell>
          <cell r="O2466">
            <v>1</v>
          </cell>
          <cell r="P2466">
            <v>1</v>
          </cell>
          <cell r="Q2466">
            <v>0</v>
          </cell>
          <cell r="R2466">
            <v>1</v>
          </cell>
          <cell r="S2466">
            <v>0</v>
          </cell>
          <cell r="T2466">
            <v>1</v>
          </cell>
          <cell r="U2466">
            <v>1</v>
          </cell>
          <cell r="V2466">
            <v>0</v>
          </cell>
          <cell r="W2466">
            <v>0</v>
          </cell>
        </row>
        <row r="2467">
          <cell r="B2467">
            <v>11</v>
          </cell>
          <cell r="C2467" t="str">
            <v>REST CLIENTE - INFORMAÇÕES</v>
          </cell>
          <cell r="D2467" t="str">
            <v>012 Informações</v>
          </cell>
          <cell r="E2467" t="str">
            <v>NÃO INFORMADO</v>
          </cell>
          <cell r="F2467" t="str">
            <v>0016 NÃO INFORMADO</v>
          </cell>
          <cell r="I2467">
            <v>11</v>
          </cell>
          <cell r="J2467">
            <v>11</v>
          </cell>
          <cell r="K2467">
            <v>0</v>
          </cell>
          <cell r="L2467">
            <v>11</v>
          </cell>
          <cell r="M2467">
            <v>0</v>
          </cell>
          <cell r="N2467">
            <v>11</v>
          </cell>
          <cell r="O2467">
            <v>11</v>
          </cell>
          <cell r="P2467">
            <v>11</v>
          </cell>
          <cell r="Q2467">
            <v>0</v>
          </cell>
          <cell r="R2467">
            <v>11</v>
          </cell>
          <cell r="S2467">
            <v>0</v>
          </cell>
          <cell r="T2467">
            <v>11</v>
          </cell>
          <cell r="U2467">
            <v>11</v>
          </cell>
          <cell r="V2467">
            <v>0</v>
          </cell>
          <cell r="W2467">
            <v>0</v>
          </cell>
        </row>
        <row r="2468">
          <cell r="B2468">
            <v>11</v>
          </cell>
          <cell r="C2468" t="str">
            <v>REST CLIENTE - INFORMAÇÕES</v>
          </cell>
          <cell r="D2468" t="str">
            <v>012 Informações</v>
          </cell>
          <cell r="E2468" t="str">
            <v>OUTRAS MÍDIAS</v>
          </cell>
          <cell r="F2468" t="str">
            <v>0002 INDICAÇÃO DE AMIGOS</v>
          </cell>
          <cell r="I2468">
            <v>21</v>
          </cell>
          <cell r="J2468">
            <v>21</v>
          </cell>
          <cell r="K2468">
            <v>0</v>
          </cell>
          <cell r="L2468">
            <v>21</v>
          </cell>
          <cell r="M2468">
            <v>0</v>
          </cell>
          <cell r="N2468">
            <v>21</v>
          </cell>
          <cell r="O2468">
            <v>21</v>
          </cell>
          <cell r="P2468">
            <v>21</v>
          </cell>
          <cell r="Q2468">
            <v>0</v>
          </cell>
          <cell r="R2468">
            <v>21</v>
          </cell>
          <cell r="S2468">
            <v>0</v>
          </cell>
          <cell r="T2468">
            <v>21</v>
          </cell>
          <cell r="U2468">
            <v>21</v>
          </cell>
          <cell r="V2468">
            <v>0</v>
          </cell>
          <cell r="W2468">
            <v>0</v>
          </cell>
        </row>
        <row r="2469">
          <cell r="B2469">
            <v>11</v>
          </cell>
          <cell r="C2469" t="str">
            <v>REST CLIENTE - INFORMAÇÕES</v>
          </cell>
          <cell r="D2469" t="str">
            <v>012 Informações</v>
          </cell>
          <cell r="E2469" t="str">
            <v>OUTRAS MÍDIAS</v>
          </cell>
          <cell r="F2469" t="str">
            <v>0018 CONTATADO PELO TLMKT</v>
          </cell>
          <cell r="I2469">
            <v>2</v>
          </cell>
          <cell r="J2469">
            <v>2</v>
          </cell>
          <cell r="K2469">
            <v>0</v>
          </cell>
          <cell r="L2469">
            <v>2</v>
          </cell>
          <cell r="M2469">
            <v>0</v>
          </cell>
          <cell r="N2469">
            <v>2</v>
          </cell>
          <cell r="O2469">
            <v>2</v>
          </cell>
          <cell r="P2469">
            <v>2</v>
          </cell>
          <cell r="Q2469">
            <v>0</v>
          </cell>
          <cell r="R2469">
            <v>2</v>
          </cell>
          <cell r="S2469">
            <v>0</v>
          </cell>
          <cell r="T2469">
            <v>2</v>
          </cell>
          <cell r="U2469">
            <v>2</v>
          </cell>
          <cell r="V2469">
            <v>0</v>
          </cell>
          <cell r="W2469">
            <v>0</v>
          </cell>
        </row>
        <row r="2470">
          <cell r="B2470">
            <v>11</v>
          </cell>
          <cell r="C2470" t="str">
            <v>REST CLIENTE - INFORMAÇÕES</v>
          </cell>
          <cell r="D2470" t="str">
            <v>012 Informações</v>
          </cell>
          <cell r="E2470" t="str">
            <v>OUTRAS MÍDIAS</v>
          </cell>
          <cell r="F2470" t="str">
            <v>0020 JÁ POSSUI</v>
          </cell>
          <cell r="I2470">
            <v>7</v>
          </cell>
          <cell r="J2470">
            <v>7</v>
          </cell>
          <cell r="K2470">
            <v>0</v>
          </cell>
          <cell r="L2470">
            <v>7</v>
          </cell>
          <cell r="M2470">
            <v>0</v>
          </cell>
          <cell r="N2470">
            <v>7</v>
          </cell>
          <cell r="O2470">
            <v>7</v>
          </cell>
          <cell r="P2470">
            <v>7</v>
          </cell>
          <cell r="Q2470">
            <v>0</v>
          </cell>
          <cell r="R2470">
            <v>7</v>
          </cell>
          <cell r="S2470">
            <v>0</v>
          </cell>
          <cell r="T2470">
            <v>7</v>
          </cell>
          <cell r="U2470">
            <v>7</v>
          </cell>
          <cell r="V2470">
            <v>0</v>
          </cell>
          <cell r="W2470">
            <v>0</v>
          </cell>
        </row>
        <row r="2471">
          <cell r="B2471">
            <v>11</v>
          </cell>
          <cell r="C2471" t="str">
            <v>REST CLIENTE - INFORMAÇÕES</v>
          </cell>
          <cell r="D2471" t="str">
            <v>012 Informações</v>
          </cell>
          <cell r="E2471" t="str">
            <v>TELEVISÃO</v>
          </cell>
          <cell r="F2471" t="str">
            <v>0001 TELEVISÃO</v>
          </cell>
          <cell r="G2471" t="str">
            <v>0062 NÃO INFORMOU</v>
          </cell>
          <cell r="I2471">
            <v>9</v>
          </cell>
          <cell r="J2471">
            <v>9</v>
          </cell>
          <cell r="K2471">
            <v>0</v>
          </cell>
          <cell r="L2471">
            <v>9</v>
          </cell>
          <cell r="M2471">
            <v>0</v>
          </cell>
          <cell r="N2471">
            <v>9</v>
          </cell>
          <cell r="O2471">
            <v>9</v>
          </cell>
          <cell r="P2471">
            <v>9</v>
          </cell>
          <cell r="Q2471">
            <v>0</v>
          </cell>
          <cell r="R2471">
            <v>9</v>
          </cell>
          <cell r="S2471">
            <v>0</v>
          </cell>
          <cell r="T2471">
            <v>9</v>
          </cell>
          <cell r="U2471">
            <v>9</v>
          </cell>
          <cell r="V2471">
            <v>0</v>
          </cell>
          <cell r="W2471">
            <v>0</v>
          </cell>
        </row>
        <row r="2472">
          <cell r="B2472">
            <v>11</v>
          </cell>
          <cell r="C2472" t="str">
            <v>REST CLIENTE - OUTRAS</v>
          </cell>
          <cell r="D2472" t="str">
            <v>006 Outros Motivos</v>
          </cell>
          <cell r="E2472" t="str">
            <v>OUTRAS MÍDIAS</v>
          </cell>
          <cell r="F2472" t="str">
            <v>0002 INDICAÇÃO DE AMIGOS</v>
          </cell>
          <cell r="I2472">
            <v>12</v>
          </cell>
          <cell r="J2472">
            <v>12</v>
          </cell>
          <cell r="K2472">
            <v>0</v>
          </cell>
          <cell r="L2472">
            <v>12</v>
          </cell>
          <cell r="M2472">
            <v>0</v>
          </cell>
          <cell r="N2472">
            <v>12</v>
          </cell>
          <cell r="O2472">
            <v>12</v>
          </cell>
          <cell r="P2472">
            <v>12</v>
          </cell>
          <cell r="Q2472">
            <v>0</v>
          </cell>
          <cell r="R2472">
            <v>12</v>
          </cell>
          <cell r="S2472">
            <v>0</v>
          </cell>
          <cell r="T2472">
            <v>12</v>
          </cell>
          <cell r="U2472">
            <v>12</v>
          </cell>
          <cell r="V2472">
            <v>0</v>
          </cell>
          <cell r="W2472">
            <v>0</v>
          </cell>
        </row>
        <row r="2473">
          <cell r="B2473">
            <v>11</v>
          </cell>
          <cell r="C2473" t="str">
            <v>REST CLIENTE - OUTRAS</v>
          </cell>
          <cell r="D2473" t="str">
            <v>006 Outros Motivos</v>
          </cell>
          <cell r="E2473" t="str">
            <v>OUTRAS MÍDIAS</v>
          </cell>
          <cell r="F2473" t="str">
            <v>0018 CONTATADO PELO TLMKT</v>
          </cell>
          <cell r="I2473">
            <v>2</v>
          </cell>
          <cell r="J2473">
            <v>2</v>
          </cell>
          <cell r="K2473">
            <v>0</v>
          </cell>
          <cell r="L2473">
            <v>2</v>
          </cell>
          <cell r="M2473">
            <v>0</v>
          </cell>
          <cell r="N2473">
            <v>2</v>
          </cell>
          <cell r="O2473">
            <v>2</v>
          </cell>
          <cell r="P2473">
            <v>2</v>
          </cell>
          <cell r="Q2473">
            <v>0</v>
          </cell>
          <cell r="R2473">
            <v>2</v>
          </cell>
          <cell r="S2473">
            <v>0</v>
          </cell>
          <cell r="T2473">
            <v>2</v>
          </cell>
          <cell r="U2473">
            <v>2</v>
          </cell>
          <cell r="V2473">
            <v>0</v>
          </cell>
          <cell r="W2473">
            <v>0</v>
          </cell>
        </row>
        <row r="2474">
          <cell r="B2474">
            <v>11</v>
          </cell>
          <cell r="C2474" t="str">
            <v>REST CLIENTE - OUTRAS</v>
          </cell>
          <cell r="D2474" t="str">
            <v>006 Outros Motivos</v>
          </cell>
          <cell r="E2474" t="str">
            <v>OUTRAS MÍDIAS</v>
          </cell>
          <cell r="F2474" t="str">
            <v>0020 JÁ POSSUI</v>
          </cell>
          <cell r="I2474">
            <v>3</v>
          </cell>
          <cell r="J2474">
            <v>3</v>
          </cell>
          <cell r="K2474">
            <v>0</v>
          </cell>
          <cell r="L2474">
            <v>3</v>
          </cell>
          <cell r="M2474">
            <v>0</v>
          </cell>
          <cell r="N2474">
            <v>3</v>
          </cell>
          <cell r="O2474">
            <v>3</v>
          </cell>
          <cell r="P2474">
            <v>3</v>
          </cell>
          <cell r="Q2474">
            <v>0</v>
          </cell>
          <cell r="R2474">
            <v>3</v>
          </cell>
          <cell r="S2474">
            <v>0</v>
          </cell>
          <cell r="T2474">
            <v>3</v>
          </cell>
          <cell r="U2474">
            <v>3</v>
          </cell>
          <cell r="V2474">
            <v>0</v>
          </cell>
          <cell r="W2474">
            <v>0</v>
          </cell>
        </row>
        <row r="2475">
          <cell r="B2475">
            <v>11</v>
          </cell>
          <cell r="C2475" t="str">
            <v>REST CLIENTE - OUTRAS</v>
          </cell>
          <cell r="D2475" t="str">
            <v>006 Outros Motivos</v>
          </cell>
          <cell r="E2475" t="str">
            <v>TELEVISÃO</v>
          </cell>
          <cell r="F2475" t="str">
            <v>0001 TELEVISÃO</v>
          </cell>
          <cell r="G2475" t="str">
            <v>0006 GLOBO</v>
          </cell>
          <cell r="H2475" t="str">
            <v>0024 JORNAL NACIONAL</v>
          </cell>
          <cell r="I2475">
            <v>1</v>
          </cell>
          <cell r="J2475">
            <v>1</v>
          </cell>
          <cell r="K2475">
            <v>0</v>
          </cell>
          <cell r="L2475">
            <v>1</v>
          </cell>
          <cell r="M2475">
            <v>0</v>
          </cell>
          <cell r="N2475">
            <v>1</v>
          </cell>
          <cell r="O2475">
            <v>1</v>
          </cell>
          <cell r="P2475">
            <v>1</v>
          </cell>
          <cell r="Q2475">
            <v>0</v>
          </cell>
          <cell r="R2475">
            <v>1</v>
          </cell>
          <cell r="S2475">
            <v>0</v>
          </cell>
          <cell r="T2475">
            <v>1</v>
          </cell>
          <cell r="U2475">
            <v>1</v>
          </cell>
          <cell r="V2475">
            <v>0</v>
          </cell>
          <cell r="W2475">
            <v>0</v>
          </cell>
        </row>
        <row r="2476">
          <cell r="B2476">
            <v>11</v>
          </cell>
          <cell r="C2476" t="str">
            <v>REST CLIENTE - OUTRAS</v>
          </cell>
          <cell r="D2476" t="str">
            <v>006 Outros Motivos</v>
          </cell>
          <cell r="E2476" t="str">
            <v>TELEVISÃO</v>
          </cell>
          <cell r="F2476" t="str">
            <v>0001 TELEVISÃO</v>
          </cell>
          <cell r="G2476" t="str">
            <v>0062 NÃO INFORMOU</v>
          </cell>
          <cell r="I2476">
            <v>5</v>
          </cell>
          <cell r="J2476">
            <v>5</v>
          </cell>
          <cell r="K2476">
            <v>0</v>
          </cell>
          <cell r="L2476">
            <v>5</v>
          </cell>
          <cell r="M2476">
            <v>0</v>
          </cell>
          <cell r="N2476">
            <v>5</v>
          </cell>
          <cell r="O2476">
            <v>5</v>
          </cell>
          <cell r="P2476">
            <v>5</v>
          </cell>
          <cell r="Q2476">
            <v>0</v>
          </cell>
          <cell r="R2476">
            <v>5</v>
          </cell>
          <cell r="S2476">
            <v>0</v>
          </cell>
          <cell r="T2476">
            <v>5</v>
          </cell>
          <cell r="U2476">
            <v>5</v>
          </cell>
          <cell r="V2476">
            <v>0</v>
          </cell>
          <cell r="W2476">
            <v>0</v>
          </cell>
        </row>
        <row r="2477">
          <cell r="B2477">
            <v>11</v>
          </cell>
          <cell r="C2477" t="str">
            <v>REST CLIENTE - OUTRAS</v>
          </cell>
          <cell r="D2477" t="str">
            <v>010 Já possui Similar</v>
          </cell>
          <cell r="E2477" t="str">
            <v>OUTRAS MÍDIAS</v>
          </cell>
          <cell r="F2477" t="str">
            <v>0002 INDICAÇÃO DE AMIGOS</v>
          </cell>
          <cell r="I2477">
            <v>2</v>
          </cell>
          <cell r="J2477">
            <v>2</v>
          </cell>
          <cell r="K2477">
            <v>0</v>
          </cell>
          <cell r="L2477">
            <v>2</v>
          </cell>
          <cell r="M2477">
            <v>0</v>
          </cell>
          <cell r="N2477">
            <v>2</v>
          </cell>
          <cell r="O2477">
            <v>2</v>
          </cell>
          <cell r="P2477">
            <v>2</v>
          </cell>
          <cell r="Q2477">
            <v>0</v>
          </cell>
          <cell r="R2477">
            <v>2</v>
          </cell>
          <cell r="S2477">
            <v>0</v>
          </cell>
          <cell r="T2477">
            <v>2</v>
          </cell>
          <cell r="U2477">
            <v>2</v>
          </cell>
          <cell r="V2477">
            <v>0</v>
          </cell>
          <cell r="W2477">
            <v>0</v>
          </cell>
        </row>
        <row r="2478">
          <cell r="B2478">
            <v>11</v>
          </cell>
          <cell r="C2478" t="str">
            <v>REST CLIENTE - OUTRAS</v>
          </cell>
          <cell r="D2478" t="str">
            <v>086 +Cancelou (Prazo Agendamento Longo)</v>
          </cell>
          <cell r="E2478" t="str">
            <v>OUTRAS MÍDIAS</v>
          </cell>
          <cell r="F2478" t="str">
            <v>0002 INDICAÇÃO DE AMIGOS</v>
          </cell>
          <cell r="I2478">
            <v>1</v>
          </cell>
          <cell r="J2478">
            <v>1</v>
          </cell>
          <cell r="K2478">
            <v>0</v>
          </cell>
          <cell r="L2478">
            <v>1</v>
          </cell>
          <cell r="M2478">
            <v>0</v>
          </cell>
          <cell r="N2478">
            <v>1</v>
          </cell>
          <cell r="O2478">
            <v>1</v>
          </cell>
          <cell r="P2478">
            <v>1</v>
          </cell>
          <cell r="Q2478">
            <v>0</v>
          </cell>
          <cell r="R2478">
            <v>1</v>
          </cell>
          <cell r="S2478">
            <v>0</v>
          </cell>
          <cell r="T2478">
            <v>1</v>
          </cell>
          <cell r="U2478">
            <v>1</v>
          </cell>
          <cell r="V2478">
            <v>0</v>
          </cell>
          <cell r="W2478">
            <v>0</v>
          </cell>
        </row>
        <row r="2479">
          <cell r="B2479">
            <v>11</v>
          </cell>
          <cell r="C2479" t="str">
            <v>REST CLIENTE - OUTRAS</v>
          </cell>
          <cell r="D2479" t="str">
            <v>086 +Cancelou (Prazo Agendamento Longo)</v>
          </cell>
          <cell r="E2479" t="str">
            <v>TELEVISÃO</v>
          </cell>
          <cell r="F2479" t="str">
            <v>0001 TELEVISÃO</v>
          </cell>
          <cell r="G2479" t="str">
            <v>0062 NÃO INFORMOU</v>
          </cell>
          <cell r="I2479">
            <v>1</v>
          </cell>
          <cell r="J2479">
            <v>1</v>
          </cell>
          <cell r="K2479">
            <v>0</v>
          </cell>
          <cell r="L2479">
            <v>1</v>
          </cell>
          <cell r="M2479">
            <v>0</v>
          </cell>
          <cell r="N2479">
            <v>1</v>
          </cell>
          <cell r="O2479">
            <v>1</v>
          </cell>
          <cell r="P2479">
            <v>1</v>
          </cell>
          <cell r="Q2479">
            <v>0</v>
          </cell>
          <cell r="R2479">
            <v>1</v>
          </cell>
          <cell r="S2479">
            <v>0</v>
          </cell>
          <cell r="T2479">
            <v>1</v>
          </cell>
          <cell r="U2479">
            <v>1</v>
          </cell>
          <cell r="V2479">
            <v>0</v>
          </cell>
          <cell r="W2479">
            <v>0</v>
          </cell>
        </row>
        <row r="2480">
          <cell r="B2480">
            <v>11</v>
          </cell>
          <cell r="C2480" t="str">
            <v>REST CLIENTE - OUTRAS</v>
          </cell>
          <cell r="D2480" t="str">
            <v>095 +QUER DATA EXATA DA INSTALAÇÃO</v>
          </cell>
          <cell r="E2480" t="str">
            <v>OUTRAS MÍDIAS</v>
          </cell>
          <cell r="F2480" t="str">
            <v>0002 INDICAÇÃO DE AMIGOS</v>
          </cell>
          <cell r="I2480">
            <v>1</v>
          </cell>
          <cell r="J2480">
            <v>1</v>
          </cell>
          <cell r="K2480">
            <v>0</v>
          </cell>
          <cell r="L2480">
            <v>1</v>
          </cell>
          <cell r="M2480">
            <v>0</v>
          </cell>
          <cell r="N2480">
            <v>1</v>
          </cell>
          <cell r="O2480">
            <v>1</v>
          </cell>
          <cell r="P2480">
            <v>1</v>
          </cell>
          <cell r="Q2480">
            <v>0</v>
          </cell>
          <cell r="R2480">
            <v>1</v>
          </cell>
          <cell r="S2480">
            <v>0</v>
          </cell>
          <cell r="T2480">
            <v>1</v>
          </cell>
          <cell r="U2480">
            <v>1</v>
          </cell>
          <cell r="V2480">
            <v>0</v>
          </cell>
          <cell r="W2480">
            <v>0</v>
          </cell>
        </row>
        <row r="2481">
          <cell r="B2481">
            <v>11</v>
          </cell>
          <cell r="C2481" t="str">
            <v>REST CLIENTE - PREÇO</v>
          </cell>
          <cell r="D2481" t="str">
            <v>008 Preço Mensalidade</v>
          </cell>
          <cell r="F2481" t="str">
            <v>0031 JÁ TEVE O PRODUTO</v>
          </cell>
          <cell r="I2481">
            <v>1</v>
          </cell>
          <cell r="J2481">
            <v>1</v>
          </cell>
          <cell r="K2481">
            <v>0</v>
          </cell>
          <cell r="L2481">
            <v>1</v>
          </cell>
          <cell r="M2481">
            <v>0</v>
          </cell>
          <cell r="N2481">
            <v>1</v>
          </cell>
          <cell r="O2481">
            <v>1</v>
          </cell>
          <cell r="P2481">
            <v>1</v>
          </cell>
          <cell r="Q2481">
            <v>0</v>
          </cell>
          <cell r="R2481">
            <v>1</v>
          </cell>
          <cell r="S2481">
            <v>0</v>
          </cell>
          <cell r="T2481">
            <v>1</v>
          </cell>
          <cell r="U2481">
            <v>1</v>
          </cell>
          <cell r="V2481">
            <v>0</v>
          </cell>
          <cell r="W2481">
            <v>0</v>
          </cell>
        </row>
        <row r="2482">
          <cell r="B2482">
            <v>11</v>
          </cell>
          <cell r="C2482" t="str">
            <v>REST CLIENTE - PREÇO</v>
          </cell>
          <cell r="D2482" t="str">
            <v>008 Preço Mensalidade</v>
          </cell>
          <cell r="E2482" t="str">
            <v>OUTRAS MÍDIAS</v>
          </cell>
          <cell r="F2482" t="str">
            <v>0002 INDICAÇÃO DE AMIGOS</v>
          </cell>
          <cell r="I2482">
            <v>7</v>
          </cell>
          <cell r="J2482">
            <v>7</v>
          </cell>
          <cell r="K2482">
            <v>0</v>
          </cell>
          <cell r="L2482">
            <v>7</v>
          </cell>
          <cell r="M2482">
            <v>0</v>
          </cell>
          <cell r="N2482">
            <v>7</v>
          </cell>
          <cell r="O2482">
            <v>7</v>
          </cell>
          <cell r="P2482">
            <v>7</v>
          </cell>
          <cell r="Q2482">
            <v>0</v>
          </cell>
          <cell r="R2482">
            <v>7</v>
          </cell>
          <cell r="S2482">
            <v>0</v>
          </cell>
          <cell r="T2482">
            <v>7</v>
          </cell>
          <cell r="U2482">
            <v>7</v>
          </cell>
          <cell r="V2482">
            <v>0</v>
          </cell>
          <cell r="W2482">
            <v>0</v>
          </cell>
        </row>
        <row r="2483">
          <cell r="B2483">
            <v>11</v>
          </cell>
          <cell r="C2483" t="str">
            <v>REST CLIENTE - PREÇO</v>
          </cell>
          <cell r="D2483" t="str">
            <v>008 Preço Mensalidade</v>
          </cell>
          <cell r="E2483" t="str">
            <v>OUTRAS MÍDIAS</v>
          </cell>
          <cell r="F2483" t="str">
            <v>0018 CONTATADO PELO TLMKT</v>
          </cell>
          <cell r="I2483">
            <v>1</v>
          </cell>
          <cell r="J2483">
            <v>1</v>
          </cell>
          <cell r="K2483">
            <v>0</v>
          </cell>
          <cell r="L2483">
            <v>1</v>
          </cell>
          <cell r="M2483">
            <v>0</v>
          </cell>
          <cell r="N2483">
            <v>1</v>
          </cell>
          <cell r="O2483">
            <v>1</v>
          </cell>
          <cell r="P2483">
            <v>1</v>
          </cell>
          <cell r="Q2483">
            <v>0</v>
          </cell>
          <cell r="R2483">
            <v>1</v>
          </cell>
          <cell r="S2483">
            <v>0</v>
          </cell>
          <cell r="T2483">
            <v>1</v>
          </cell>
          <cell r="U2483">
            <v>1</v>
          </cell>
          <cell r="V2483">
            <v>0</v>
          </cell>
          <cell r="W2483">
            <v>0</v>
          </cell>
        </row>
        <row r="2484">
          <cell r="B2484">
            <v>11</v>
          </cell>
          <cell r="C2484" t="str">
            <v>REST CLIENTE - PREÇO</v>
          </cell>
          <cell r="D2484" t="str">
            <v>008 Preço Mensalidade</v>
          </cell>
          <cell r="E2484" t="str">
            <v>OUTRAS MÍDIAS</v>
          </cell>
          <cell r="F2484" t="str">
            <v>0019 INDICAÇÃO DO PROVEDOR</v>
          </cell>
          <cell r="G2484" t="str">
            <v>0580 IG.COM.BR</v>
          </cell>
          <cell r="I2484">
            <v>1</v>
          </cell>
          <cell r="J2484">
            <v>1</v>
          </cell>
          <cell r="K2484">
            <v>0</v>
          </cell>
          <cell r="L2484">
            <v>1</v>
          </cell>
          <cell r="M2484">
            <v>0</v>
          </cell>
          <cell r="N2484">
            <v>1</v>
          </cell>
          <cell r="O2484">
            <v>1</v>
          </cell>
          <cell r="P2484">
            <v>1</v>
          </cell>
          <cell r="Q2484">
            <v>0</v>
          </cell>
          <cell r="R2484">
            <v>1</v>
          </cell>
          <cell r="S2484">
            <v>0</v>
          </cell>
          <cell r="T2484">
            <v>1</v>
          </cell>
          <cell r="U2484">
            <v>1</v>
          </cell>
          <cell r="V2484">
            <v>0</v>
          </cell>
          <cell r="W2484">
            <v>0</v>
          </cell>
        </row>
        <row r="2485">
          <cell r="B2485">
            <v>11</v>
          </cell>
          <cell r="C2485" t="str">
            <v>REST CLIENTE - PREÇO</v>
          </cell>
          <cell r="D2485" t="str">
            <v>008 Preço Mensalidade</v>
          </cell>
          <cell r="E2485" t="str">
            <v>TELEVISÃO</v>
          </cell>
          <cell r="F2485" t="str">
            <v>0001 TELEVISÃO</v>
          </cell>
          <cell r="G2485" t="str">
            <v>0006 GLOBO</v>
          </cell>
          <cell r="H2485" t="str">
            <v>0023 JORNAL HOJE</v>
          </cell>
          <cell r="I2485">
            <v>1</v>
          </cell>
          <cell r="J2485">
            <v>1</v>
          </cell>
          <cell r="K2485">
            <v>0</v>
          </cell>
          <cell r="L2485">
            <v>1</v>
          </cell>
          <cell r="M2485">
            <v>0</v>
          </cell>
          <cell r="N2485">
            <v>1</v>
          </cell>
          <cell r="O2485">
            <v>1</v>
          </cell>
          <cell r="P2485">
            <v>1</v>
          </cell>
          <cell r="Q2485">
            <v>0</v>
          </cell>
          <cell r="R2485">
            <v>1</v>
          </cell>
          <cell r="S2485">
            <v>0</v>
          </cell>
          <cell r="T2485">
            <v>1</v>
          </cell>
          <cell r="U2485">
            <v>1</v>
          </cell>
          <cell r="V2485">
            <v>0</v>
          </cell>
          <cell r="W2485">
            <v>0</v>
          </cell>
        </row>
        <row r="2486">
          <cell r="B2486">
            <v>11</v>
          </cell>
          <cell r="C2486" t="str">
            <v>REST CLIENTE - PREÇO</v>
          </cell>
          <cell r="D2486" t="str">
            <v>008 Preço Mensalidade</v>
          </cell>
          <cell r="E2486" t="str">
            <v>TELEVISÃO</v>
          </cell>
          <cell r="F2486" t="str">
            <v>0001 TELEVISÃO</v>
          </cell>
          <cell r="G2486" t="str">
            <v>0062 NÃO INFORMOU</v>
          </cell>
          <cell r="I2486">
            <v>3</v>
          </cell>
          <cell r="J2486">
            <v>3</v>
          </cell>
          <cell r="K2486">
            <v>0</v>
          </cell>
          <cell r="L2486">
            <v>3</v>
          </cell>
          <cell r="M2486">
            <v>0</v>
          </cell>
          <cell r="N2486">
            <v>3</v>
          </cell>
          <cell r="O2486">
            <v>3</v>
          </cell>
          <cell r="P2486">
            <v>3</v>
          </cell>
          <cell r="Q2486">
            <v>0</v>
          </cell>
          <cell r="R2486">
            <v>3</v>
          </cell>
          <cell r="S2486">
            <v>0</v>
          </cell>
          <cell r="T2486">
            <v>3</v>
          </cell>
          <cell r="U2486">
            <v>3</v>
          </cell>
          <cell r="V2486">
            <v>0</v>
          </cell>
          <cell r="W2486">
            <v>0</v>
          </cell>
        </row>
        <row r="2487">
          <cell r="B2487">
            <v>11</v>
          </cell>
          <cell r="C2487" t="str">
            <v>REST CLIENTE - PREÇO</v>
          </cell>
          <cell r="D2487" t="str">
            <v>009 Preço Provedor</v>
          </cell>
          <cell r="E2487" t="str">
            <v>MALA DIRETA</v>
          </cell>
          <cell r="F2487" t="str">
            <v>0009 MALA DIRETA</v>
          </cell>
          <cell r="G2487" t="str">
            <v>0008 Não Identificado</v>
          </cell>
          <cell r="I2487">
            <v>1</v>
          </cell>
          <cell r="J2487">
            <v>1</v>
          </cell>
          <cell r="K2487">
            <v>0</v>
          </cell>
          <cell r="L2487">
            <v>1</v>
          </cell>
          <cell r="M2487">
            <v>0</v>
          </cell>
          <cell r="N2487">
            <v>1</v>
          </cell>
          <cell r="O2487">
            <v>1</v>
          </cell>
          <cell r="P2487">
            <v>1</v>
          </cell>
          <cell r="Q2487">
            <v>0</v>
          </cell>
          <cell r="R2487">
            <v>1</v>
          </cell>
          <cell r="S2487">
            <v>0</v>
          </cell>
          <cell r="T2487">
            <v>1</v>
          </cell>
          <cell r="U2487">
            <v>1</v>
          </cell>
          <cell r="V2487">
            <v>0</v>
          </cell>
          <cell r="W2487">
            <v>0</v>
          </cell>
        </row>
        <row r="2488">
          <cell r="B2488">
            <v>11</v>
          </cell>
          <cell r="C2488" t="str">
            <v>REST CLIENTE - PREÇO</v>
          </cell>
          <cell r="D2488" t="str">
            <v>009 Preço Provedor</v>
          </cell>
          <cell r="E2488" t="str">
            <v>MALA DIRETA</v>
          </cell>
          <cell r="F2488" t="str">
            <v>0009 MALA DIRETA</v>
          </cell>
          <cell r="G2488" t="str">
            <v>0572 MD-05</v>
          </cell>
          <cell r="I2488">
            <v>1</v>
          </cell>
          <cell r="J2488">
            <v>1</v>
          </cell>
          <cell r="K2488">
            <v>0</v>
          </cell>
          <cell r="L2488">
            <v>1</v>
          </cell>
          <cell r="M2488">
            <v>0</v>
          </cell>
          <cell r="N2488">
            <v>1</v>
          </cell>
          <cell r="O2488">
            <v>1</v>
          </cell>
          <cell r="P2488">
            <v>1</v>
          </cell>
          <cell r="Q2488">
            <v>0</v>
          </cell>
          <cell r="R2488">
            <v>1</v>
          </cell>
          <cell r="S2488">
            <v>0</v>
          </cell>
          <cell r="T2488">
            <v>1</v>
          </cell>
          <cell r="U2488">
            <v>1</v>
          </cell>
          <cell r="V2488">
            <v>0</v>
          </cell>
          <cell r="W2488">
            <v>0</v>
          </cell>
        </row>
        <row r="2489">
          <cell r="B2489">
            <v>11</v>
          </cell>
          <cell r="C2489" t="str">
            <v>REST CLIENTE - PREÇO</v>
          </cell>
          <cell r="D2489" t="str">
            <v>009 Preço Provedor</v>
          </cell>
          <cell r="E2489" t="str">
            <v>MALA DIRETA</v>
          </cell>
          <cell r="F2489" t="str">
            <v>0010 ENCARTE EM FATURA</v>
          </cell>
          <cell r="I2489">
            <v>1</v>
          </cell>
          <cell r="J2489">
            <v>1</v>
          </cell>
          <cell r="K2489">
            <v>0</v>
          </cell>
          <cell r="L2489">
            <v>1</v>
          </cell>
          <cell r="M2489">
            <v>0</v>
          </cell>
          <cell r="N2489">
            <v>1</v>
          </cell>
          <cell r="O2489">
            <v>1</v>
          </cell>
          <cell r="P2489">
            <v>1</v>
          </cell>
          <cell r="Q2489">
            <v>0</v>
          </cell>
          <cell r="R2489">
            <v>1</v>
          </cell>
          <cell r="S2489">
            <v>0</v>
          </cell>
          <cell r="T2489">
            <v>1</v>
          </cell>
          <cell r="U2489">
            <v>1</v>
          </cell>
          <cell r="V2489">
            <v>0</v>
          </cell>
          <cell r="W2489">
            <v>0</v>
          </cell>
        </row>
        <row r="2490">
          <cell r="B2490">
            <v>11</v>
          </cell>
          <cell r="C2490" t="str">
            <v>REST CLIENTE - PREÇO</v>
          </cell>
          <cell r="D2490" t="str">
            <v>009 Preço Provedor</v>
          </cell>
          <cell r="E2490" t="str">
            <v>NÃO INFORMADO</v>
          </cell>
          <cell r="F2490" t="str">
            <v>0016 NÃO INFORMADO</v>
          </cell>
          <cell r="I2490">
            <v>2</v>
          </cell>
          <cell r="J2490">
            <v>2</v>
          </cell>
          <cell r="K2490">
            <v>0</v>
          </cell>
          <cell r="L2490">
            <v>2</v>
          </cell>
          <cell r="M2490">
            <v>0</v>
          </cell>
          <cell r="N2490">
            <v>2</v>
          </cell>
          <cell r="O2490">
            <v>2</v>
          </cell>
          <cell r="P2490">
            <v>2</v>
          </cell>
          <cell r="Q2490">
            <v>0</v>
          </cell>
          <cell r="R2490">
            <v>2</v>
          </cell>
          <cell r="S2490">
            <v>0</v>
          </cell>
          <cell r="T2490">
            <v>2</v>
          </cell>
          <cell r="U2490">
            <v>2</v>
          </cell>
          <cell r="V2490">
            <v>0</v>
          </cell>
          <cell r="W2490">
            <v>0</v>
          </cell>
        </row>
        <row r="2491">
          <cell r="B2491">
            <v>11</v>
          </cell>
          <cell r="C2491" t="str">
            <v>REST CLIENTE - PREÇO</v>
          </cell>
          <cell r="D2491" t="str">
            <v>009 Preço Provedor</v>
          </cell>
          <cell r="E2491" t="str">
            <v>OUTRAS MÍDIAS</v>
          </cell>
          <cell r="F2491" t="str">
            <v>0002 INDICAÇÃO DE AMIGOS</v>
          </cell>
          <cell r="I2491">
            <v>18</v>
          </cell>
          <cell r="J2491">
            <v>18</v>
          </cell>
          <cell r="K2491">
            <v>0</v>
          </cell>
          <cell r="L2491">
            <v>18</v>
          </cell>
          <cell r="M2491">
            <v>0</v>
          </cell>
          <cell r="N2491">
            <v>18</v>
          </cell>
          <cell r="O2491">
            <v>18</v>
          </cell>
          <cell r="P2491">
            <v>18</v>
          </cell>
          <cell r="Q2491">
            <v>0</v>
          </cell>
          <cell r="R2491">
            <v>18</v>
          </cell>
          <cell r="S2491">
            <v>0</v>
          </cell>
          <cell r="T2491">
            <v>18</v>
          </cell>
          <cell r="U2491">
            <v>18</v>
          </cell>
          <cell r="V2491">
            <v>0</v>
          </cell>
          <cell r="W2491">
            <v>0</v>
          </cell>
        </row>
        <row r="2492">
          <cell r="B2492">
            <v>11</v>
          </cell>
          <cell r="C2492" t="str">
            <v>REST CLIENTE - PREÇO</v>
          </cell>
          <cell r="D2492" t="str">
            <v>009 Preço Provedor</v>
          </cell>
          <cell r="E2492" t="str">
            <v>OUTRAS MÍDIAS</v>
          </cell>
          <cell r="F2492" t="str">
            <v>0003 104</v>
          </cell>
          <cell r="I2492">
            <v>2</v>
          </cell>
          <cell r="J2492">
            <v>2</v>
          </cell>
          <cell r="K2492">
            <v>0</v>
          </cell>
          <cell r="L2492">
            <v>2</v>
          </cell>
          <cell r="M2492">
            <v>0</v>
          </cell>
          <cell r="N2492">
            <v>2</v>
          </cell>
          <cell r="O2492">
            <v>2</v>
          </cell>
          <cell r="P2492">
            <v>2</v>
          </cell>
          <cell r="Q2492">
            <v>0</v>
          </cell>
          <cell r="R2492">
            <v>2</v>
          </cell>
          <cell r="S2492">
            <v>0</v>
          </cell>
          <cell r="T2492">
            <v>2</v>
          </cell>
          <cell r="U2492">
            <v>2</v>
          </cell>
          <cell r="V2492">
            <v>0</v>
          </cell>
          <cell r="W2492">
            <v>0</v>
          </cell>
        </row>
        <row r="2493">
          <cell r="B2493">
            <v>11</v>
          </cell>
          <cell r="C2493" t="str">
            <v>REST CLIENTE - PREÇO</v>
          </cell>
          <cell r="D2493" t="str">
            <v>009 Preço Provedor</v>
          </cell>
          <cell r="E2493" t="str">
            <v>OUTRAS MÍDIAS</v>
          </cell>
          <cell r="F2493" t="str">
            <v>0018 CONTATADO PELO TLMKT</v>
          </cell>
          <cell r="I2493">
            <v>2</v>
          </cell>
          <cell r="J2493">
            <v>2</v>
          </cell>
          <cell r="K2493">
            <v>0</v>
          </cell>
          <cell r="L2493">
            <v>2</v>
          </cell>
          <cell r="M2493">
            <v>0</v>
          </cell>
          <cell r="N2493">
            <v>2</v>
          </cell>
          <cell r="O2493">
            <v>2</v>
          </cell>
          <cell r="P2493">
            <v>2</v>
          </cell>
          <cell r="Q2493">
            <v>0</v>
          </cell>
          <cell r="R2493">
            <v>2</v>
          </cell>
          <cell r="S2493">
            <v>0</v>
          </cell>
          <cell r="T2493">
            <v>2</v>
          </cell>
          <cell r="U2493">
            <v>2</v>
          </cell>
          <cell r="V2493">
            <v>0</v>
          </cell>
          <cell r="W2493">
            <v>0</v>
          </cell>
        </row>
        <row r="2494">
          <cell r="B2494">
            <v>11</v>
          </cell>
          <cell r="C2494" t="str">
            <v>REST CLIENTE - PREÇO</v>
          </cell>
          <cell r="D2494" t="str">
            <v>009 Preço Provedor</v>
          </cell>
          <cell r="E2494" t="str">
            <v>TELEVISÃO</v>
          </cell>
          <cell r="F2494" t="str">
            <v>0001 TELEVISÃO</v>
          </cell>
          <cell r="G2494" t="str">
            <v>0006 GLOBO</v>
          </cell>
          <cell r="H2494" t="str">
            <v>0007 GLOBO ESPORTE</v>
          </cell>
          <cell r="I2494">
            <v>1</v>
          </cell>
          <cell r="J2494">
            <v>1</v>
          </cell>
          <cell r="K2494">
            <v>0</v>
          </cell>
          <cell r="L2494">
            <v>1</v>
          </cell>
          <cell r="M2494">
            <v>0</v>
          </cell>
          <cell r="N2494">
            <v>1</v>
          </cell>
          <cell r="O2494">
            <v>1</v>
          </cell>
          <cell r="P2494">
            <v>1</v>
          </cell>
          <cell r="Q2494">
            <v>0</v>
          </cell>
          <cell r="R2494">
            <v>1</v>
          </cell>
          <cell r="S2494">
            <v>0</v>
          </cell>
          <cell r="T2494">
            <v>1</v>
          </cell>
          <cell r="U2494">
            <v>1</v>
          </cell>
          <cell r="V2494">
            <v>0</v>
          </cell>
          <cell r="W2494">
            <v>0</v>
          </cell>
        </row>
        <row r="2495">
          <cell r="B2495">
            <v>11</v>
          </cell>
          <cell r="C2495" t="str">
            <v>REST CLIENTE - PREÇO</v>
          </cell>
          <cell r="D2495" t="str">
            <v>009 Preço Provedor</v>
          </cell>
          <cell r="E2495" t="str">
            <v>TELEVISÃO</v>
          </cell>
          <cell r="F2495" t="str">
            <v>0001 TELEVISÃO</v>
          </cell>
          <cell r="G2495" t="str">
            <v>0006 GLOBO</v>
          </cell>
          <cell r="H2495" t="str">
            <v>0027 NOVELA II</v>
          </cell>
          <cell r="I2495">
            <v>1</v>
          </cell>
          <cell r="J2495">
            <v>1</v>
          </cell>
          <cell r="K2495">
            <v>0</v>
          </cell>
          <cell r="L2495">
            <v>1</v>
          </cell>
          <cell r="M2495">
            <v>0</v>
          </cell>
          <cell r="N2495">
            <v>1</v>
          </cell>
          <cell r="O2495">
            <v>1</v>
          </cell>
          <cell r="P2495">
            <v>1</v>
          </cell>
          <cell r="Q2495">
            <v>0</v>
          </cell>
          <cell r="R2495">
            <v>1</v>
          </cell>
          <cell r="S2495">
            <v>0</v>
          </cell>
          <cell r="T2495">
            <v>1</v>
          </cell>
          <cell r="U2495">
            <v>1</v>
          </cell>
          <cell r="V2495">
            <v>0</v>
          </cell>
          <cell r="W2495">
            <v>0</v>
          </cell>
        </row>
        <row r="2496">
          <cell r="B2496">
            <v>11</v>
          </cell>
          <cell r="C2496" t="str">
            <v>REST CLIENTE - PREÇO</v>
          </cell>
          <cell r="D2496" t="str">
            <v>009 Preço Provedor</v>
          </cell>
          <cell r="E2496" t="str">
            <v>TELEVISÃO</v>
          </cell>
          <cell r="F2496" t="str">
            <v>0001 TELEVISÃO</v>
          </cell>
          <cell r="G2496" t="str">
            <v>0006 GLOBO</v>
          </cell>
          <cell r="H2496" t="str">
            <v>3825 NÃO INFORMADO</v>
          </cell>
          <cell r="I2496">
            <v>1</v>
          </cell>
          <cell r="J2496">
            <v>1</v>
          </cell>
          <cell r="K2496">
            <v>0</v>
          </cell>
          <cell r="L2496">
            <v>1</v>
          </cell>
          <cell r="M2496">
            <v>0</v>
          </cell>
          <cell r="N2496">
            <v>1</v>
          </cell>
          <cell r="O2496">
            <v>1</v>
          </cell>
          <cell r="P2496">
            <v>1</v>
          </cell>
          <cell r="Q2496">
            <v>0</v>
          </cell>
          <cell r="R2496">
            <v>1</v>
          </cell>
          <cell r="S2496">
            <v>0</v>
          </cell>
          <cell r="T2496">
            <v>1</v>
          </cell>
          <cell r="U2496">
            <v>1</v>
          </cell>
          <cell r="V2496">
            <v>0</v>
          </cell>
          <cell r="W2496">
            <v>0</v>
          </cell>
        </row>
        <row r="2497">
          <cell r="B2497">
            <v>11</v>
          </cell>
          <cell r="C2497" t="str">
            <v>REST CLIENTE - PREÇO</v>
          </cell>
          <cell r="D2497" t="str">
            <v>009 Preço Provedor</v>
          </cell>
          <cell r="E2497" t="str">
            <v>TELEVISÃO</v>
          </cell>
          <cell r="F2497" t="str">
            <v>0001 TELEVISÃO</v>
          </cell>
          <cell r="G2497" t="str">
            <v>0062 NÃO INFORMOU</v>
          </cell>
          <cell r="I2497">
            <v>3</v>
          </cell>
          <cell r="J2497">
            <v>3</v>
          </cell>
          <cell r="K2497">
            <v>0</v>
          </cell>
          <cell r="L2497">
            <v>3</v>
          </cell>
          <cell r="M2497">
            <v>0</v>
          </cell>
          <cell r="N2497">
            <v>3</v>
          </cell>
          <cell r="O2497">
            <v>3</v>
          </cell>
          <cell r="P2497">
            <v>3</v>
          </cell>
          <cell r="Q2497">
            <v>0</v>
          </cell>
          <cell r="R2497">
            <v>3</v>
          </cell>
          <cell r="S2497">
            <v>0</v>
          </cell>
          <cell r="T2497">
            <v>3</v>
          </cell>
          <cell r="U2497">
            <v>3</v>
          </cell>
          <cell r="V2497">
            <v>0</v>
          </cell>
          <cell r="W2497">
            <v>0</v>
          </cell>
        </row>
        <row r="2498">
          <cell r="B2498">
            <v>11</v>
          </cell>
          <cell r="C2498" t="str">
            <v>REST CLIENTE - PREÇO</v>
          </cell>
          <cell r="D2498" t="str">
            <v>047 Preço Instalação</v>
          </cell>
          <cell r="E2498" t="str">
            <v>OUTRAS MÍDIAS</v>
          </cell>
          <cell r="F2498" t="str">
            <v>0002 INDICAÇÃO DE AMIGOS</v>
          </cell>
          <cell r="I2498">
            <v>2</v>
          </cell>
          <cell r="J2498">
            <v>2</v>
          </cell>
          <cell r="K2498">
            <v>0</v>
          </cell>
          <cell r="L2498">
            <v>2</v>
          </cell>
          <cell r="M2498">
            <v>0</v>
          </cell>
          <cell r="N2498">
            <v>2</v>
          </cell>
          <cell r="O2498">
            <v>2</v>
          </cell>
          <cell r="P2498">
            <v>2</v>
          </cell>
          <cell r="Q2498">
            <v>0</v>
          </cell>
          <cell r="R2498">
            <v>2</v>
          </cell>
          <cell r="S2498">
            <v>0</v>
          </cell>
          <cell r="T2498">
            <v>2</v>
          </cell>
          <cell r="U2498">
            <v>2</v>
          </cell>
          <cell r="V2498">
            <v>0</v>
          </cell>
          <cell r="W2498">
            <v>0</v>
          </cell>
        </row>
        <row r="2499">
          <cell r="B2499">
            <v>11</v>
          </cell>
          <cell r="C2499" t="str">
            <v>REST CLIENTE - PREÇO</v>
          </cell>
          <cell r="D2499" t="str">
            <v>047 Preço Instalação</v>
          </cell>
          <cell r="E2499" t="str">
            <v>OUTRAS MÍDIAS</v>
          </cell>
          <cell r="F2499" t="str">
            <v>0018 CONTATADO PELO TLMKT</v>
          </cell>
          <cell r="I2499">
            <v>1</v>
          </cell>
          <cell r="J2499">
            <v>1</v>
          </cell>
          <cell r="K2499">
            <v>0</v>
          </cell>
          <cell r="L2499">
            <v>1</v>
          </cell>
          <cell r="M2499">
            <v>0</v>
          </cell>
          <cell r="N2499">
            <v>1</v>
          </cell>
          <cell r="O2499">
            <v>1</v>
          </cell>
          <cell r="P2499">
            <v>1</v>
          </cell>
          <cell r="Q2499">
            <v>0</v>
          </cell>
          <cell r="R2499">
            <v>1</v>
          </cell>
          <cell r="S2499">
            <v>0</v>
          </cell>
          <cell r="T2499">
            <v>1</v>
          </cell>
          <cell r="U2499">
            <v>1</v>
          </cell>
          <cell r="V2499">
            <v>0</v>
          </cell>
          <cell r="W2499">
            <v>0</v>
          </cell>
        </row>
        <row r="2500">
          <cell r="B2500">
            <v>11</v>
          </cell>
          <cell r="C2500" t="str">
            <v>REST CLIENTE - PREÇO</v>
          </cell>
          <cell r="D2500" t="str">
            <v>047 Preço Instalação</v>
          </cell>
          <cell r="E2500" t="str">
            <v>TELEVISÃO</v>
          </cell>
          <cell r="F2500" t="str">
            <v>0001 TELEVISÃO</v>
          </cell>
          <cell r="G2500" t="str">
            <v>0006 GLOBO</v>
          </cell>
          <cell r="H2500" t="str">
            <v>3825 NÃO INFORMADO</v>
          </cell>
          <cell r="I2500">
            <v>1</v>
          </cell>
          <cell r="J2500">
            <v>1</v>
          </cell>
          <cell r="K2500">
            <v>0</v>
          </cell>
          <cell r="L2500">
            <v>1</v>
          </cell>
          <cell r="M2500">
            <v>0</v>
          </cell>
          <cell r="N2500">
            <v>1</v>
          </cell>
          <cell r="O2500">
            <v>1</v>
          </cell>
          <cell r="P2500">
            <v>1</v>
          </cell>
          <cell r="Q2500">
            <v>0</v>
          </cell>
          <cell r="R2500">
            <v>1</v>
          </cell>
          <cell r="S2500">
            <v>0</v>
          </cell>
          <cell r="T2500">
            <v>1</v>
          </cell>
          <cell r="U2500">
            <v>1</v>
          </cell>
          <cell r="V2500">
            <v>0</v>
          </cell>
          <cell r="W2500">
            <v>0</v>
          </cell>
        </row>
        <row r="2501">
          <cell r="B2501">
            <v>11</v>
          </cell>
          <cell r="C2501" t="str">
            <v>REST CLIENTE - PREFERE CONCORRÊNCIA</v>
          </cell>
          <cell r="D2501" t="str">
            <v>028 Prefere concorrência</v>
          </cell>
          <cell r="E2501" t="str">
            <v>OUTRAS MÍDIAS</v>
          </cell>
          <cell r="F2501" t="str">
            <v>0018 CONTATADO PELO TLMKT</v>
          </cell>
          <cell r="I2501">
            <v>1</v>
          </cell>
          <cell r="J2501">
            <v>1</v>
          </cell>
          <cell r="K2501">
            <v>0</v>
          </cell>
          <cell r="L2501">
            <v>1</v>
          </cell>
          <cell r="M2501">
            <v>0</v>
          </cell>
          <cell r="N2501">
            <v>1</v>
          </cell>
          <cell r="O2501">
            <v>1</v>
          </cell>
          <cell r="P2501">
            <v>1</v>
          </cell>
          <cell r="Q2501">
            <v>0</v>
          </cell>
          <cell r="R2501">
            <v>1</v>
          </cell>
          <cell r="S2501">
            <v>0</v>
          </cell>
          <cell r="T2501">
            <v>1</v>
          </cell>
          <cell r="U2501">
            <v>1</v>
          </cell>
          <cell r="V2501">
            <v>0</v>
          </cell>
          <cell r="W2501">
            <v>0</v>
          </cell>
        </row>
        <row r="2502">
          <cell r="B2502">
            <v>11</v>
          </cell>
          <cell r="C2502" t="str">
            <v>REST CLIENTE - RESTRIÇÃO EQUIPAMENTO</v>
          </cell>
          <cell r="D2502" t="str">
            <v>029 Restrição Equipamento</v>
          </cell>
          <cell r="E2502" t="str">
            <v>OUTRAS MÍDIAS</v>
          </cell>
          <cell r="F2502" t="str">
            <v>0002 INDICAÇÃO DE AMIGOS</v>
          </cell>
          <cell r="I2502">
            <v>5</v>
          </cell>
          <cell r="J2502">
            <v>5</v>
          </cell>
          <cell r="K2502">
            <v>0</v>
          </cell>
          <cell r="L2502">
            <v>5</v>
          </cell>
          <cell r="M2502">
            <v>0</v>
          </cell>
          <cell r="N2502">
            <v>5</v>
          </cell>
          <cell r="O2502">
            <v>5</v>
          </cell>
          <cell r="P2502">
            <v>5</v>
          </cell>
          <cell r="Q2502">
            <v>0</v>
          </cell>
          <cell r="R2502">
            <v>5</v>
          </cell>
          <cell r="S2502">
            <v>0</v>
          </cell>
          <cell r="T2502">
            <v>5</v>
          </cell>
          <cell r="U2502">
            <v>5</v>
          </cell>
          <cell r="V2502">
            <v>0</v>
          </cell>
          <cell r="W2502">
            <v>0</v>
          </cell>
        </row>
        <row r="2503">
          <cell r="B2503">
            <v>11</v>
          </cell>
          <cell r="C2503" t="str">
            <v>REST CLIENTE - RESTRIÇÃO EQUIPAMENTO</v>
          </cell>
          <cell r="D2503" t="str">
            <v>029 Restrição Equipamento</v>
          </cell>
          <cell r="E2503" t="str">
            <v>OUTRAS MÍDIAS</v>
          </cell>
          <cell r="F2503" t="str">
            <v>0020 JÁ POSSUI</v>
          </cell>
          <cell r="I2503">
            <v>1</v>
          </cell>
          <cell r="J2503">
            <v>1</v>
          </cell>
          <cell r="K2503">
            <v>0</v>
          </cell>
          <cell r="L2503">
            <v>1</v>
          </cell>
          <cell r="M2503">
            <v>0</v>
          </cell>
          <cell r="N2503">
            <v>1</v>
          </cell>
          <cell r="O2503">
            <v>1</v>
          </cell>
          <cell r="P2503">
            <v>1</v>
          </cell>
          <cell r="Q2503">
            <v>0</v>
          </cell>
          <cell r="R2503">
            <v>1</v>
          </cell>
          <cell r="S2503">
            <v>0</v>
          </cell>
          <cell r="T2503">
            <v>1</v>
          </cell>
          <cell r="U2503">
            <v>1</v>
          </cell>
          <cell r="V2503">
            <v>0</v>
          </cell>
          <cell r="W2503">
            <v>0</v>
          </cell>
        </row>
        <row r="2504">
          <cell r="B2504">
            <v>11</v>
          </cell>
          <cell r="C2504" t="str">
            <v>REST CLIENTE - RESTRIÇÃO PROVEDOR</v>
          </cell>
          <cell r="D2504" t="str">
            <v>072 Não Concorda com uso de Provedor</v>
          </cell>
          <cell r="E2504" t="str">
            <v>OUTRAS MÍDIAS</v>
          </cell>
          <cell r="F2504" t="str">
            <v>0002 INDICAÇÃO DE AMIGOS</v>
          </cell>
          <cell r="I2504">
            <v>6</v>
          </cell>
          <cell r="J2504">
            <v>6</v>
          </cell>
          <cell r="K2504">
            <v>0</v>
          </cell>
          <cell r="L2504">
            <v>6</v>
          </cell>
          <cell r="M2504">
            <v>0</v>
          </cell>
          <cell r="N2504">
            <v>6</v>
          </cell>
          <cell r="O2504">
            <v>6</v>
          </cell>
          <cell r="P2504">
            <v>6</v>
          </cell>
          <cell r="Q2504">
            <v>0</v>
          </cell>
          <cell r="R2504">
            <v>6</v>
          </cell>
          <cell r="S2504">
            <v>0</v>
          </cell>
          <cell r="T2504">
            <v>6</v>
          </cell>
          <cell r="U2504">
            <v>6</v>
          </cell>
          <cell r="V2504">
            <v>0</v>
          </cell>
          <cell r="W2504">
            <v>0</v>
          </cell>
        </row>
        <row r="2505">
          <cell r="B2505">
            <v>11</v>
          </cell>
          <cell r="C2505" t="str">
            <v>REST CLIENTE - VAI PENSAR</v>
          </cell>
          <cell r="D2505" t="str">
            <v>007 Vai Pensar</v>
          </cell>
          <cell r="E2505" t="str">
            <v>NÃO INFORMADO</v>
          </cell>
          <cell r="F2505" t="str">
            <v>0016 NÃO INFORMADO</v>
          </cell>
          <cell r="I2505">
            <v>1</v>
          </cell>
          <cell r="J2505">
            <v>1</v>
          </cell>
          <cell r="K2505">
            <v>0</v>
          </cell>
          <cell r="L2505">
            <v>1</v>
          </cell>
          <cell r="M2505">
            <v>0</v>
          </cell>
          <cell r="N2505">
            <v>1</v>
          </cell>
          <cell r="O2505">
            <v>1</v>
          </cell>
          <cell r="P2505">
            <v>1</v>
          </cell>
          <cell r="Q2505">
            <v>0</v>
          </cell>
          <cell r="R2505">
            <v>1</v>
          </cell>
          <cell r="S2505">
            <v>0</v>
          </cell>
          <cell r="T2505">
            <v>1</v>
          </cell>
          <cell r="U2505">
            <v>1</v>
          </cell>
          <cell r="V2505">
            <v>0</v>
          </cell>
          <cell r="W2505">
            <v>0</v>
          </cell>
        </row>
        <row r="2506">
          <cell r="B2506">
            <v>11</v>
          </cell>
          <cell r="C2506" t="str">
            <v>REST CLIENTE - VAI PENSAR</v>
          </cell>
          <cell r="D2506" t="str">
            <v>007 Vai Pensar</v>
          </cell>
          <cell r="E2506" t="str">
            <v>OUTRAS MÍDIAS</v>
          </cell>
          <cell r="F2506" t="str">
            <v>0002 INDICAÇÃO DE AMIGOS</v>
          </cell>
          <cell r="I2506">
            <v>2</v>
          </cell>
          <cell r="J2506">
            <v>2</v>
          </cell>
          <cell r="K2506">
            <v>0</v>
          </cell>
          <cell r="L2506">
            <v>2</v>
          </cell>
          <cell r="M2506">
            <v>0</v>
          </cell>
          <cell r="N2506">
            <v>2</v>
          </cell>
          <cell r="O2506">
            <v>2</v>
          </cell>
          <cell r="P2506">
            <v>2</v>
          </cell>
          <cell r="Q2506">
            <v>0</v>
          </cell>
          <cell r="R2506">
            <v>2</v>
          </cell>
          <cell r="S2506">
            <v>0</v>
          </cell>
          <cell r="T2506">
            <v>2</v>
          </cell>
          <cell r="U2506">
            <v>2</v>
          </cell>
          <cell r="V2506">
            <v>0</v>
          </cell>
          <cell r="W2506">
            <v>0</v>
          </cell>
        </row>
        <row r="2507">
          <cell r="B2507">
            <v>11</v>
          </cell>
          <cell r="C2507" t="str">
            <v>REST CLIENTE - VAI PENSAR</v>
          </cell>
          <cell r="D2507" t="str">
            <v>007 Vai Pensar</v>
          </cell>
          <cell r="E2507" t="str">
            <v>OUTRAS MÍDIAS</v>
          </cell>
          <cell r="F2507" t="str">
            <v>0013 INTERNET</v>
          </cell>
          <cell r="G2507" t="str">
            <v>0170 SITE SPEEDY</v>
          </cell>
          <cell r="I2507">
            <v>1</v>
          </cell>
          <cell r="J2507">
            <v>1</v>
          </cell>
          <cell r="K2507">
            <v>0</v>
          </cell>
          <cell r="L2507">
            <v>1</v>
          </cell>
          <cell r="M2507">
            <v>0</v>
          </cell>
          <cell r="N2507">
            <v>1</v>
          </cell>
          <cell r="O2507">
            <v>1</v>
          </cell>
          <cell r="P2507">
            <v>1</v>
          </cell>
          <cell r="Q2507">
            <v>0</v>
          </cell>
          <cell r="R2507">
            <v>1</v>
          </cell>
          <cell r="S2507">
            <v>0</v>
          </cell>
          <cell r="T2507">
            <v>1</v>
          </cell>
          <cell r="U2507">
            <v>1</v>
          </cell>
          <cell r="V2507">
            <v>0</v>
          </cell>
          <cell r="W2507">
            <v>0</v>
          </cell>
        </row>
        <row r="2508">
          <cell r="B2508">
            <v>11</v>
          </cell>
          <cell r="C2508" t="str">
            <v>REST CLIENTE - VAI PENSAR</v>
          </cell>
          <cell r="D2508" t="str">
            <v>007 Vai Pensar</v>
          </cell>
          <cell r="E2508" t="str">
            <v>TELEVISÃO</v>
          </cell>
          <cell r="F2508" t="str">
            <v>0001 TELEVISÃO</v>
          </cell>
          <cell r="G2508" t="str">
            <v>0062 NÃO INFORMOU</v>
          </cell>
          <cell r="I2508">
            <v>1</v>
          </cell>
          <cell r="J2508">
            <v>1</v>
          </cell>
          <cell r="K2508">
            <v>0</v>
          </cell>
          <cell r="L2508">
            <v>1</v>
          </cell>
          <cell r="M2508">
            <v>0</v>
          </cell>
          <cell r="N2508">
            <v>1</v>
          </cell>
          <cell r="O2508">
            <v>1</v>
          </cell>
          <cell r="P2508">
            <v>1</v>
          </cell>
          <cell r="Q2508">
            <v>0</v>
          </cell>
          <cell r="R2508">
            <v>1</v>
          </cell>
          <cell r="S2508">
            <v>0</v>
          </cell>
          <cell r="T2508">
            <v>1</v>
          </cell>
          <cell r="U2508">
            <v>1</v>
          </cell>
          <cell r="V2508">
            <v>0</v>
          </cell>
          <cell r="W2508">
            <v>0</v>
          </cell>
        </row>
        <row r="2509">
          <cell r="B2509">
            <v>11</v>
          </cell>
          <cell r="C2509" t="str">
            <v>RESTRIÇÃO SISTEMA</v>
          </cell>
          <cell r="D2509" t="str">
            <v>034 Não tem internet</v>
          </cell>
          <cell r="E2509" t="str">
            <v>OUTRAS MÍDIAS</v>
          </cell>
          <cell r="F2509" t="str">
            <v>0002 INDICAÇÃO DE AMIGOS</v>
          </cell>
          <cell r="I2509">
            <v>1</v>
          </cell>
          <cell r="J2509">
            <v>0</v>
          </cell>
          <cell r="K2509">
            <v>0</v>
          </cell>
          <cell r="L2509">
            <v>1</v>
          </cell>
          <cell r="M2509">
            <v>1</v>
          </cell>
          <cell r="N2509">
            <v>0</v>
          </cell>
          <cell r="O2509">
            <v>1</v>
          </cell>
          <cell r="P2509">
            <v>0</v>
          </cell>
          <cell r="Q2509">
            <v>0</v>
          </cell>
          <cell r="R2509">
            <v>1</v>
          </cell>
          <cell r="S2509">
            <v>1</v>
          </cell>
          <cell r="T2509">
            <v>0</v>
          </cell>
          <cell r="U2509">
            <v>1</v>
          </cell>
          <cell r="V2509">
            <v>0</v>
          </cell>
          <cell r="W2509">
            <v>0</v>
          </cell>
        </row>
        <row r="2510">
          <cell r="B2510">
            <v>11</v>
          </cell>
          <cell r="C2510" t="str">
            <v>RESTRIÇÃO SISTEMA</v>
          </cell>
          <cell r="D2510" t="str">
            <v>034 Não tem internet</v>
          </cell>
          <cell r="E2510" t="str">
            <v>TELEVISÃO</v>
          </cell>
          <cell r="F2510" t="str">
            <v>0001 TELEVISÃO</v>
          </cell>
          <cell r="G2510" t="str">
            <v>0006 GLOBO</v>
          </cell>
          <cell r="H2510" t="str">
            <v>0021 GLOBO REPÓRTER</v>
          </cell>
          <cell r="I2510">
            <v>1</v>
          </cell>
          <cell r="J2510">
            <v>0</v>
          </cell>
          <cell r="K2510">
            <v>0</v>
          </cell>
          <cell r="L2510">
            <v>1</v>
          </cell>
          <cell r="M2510">
            <v>1</v>
          </cell>
          <cell r="N2510">
            <v>0</v>
          </cell>
          <cell r="O2510">
            <v>1</v>
          </cell>
          <cell r="P2510">
            <v>0</v>
          </cell>
          <cell r="Q2510">
            <v>0</v>
          </cell>
          <cell r="R2510">
            <v>1</v>
          </cell>
          <cell r="S2510">
            <v>1</v>
          </cell>
          <cell r="T2510">
            <v>0</v>
          </cell>
          <cell r="U2510">
            <v>1</v>
          </cell>
          <cell r="V2510">
            <v>0</v>
          </cell>
          <cell r="W2510">
            <v>0</v>
          </cell>
        </row>
        <row r="2511">
          <cell r="B2511">
            <v>11</v>
          </cell>
          <cell r="C2511" t="str">
            <v>RESTRIÇÃO SISTEMA</v>
          </cell>
          <cell r="D2511" t="str">
            <v>034 Não tem internet</v>
          </cell>
          <cell r="E2511" t="str">
            <v>TELEVISÃO</v>
          </cell>
          <cell r="F2511" t="str">
            <v>0001 TELEVISÃO</v>
          </cell>
          <cell r="G2511" t="str">
            <v>0062 NÃO INFORMOU</v>
          </cell>
          <cell r="I2511">
            <v>1</v>
          </cell>
          <cell r="J2511">
            <v>0</v>
          </cell>
          <cell r="K2511">
            <v>0</v>
          </cell>
          <cell r="L2511">
            <v>1</v>
          </cell>
          <cell r="M2511">
            <v>1</v>
          </cell>
          <cell r="N2511">
            <v>0</v>
          </cell>
          <cell r="O2511">
            <v>1</v>
          </cell>
          <cell r="P2511">
            <v>0</v>
          </cell>
          <cell r="Q2511">
            <v>0</v>
          </cell>
          <cell r="R2511">
            <v>1</v>
          </cell>
          <cell r="S2511">
            <v>1</v>
          </cell>
          <cell r="T2511">
            <v>0</v>
          </cell>
          <cell r="U2511">
            <v>1</v>
          </cell>
          <cell r="V2511">
            <v>0</v>
          </cell>
          <cell r="W2511">
            <v>0</v>
          </cell>
        </row>
        <row r="2512">
          <cell r="B2512">
            <v>11</v>
          </cell>
          <cell r="C2512" t="str">
            <v>RESTRIÇÃO SISTEMA</v>
          </cell>
          <cell r="D2512" t="str">
            <v>039 Disponibilidade Esgotada</v>
          </cell>
          <cell r="F2512" t="str">
            <v>0031 JÁ TEVE O PRODUTO</v>
          </cell>
          <cell r="I2512">
            <v>7</v>
          </cell>
          <cell r="J2512">
            <v>0</v>
          </cell>
          <cell r="K2512">
            <v>0</v>
          </cell>
          <cell r="L2512">
            <v>7</v>
          </cell>
          <cell r="M2512">
            <v>7</v>
          </cell>
          <cell r="N2512">
            <v>0</v>
          </cell>
          <cell r="O2512">
            <v>7</v>
          </cell>
          <cell r="P2512">
            <v>0</v>
          </cell>
          <cell r="Q2512">
            <v>0</v>
          </cell>
          <cell r="R2512">
            <v>7</v>
          </cell>
          <cell r="S2512">
            <v>7</v>
          </cell>
          <cell r="T2512">
            <v>0</v>
          </cell>
          <cell r="U2512">
            <v>7</v>
          </cell>
          <cell r="V2512">
            <v>0</v>
          </cell>
          <cell r="W2512">
            <v>0</v>
          </cell>
        </row>
        <row r="2513">
          <cell r="B2513">
            <v>11</v>
          </cell>
          <cell r="C2513" t="str">
            <v>RESTRIÇÃO SISTEMA</v>
          </cell>
          <cell r="D2513" t="str">
            <v>039 Disponibilidade Esgotada</v>
          </cell>
          <cell r="E2513" t="str">
            <v>MALA DIRETA</v>
          </cell>
          <cell r="F2513" t="str">
            <v>0009 MALA DIRETA</v>
          </cell>
          <cell r="G2513" t="str">
            <v>0572 MD-05</v>
          </cell>
          <cell r="I2513">
            <v>1</v>
          </cell>
          <cell r="J2513">
            <v>0</v>
          </cell>
          <cell r="K2513">
            <v>0</v>
          </cell>
          <cell r="L2513">
            <v>1</v>
          </cell>
          <cell r="M2513">
            <v>1</v>
          </cell>
          <cell r="N2513">
            <v>0</v>
          </cell>
          <cell r="O2513">
            <v>1</v>
          </cell>
          <cell r="P2513">
            <v>0</v>
          </cell>
          <cell r="Q2513">
            <v>0</v>
          </cell>
          <cell r="R2513">
            <v>1</v>
          </cell>
          <cell r="S2513">
            <v>1</v>
          </cell>
          <cell r="T2513">
            <v>0</v>
          </cell>
          <cell r="U2513">
            <v>1</v>
          </cell>
          <cell r="V2513">
            <v>0</v>
          </cell>
          <cell r="W2513">
            <v>0</v>
          </cell>
        </row>
        <row r="2514">
          <cell r="B2514">
            <v>11</v>
          </cell>
          <cell r="C2514" t="str">
            <v>RESTRIÇÃO SISTEMA</v>
          </cell>
          <cell r="D2514" t="str">
            <v>039 Disponibilidade Esgotada</v>
          </cell>
          <cell r="E2514" t="str">
            <v>MALA DIRETA</v>
          </cell>
          <cell r="F2514" t="str">
            <v>0010 ENCARTE EM FATURA</v>
          </cell>
          <cell r="I2514">
            <v>1</v>
          </cell>
          <cell r="J2514">
            <v>0</v>
          </cell>
          <cell r="K2514">
            <v>0</v>
          </cell>
          <cell r="L2514">
            <v>1</v>
          </cell>
          <cell r="M2514">
            <v>1</v>
          </cell>
          <cell r="N2514">
            <v>0</v>
          </cell>
          <cell r="O2514">
            <v>1</v>
          </cell>
          <cell r="P2514">
            <v>0</v>
          </cell>
          <cell r="Q2514">
            <v>0</v>
          </cell>
          <cell r="R2514">
            <v>1</v>
          </cell>
          <cell r="S2514">
            <v>1</v>
          </cell>
          <cell r="T2514">
            <v>0</v>
          </cell>
          <cell r="U2514">
            <v>1</v>
          </cell>
          <cell r="V2514">
            <v>0</v>
          </cell>
          <cell r="W2514">
            <v>0</v>
          </cell>
        </row>
        <row r="2515">
          <cell r="B2515">
            <v>11</v>
          </cell>
          <cell r="C2515" t="str">
            <v>RESTRIÇÃO SISTEMA</v>
          </cell>
          <cell r="D2515" t="str">
            <v>039 Disponibilidade Esgotada</v>
          </cell>
          <cell r="E2515" t="str">
            <v>NÃO INFORMADO</v>
          </cell>
          <cell r="F2515" t="str">
            <v>0016 NÃO INFORMADO</v>
          </cell>
          <cell r="I2515">
            <v>8</v>
          </cell>
          <cell r="J2515">
            <v>0</v>
          </cell>
          <cell r="K2515">
            <v>0</v>
          </cell>
          <cell r="L2515">
            <v>8</v>
          </cell>
          <cell r="M2515">
            <v>8</v>
          </cell>
          <cell r="N2515">
            <v>0</v>
          </cell>
          <cell r="O2515">
            <v>8</v>
          </cell>
          <cell r="P2515">
            <v>0</v>
          </cell>
          <cell r="Q2515">
            <v>0</v>
          </cell>
          <cell r="R2515">
            <v>8</v>
          </cell>
          <cell r="S2515">
            <v>8</v>
          </cell>
          <cell r="T2515">
            <v>0</v>
          </cell>
          <cell r="U2515">
            <v>8</v>
          </cell>
          <cell r="V2515">
            <v>0</v>
          </cell>
          <cell r="W2515">
            <v>0</v>
          </cell>
        </row>
        <row r="2516">
          <cell r="B2516">
            <v>11</v>
          </cell>
          <cell r="C2516" t="str">
            <v>RESTRIÇÃO SISTEMA</v>
          </cell>
          <cell r="D2516" t="str">
            <v>039 Disponibilidade Esgotada</v>
          </cell>
          <cell r="E2516" t="str">
            <v>OUTRAS MÍDIAS</v>
          </cell>
          <cell r="F2516" t="str">
            <v>0002 INDICAÇÃO DE AMIGOS</v>
          </cell>
          <cell r="I2516">
            <v>63</v>
          </cell>
          <cell r="J2516">
            <v>0</v>
          </cell>
          <cell r="K2516">
            <v>0</v>
          </cell>
          <cell r="L2516">
            <v>63</v>
          </cell>
          <cell r="M2516">
            <v>63</v>
          </cell>
          <cell r="N2516">
            <v>0</v>
          </cell>
          <cell r="O2516">
            <v>63</v>
          </cell>
          <cell r="P2516">
            <v>0</v>
          </cell>
          <cell r="Q2516">
            <v>0</v>
          </cell>
          <cell r="R2516">
            <v>63</v>
          </cell>
          <cell r="S2516">
            <v>63</v>
          </cell>
          <cell r="T2516">
            <v>0</v>
          </cell>
          <cell r="U2516">
            <v>63</v>
          </cell>
          <cell r="V2516">
            <v>0</v>
          </cell>
          <cell r="W2516">
            <v>0</v>
          </cell>
        </row>
        <row r="2517">
          <cell r="B2517">
            <v>11</v>
          </cell>
          <cell r="C2517" t="str">
            <v>RESTRIÇÃO SISTEMA</v>
          </cell>
          <cell r="D2517" t="str">
            <v>039 Disponibilidade Esgotada</v>
          </cell>
          <cell r="E2517" t="str">
            <v>OUTRAS MÍDIAS</v>
          </cell>
          <cell r="F2517" t="str">
            <v>0003 104</v>
          </cell>
          <cell r="I2517">
            <v>1</v>
          </cell>
          <cell r="J2517">
            <v>0</v>
          </cell>
          <cell r="K2517">
            <v>0</v>
          </cell>
          <cell r="L2517">
            <v>1</v>
          </cell>
          <cell r="M2517">
            <v>1</v>
          </cell>
          <cell r="N2517">
            <v>0</v>
          </cell>
          <cell r="O2517">
            <v>1</v>
          </cell>
          <cell r="P2517">
            <v>0</v>
          </cell>
          <cell r="Q2517">
            <v>0</v>
          </cell>
          <cell r="R2517">
            <v>1</v>
          </cell>
          <cell r="S2517">
            <v>1</v>
          </cell>
          <cell r="T2517">
            <v>0</v>
          </cell>
          <cell r="U2517">
            <v>1</v>
          </cell>
          <cell r="V2517">
            <v>0</v>
          </cell>
          <cell r="W2517">
            <v>0</v>
          </cell>
        </row>
        <row r="2518">
          <cell r="B2518">
            <v>11</v>
          </cell>
          <cell r="C2518" t="str">
            <v>RESTRIÇÃO SISTEMA</v>
          </cell>
          <cell r="D2518" t="str">
            <v>039 Disponibilidade Esgotada</v>
          </cell>
          <cell r="E2518" t="str">
            <v>OUTRAS MÍDIAS</v>
          </cell>
          <cell r="F2518" t="str">
            <v>0013 INTERNET</v>
          </cell>
          <cell r="G2518" t="str">
            <v>0056 OUTROS</v>
          </cell>
          <cell r="I2518">
            <v>2</v>
          </cell>
          <cell r="J2518">
            <v>0</v>
          </cell>
          <cell r="K2518">
            <v>0</v>
          </cell>
          <cell r="L2518">
            <v>2</v>
          </cell>
          <cell r="M2518">
            <v>2</v>
          </cell>
          <cell r="N2518">
            <v>0</v>
          </cell>
          <cell r="O2518">
            <v>2</v>
          </cell>
          <cell r="P2518">
            <v>0</v>
          </cell>
          <cell r="Q2518">
            <v>0</v>
          </cell>
          <cell r="R2518">
            <v>2</v>
          </cell>
          <cell r="S2518">
            <v>2</v>
          </cell>
          <cell r="T2518">
            <v>0</v>
          </cell>
          <cell r="U2518">
            <v>2</v>
          </cell>
          <cell r="V2518">
            <v>0</v>
          </cell>
          <cell r="W2518">
            <v>0</v>
          </cell>
        </row>
        <row r="2519">
          <cell r="B2519">
            <v>11</v>
          </cell>
          <cell r="C2519" t="str">
            <v>RESTRIÇÃO SISTEMA</v>
          </cell>
          <cell r="D2519" t="str">
            <v>039 Disponibilidade Esgotada</v>
          </cell>
          <cell r="E2519" t="str">
            <v>OUTRAS MÍDIAS</v>
          </cell>
          <cell r="F2519" t="str">
            <v>0013 INTERNET</v>
          </cell>
          <cell r="G2519" t="str">
            <v>0170 SITE SPEEDY</v>
          </cell>
          <cell r="I2519">
            <v>3</v>
          </cell>
          <cell r="J2519">
            <v>0</v>
          </cell>
          <cell r="K2519">
            <v>0</v>
          </cell>
          <cell r="L2519">
            <v>3</v>
          </cell>
          <cell r="M2519">
            <v>3</v>
          </cell>
          <cell r="N2519">
            <v>0</v>
          </cell>
          <cell r="O2519">
            <v>3</v>
          </cell>
          <cell r="P2519">
            <v>0</v>
          </cell>
          <cell r="Q2519">
            <v>0</v>
          </cell>
          <cell r="R2519">
            <v>3</v>
          </cell>
          <cell r="S2519">
            <v>3</v>
          </cell>
          <cell r="T2519">
            <v>0</v>
          </cell>
          <cell r="U2519">
            <v>3</v>
          </cell>
          <cell r="V2519">
            <v>0</v>
          </cell>
          <cell r="W2519">
            <v>0</v>
          </cell>
        </row>
        <row r="2520">
          <cell r="B2520">
            <v>11</v>
          </cell>
          <cell r="C2520" t="str">
            <v>RESTRIÇÃO SISTEMA</v>
          </cell>
          <cell r="D2520" t="str">
            <v>039 Disponibilidade Esgotada</v>
          </cell>
          <cell r="E2520" t="str">
            <v>OUTRAS MÍDIAS</v>
          </cell>
          <cell r="F2520" t="str">
            <v>0018 CONTATADO PELO TLMKT</v>
          </cell>
          <cell r="I2520">
            <v>8</v>
          </cell>
          <cell r="J2520">
            <v>0</v>
          </cell>
          <cell r="K2520">
            <v>0</v>
          </cell>
          <cell r="L2520">
            <v>8</v>
          </cell>
          <cell r="M2520">
            <v>8</v>
          </cell>
          <cell r="N2520">
            <v>0</v>
          </cell>
          <cell r="O2520">
            <v>8</v>
          </cell>
          <cell r="P2520">
            <v>0</v>
          </cell>
          <cell r="Q2520">
            <v>0</v>
          </cell>
          <cell r="R2520">
            <v>8</v>
          </cell>
          <cell r="S2520">
            <v>8</v>
          </cell>
          <cell r="T2520">
            <v>0</v>
          </cell>
          <cell r="U2520">
            <v>8</v>
          </cell>
          <cell r="V2520">
            <v>0</v>
          </cell>
          <cell r="W2520">
            <v>0</v>
          </cell>
        </row>
        <row r="2521">
          <cell r="B2521">
            <v>11</v>
          </cell>
          <cell r="C2521" t="str">
            <v>RESTRIÇÃO SISTEMA</v>
          </cell>
          <cell r="D2521" t="str">
            <v>039 Disponibilidade Esgotada</v>
          </cell>
          <cell r="E2521" t="str">
            <v>OUTRAS MÍDIAS</v>
          </cell>
          <cell r="F2521" t="str">
            <v>0019 INDICAÇÃO DO PROVEDOR</v>
          </cell>
          <cell r="G2521" t="str">
            <v>0580 IG.COM.BR</v>
          </cell>
          <cell r="I2521">
            <v>3</v>
          </cell>
          <cell r="J2521">
            <v>0</v>
          </cell>
          <cell r="K2521">
            <v>0</v>
          </cell>
          <cell r="L2521">
            <v>3</v>
          </cell>
          <cell r="M2521">
            <v>3</v>
          </cell>
          <cell r="N2521">
            <v>0</v>
          </cell>
          <cell r="O2521">
            <v>3</v>
          </cell>
          <cell r="P2521">
            <v>0</v>
          </cell>
          <cell r="Q2521">
            <v>0</v>
          </cell>
          <cell r="R2521">
            <v>3</v>
          </cell>
          <cell r="S2521">
            <v>3</v>
          </cell>
          <cell r="T2521">
            <v>0</v>
          </cell>
          <cell r="U2521">
            <v>3</v>
          </cell>
          <cell r="V2521">
            <v>0</v>
          </cell>
          <cell r="W2521">
            <v>0</v>
          </cell>
        </row>
        <row r="2522">
          <cell r="B2522">
            <v>11</v>
          </cell>
          <cell r="C2522" t="str">
            <v>RESTRIÇÃO SISTEMA</v>
          </cell>
          <cell r="D2522" t="str">
            <v>039 Disponibilidade Esgotada</v>
          </cell>
          <cell r="E2522" t="str">
            <v>OUTRAS MÍDIAS</v>
          </cell>
          <cell r="F2522" t="str">
            <v>0020 JÁ POSSUI</v>
          </cell>
          <cell r="I2522">
            <v>9</v>
          </cell>
          <cell r="J2522">
            <v>0</v>
          </cell>
          <cell r="K2522">
            <v>0</v>
          </cell>
          <cell r="L2522">
            <v>9</v>
          </cell>
          <cell r="M2522">
            <v>9</v>
          </cell>
          <cell r="N2522">
            <v>0</v>
          </cell>
          <cell r="O2522">
            <v>9</v>
          </cell>
          <cell r="P2522">
            <v>0</v>
          </cell>
          <cell r="Q2522">
            <v>0</v>
          </cell>
          <cell r="R2522">
            <v>9</v>
          </cell>
          <cell r="S2522">
            <v>9</v>
          </cell>
          <cell r="T2522">
            <v>0</v>
          </cell>
          <cell r="U2522">
            <v>9</v>
          </cell>
          <cell r="V2522">
            <v>0</v>
          </cell>
          <cell r="W2522">
            <v>0</v>
          </cell>
        </row>
        <row r="2523">
          <cell r="B2523">
            <v>11</v>
          </cell>
          <cell r="C2523" t="str">
            <v>RESTRIÇÃO SISTEMA</v>
          </cell>
          <cell r="D2523" t="str">
            <v>039 Disponibilidade Esgotada</v>
          </cell>
          <cell r="E2523" t="str">
            <v>TELEVISÃO</v>
          </cell>
          <cell r="F2523" t="str">
            <v>0001 TELEVISÃO</v>
          </cell>
          <cell r="G2523" t="str">
            <v>0006 GLOBO</v>
          </cell>
          <cell r="H2523" t="str">
            <v>0014 BOM DIA BRASIL</v>
          </cell>
          <cell r="I2523">
            <v>1</v>
          </cell>
          <cell r="J2523">
            <v>0</v>
          </cell>
          <cell r="K2523">
            <v>0</v>
          </cell>
          <cell r="L2523">
            <v>1</v>
          </cell>
          <cell r="M2523">
            <v>1</v>
          </cell>
          <cell r="N2523">
            <v>0</v>
          </cell>
          <cell r="O2523">
            <v>1</v>
          </cell>
          <cell r="P2523">
            <v>0</v>
          </cell>
          <cell r="Q2523">
            <v>0</v>
          </cell>
          <cell r="R2523">
            <v>1</v>
          </cell>
          <cell r="S2523">
            <v>1</v>
          </cell>
          <cell r="T2523">
            <v>0</v>
          </cell>
          <cell r="U2523">
            <v>1</v>
          </cell>
          <cell r="V2523">
            <v>0</v>
          </cell>
          <cell r="W2523">
            <v>0</v>
          </cell>
        </row>
        <row r="2524">
          <cell r="B2524">
            <v>11</v>
          </cell>
          <cell r="C2524" t="str">
            <v>RESTRIÇÃO SISTEMA</v>
          </cell>
          <cell r="D2524" t="str">
            <v>039 Disponibilidade Esgotada</v>
          </cell>
          <cell r="E2524" t="str">
            <v>TELEVISÃO</v>
          </cell>
          <cell r="F2524" t="str">
            <v>0001 TELEVISÃO</v>
          </cell>
          <cell r="G2524" t="str">
            <v>0006 GLOBO</v>
          </cell>
          <cell r="H2524" t="str">
            <v>0023 JORNAL HOJE</v>
          </cell>
          <cell r="I2524">
            <v>1</v>
          </cell>
          <cell r="J2524">
            <v>0</v>
          </cell>
          <cell r="K2524">
            <v>0</v>
          </cell>
          <cell r="L2524">
            <v>1</v>
          </cell>
          <cell r="M2524">
            <v>1</v>
          </cell>
          <cell r="N2524">
            <v>0</v>
          </cell>
          <cell r="O2524">
            <v>1</v>
          </cell>
          <cell r="P2524">
            <v>0</v>
          </cell>
          <cell r="Q2524">
            <v>0</v>
          </cell>
          <cell r="R2524">
            <v>1</v>
          </cell>
          <cell r="S2524">
            <v>1</v>
          </cell>
          <cell r="T2524">
            <v>0</v>
          </cell>
          <cell r="U2524">
            <v>1</v>
          </cell>
          <cell r="V2524">
            <v>0</v>
          </cell>
          <cell r="W2524">
            <v>0</v>
          </cell>
        </row>
        <row r="2525">
          <cell r="B2525">
            <v>11</v>
          </cell>
          <cell r="C2525" t="str">
            <v>RESTRIÇÃO SISTEMA</v>
          </cell>
          <cell r="D2525" t="str">
            <v>039 Disponibilidade Esgotada</v>
          </cell>
          <cell r="E2525" t="str">
            <v>TELEVISÃO</v>
          </cell>
          <cell r="F2525" t="str">
            <v>0001 TELEVISÃO</v>
          </cell>
          <cell r="G2525" t="str">
            <v>0006 GLOBO</v>
          </cell>
          <cell r="H2525" t="str">
            <v>0024 JORNAL NACIONAL</v>
          </cell>
          <cell r="I2525">
            <v>1</v>
          </cell>
          <cell r="J2525">
            <v>0</v>
          </cell>
          <cell r="K2525">
            <v>0</v>
          </cell>
          <cell r="L2525">
            <v>1</v>
          </cell>
          <cell r="M2525">
            <v>1</v>
          </cell>
          <cell r="N2525">
            <v>0</v>
          </cell>
          <cell r="O2525">
            <v>1</v>
          </cell>
          <cell r="P2525">
            <v>0</v>
          </cell>
          <cell r="Q2525">
            <v>0</v>
          </cell>
          <cell r="R2525">
            <v>1</v>
          </cell>
          <cell r="S2525">
            <v>1</v>
          </cell>
          <cell r="T2525">
            <v>0</v>
          </cell>
          <cell r="U2525">
            <v>1</v>
          </cell>
          <cell r="V2525">
            <v>0</v>
          </cell>
          <cell r="W2525">
            <v>0</v>
          </cell>
        </row>
        <row r="2526">
          <cell r="B2526">
            <v>11</v>
          </cell>
          <cell r="C2526" t="str">
            <v>RESTRIÇÃO SISTEMA</v>
          </cell>
          <cell r="D2526" t="str">
            <v>039 Disponibilidade Esgotada</v>
          </cell>
          <cell r="E2526" t="str">
            <v>TELEVISÃO</v>
          </cell>
          <cell r="F2526" t="str">
            <v>0001 TELEVISÃO</v>
          </cell>
          <cell r="G2526" t="str">
            <v>0006 GLOBO</v>
          </cell>
          <cell r="H2526" t="str">
            <v>3825 NÃO INFORMADO</v>
          </cell>
          <cell r="I2526">
            <v>5</v>
          </cell>
          <cell r="J2526">
            <v>0</v>
          </cell>
          <cell r="K2526">
            <v>0</v>
          </cell>
          <cell r="L2526">
            <v>5</v>
          </cell>
          <cell r="M2526">
            <v>5</v>
          </cell>
          <cell r="N2526">
            <v>0</v>
          </cell>
          <cell r="O2526">
            <v>5</v>
          </cell>
          <cell r="P2526">
            <v>0</v>
          </cell>
          <cell r="Q2526">
            <v>0</v>
          </cell>
          <cell r="R2526">
            <v>5</v>
          </cell>
          <cell r="S2526">
            <v>5</v>
          </cell>
          <cell r="T2526">
            <v>0</v>
          </cell>
          <cell r="U2526">
            <v>5</v>
          </cell>
          <cell r="V2526">
            <v>0</v>
          </cell>
          <cell r="W2526">
            <v>0</v>
          </cell>
        </row>
        <row r="2527">
          <cell r="B2527">
            <v>11</v>
          </cell>
          <cell r="C2527" t="str">
            <v>RESTRIÇÃO SISTEMA</v>
          </cell>
          <cell r="D2527" t="str">
            <v>039 Disponibilidade Esgotada</v>
          </cell>
          <cell r="E2527" t="str">
            <v>TELEVISÃO</v>
          </cell>
          <cell r="F2527" t="str">
            <v>0001 TELEVISÃO</v>
          </cell>
          <cell r="G2527" t="str">
            <v>0006 GLOBO</v>
          </cell>
          <cell r="H2527" t="str">
            <v>5595 PRAÇA TV 1ª EDIÇÃO</v>
          </cell>
          <cell r="I2527">
            <v>1</v>
          </cell>
          <cell r="J2527">
            <v>0</v>
          </cell>
          <cell r="K2527">
            <v>0</v>
          </cell>
          <cell r="L2527">
            <v>1</v>
          </cell>
          <cell r="M2527">
            <v>1</v>
          </cell>
          <cell r="N2527">
            <v>0</v>
          </cell>
          <cell r="O2527">
            <v>1</v>
          </cell>
          <cell r="P2527">
            <v>0</v>
          </cell>
          <cell r="Q2527">
            <v>0</v>
          </cell>
          <cell r="R2527">
            <v>1</v>
          </cell>
          <cell r="S2527">
            <v>1</v>
          </cell>
          <cell r="T2527">
            <v>0</v>
          </cell>
          <cell r="U2527">
            <v>1</v>
          </cell>
          <cell r="V2527">
            <v>0</v>
          </cell>
          <cell r="W2527">
            <v>0</v>
          </cell>
        </row>
        <row r="2528">
          <cell r="B2528">
            <v>11</v>
          </cell>
          <cell r="C2528" t="str">
            <v>RESTRIÇÃO SISTEMA</v>
          </cell>
          <cell r="D2528" t="str">
            <v>039 Disponibilidade Esgotada</v>
          </cell>
          <cell r="E2528" t="str">
            <v>TELEVISÃO</v>
          </cell>
          <cell r="F2528" t="str">
            <v>0001 TELEVISÃO</v>
          </cell>
          <cell r="G2528" t="str">
            <v>0062 NÃO INFORMOU</v>
          </cell>
          <cell r="I2528">
            <v>17</v>
          </cell>
          <cell r="J2528">
            <v>0</v>
          </cell>
          <cell r="K2528">
            <v>0</v>
          </cell>
          <cell r="L2528">
            <v>17</v>
          </cell>
          <cell r="M2528">
            <v>17</v>
          </cell>
          <cell r="N2528">
            <v>0</v>
          </cell>
          <cell r="O2528">
            <v>17</v>
          </cell>
          <cell r="P2528">
            <v>0</v>
          </cell>
          <cell r="Q2528">
            <v>0</v>
          </cell>
          <cell r="R2528">
            <v>17</v>
          </cell>
          <cell r="S2528">
            <v>17</v>
          </cell>
          <cell r="T2528">
            <v>0</v>
          </cell>
          <cell r="U2528">
            <v>17</v>
          </cell>
          <cell r="V2528">
            <v>0</v>
          </cell>
          <cell r="W2528">
            <v>0</v>
          </cell>
        </row>
        <row r="2529">
          <cell r="B2529">
            <v>11</v>
          </cell>
          <cell r="C2529" t="str">
            <v>RESTRIÇÃO SISTEMA</v>
          </cell>
          <cell r="D2529" t="str">
            <v>042 Restrição técnica</v>
          </cell>
          <cell r="F2529" t="str">
            <v>0031 JÁ TEVE O PRODUTO</v>
          </cell>
          <cell r="I2529">
            <v>5</v>
          </cell>
          <cell r="J2529">
            <v>0</v>
          </cell>
          <cell r="K2529">
            <v>0</v>
          </cell>
          <cell r="L2529">
            <v>5</v>
          </cell>
          <cell r="M2529">
            <v>5</v>
          </cell>
          <cell r="N2529">
            <v>0</v>
          </cell>
          <cell r="O2529">
            <v>5</v>
          </cell>
          <cell r="P2529">
            <v>0</v>
          </cell>
          <cell r="Q2529">
            <v>0</v>
          </cell>
          <cell r="R2529">
            <v>5</v>
          </cell>
          <cell r="S2529">
            <v>5</v>
          </cell>
          <cell r="T2529">
            <v>0</v>
          </cell>
          <cell r="U2529">
            <v>5</v>
          </cell>
          <cell r="V2529">
            <v>0</v>
          </cell>
          <cell r="W2529">
            <v>0</v>
          </cell>
        </row>
        <row r="2530">
          <cell r="B2530">
            <v>11</v>
          </cell>
          <cell r="C2530" t="str">
            <v>RESTRIÇÃO SISTEMA</v>
          </cell>
          <cell r="D2530" t="str">
            <v>042 Restrição técnica</v>
          </cell>
          <cell r="E2530" t="str">
            <v>MALA DIRETA</v>
          </cell>
          <cell r="F2530" t="str">
            <v>0009 MALA DIRETA</v>
          </cell>
          <cell r="G2530" t="str">
            <v>0008 Não Identificado</v>
          </cell>
          <cell r="I2530">
            <v>1</v>
          </cell>
          <cell r="J2530">
            <v>0</v>
          </cell>
          <cell r="K2530">
            <v>0</v>
          </cell>
          <cell r="L2530">
            <v>1</v>
          </cell>
          <cell r="M2530">
            <v>1</v>
          </cell>
          <cell r="N2530">
            <v>0</v>
          </cell>
          <cell r="O2530">
            <v>1</v>
          </cell>
          <cell r="P2530">
            <v>0</v>
          </cell>
          <cell r="Q2530">
            <v>0</v>
          </cell>
          <cell r="R2530">
            <v>1</v>
          </cell>
          <cell r="S2530">
            <v>1</v>
          </cell>
          <cell r="T2530">
            <v>0</v>
          </cell>
          <cell r="U2530">
            <v>1</v>
          </cell>
          <cell r="V2530">
            <v>0</v>
          </cell>
          <cell r="W2530">
            <v>0</v>
          </cell>
        </row>
        <row r="2531">
          <cell r="B2531">
            <v>11</v>
          </cell>
          <cell r="C2531" t="str">
            <v>RESTRIÇÃO SISTEMA</v>
          </cell>
          <cell r="D2531" t="str">
            <v>042 Restrição técnica</v>
          </cell>
          <cell r="E2531" t="str">
            <v>MALA DIRETA</v>
          </cell>
          <cell r="F2531" t="str">
            <v>0009 MALA DIRETA</v>
          </cell>
          <cell r="G2531" t="str">
            <v>0572 MD-05</v>
          </cell>
          <cell r="I2531">
            <v>4</v>
          </cell>
          <cell r="J2531">
            <v>0</v>
          </cell>
          <cell r="K2531">
            <v>0</v>
          </cell>
          <cell r="L2531">
            <v>4</v>
          </cell>
          <cell r="M2531">
            <v>4</v>
          </cell>
          <cell r="N2531">
            <v>0</v>
          </cell>
          <cell r="O2531">
            <v>4</v>
          </cell>
          <cell r="P2531">
            <v>0</v>
          </cell>
          <cell r="Q2531">
            <v>0</v>
          </cell>
          <cell r="R2531">
            <v>4</v>
          </cell>
          <cell r="S2531">
            <v>4</v>
          </cell>
          <cell r="T2531">
            <v>0</v>
          </cell>
          <cell r="U2531">
            <v>4</v>
          </cell>
          <cell r="V2531">
            <v>0</v>
          </cell>
          <cell r="W2531">
            <v>0</v>
          </cell>
        </row>
        <row r="2532">
          <cell r="B2532">
            <v>11</v>
          </cell>
          <cell r="C2532" t="str">
            <v>RESTRIÇÃO SISTEMA</v>
          </cell>
          <cell r="D2532" t="str">
            <v>042 Restrição técnica</v>
          </cell>
          <cell r="E2532" t="str">
            <v>MALA DIRETA</v>
          </cell>
          <cell r="F2532" t="str">
            <v>0010 ENCARTE EM FATURA</v>
          </cell>
          <cell r="I2532">
            <v>3</v>
          </cell>
          <cell r="J2532">
            <v>0</v>
          </cell>
          <cell r="K2532">
            <v>0</v>
          </cell>
          <cell r="L2532">
            <v>3</v>
          </cell>
          <cell r="M2532">
            <v>3</v>
          </cell>
          <cell r="N2532">
            <v>0</v>
          </cell>
          <cell r="O2532">
            <v>3</v>
          </cell>
          <cell r="P2532">
            <v>0</v>
          </cell>
          <cell r="Q2532">
            <v>0</v>
          </cell>
          <cell r="R2532">
            <v>3</v>
          </cell>
          <cell r="S2532">
            <v>3</v>
          </cell>
          <cell r="T2532">
            <v>0</v>
          </cell>
          <cell r="U2532">
            <v>3</v>
          </cell>
          <cell r="V2532">
            <v>0</v>
          </cell>
          <cell r="W2532">
            <v>0</v>
          </cell>
        </row>
        <row r="2533">
          <cell r="B2533">
            <v>11</v>
          </cell>
          <cell r="C2533" t="str">
            <v>RESTRIÇÃO SISTEMA</v>
          </cell>
          <cell r="D2533" t="str">
            <v>042 Restrição técnica</v>
          </cell>
          <cell r="E2533" t="str">
            <v>NÃO INFORMADO</v>
          </cell>
          <cell r="F2533" t="str">
            <v>0016 NÃO INFORMADO</v>
          </cell>
          <cell r="I2533">
            <v>14</v>
          </cell>
          <cell r="J2533">
            <v>0</v>
          </cell>
          <cell r="K2533">
            <v>0</v>
          </cell>
          <cell r="L2533">
            <v>14</v>
          </cell>
          <cell r="M2533">
            <v>14</v>
          </cell>
          <cell r="N2533">
            <v>0</v>
          </cell>
          <cell r="O2533">
            <v>14</v>
          </cell>
          <cell r="P2533">
            <v>0</v>
          </cell>
          <cell r="Q2533">
            <v>0</v>
          </cell>
          <cell r="R2533">
            <v>14</v>
          </cell>
          <cell r="S2533">
            <v>14</v>
          </cell>
          <cell r="T2533">
            <v>0</v>
          </cell>
          <cell r="U2533">
            <v>14</v>
          </cell>
          <cell r="V2533">
            <v>0</v>
          </cell>
          <cell r="W2533">
            <v>0</v>
          </cell>
        </row>
        <row r="2534">
          <cell r="B2534">
            <v>11</v>
          </cell>
          <cell r="C2534" t="str">
            <v>RESTRIÇÃO SISTEMA</v>
          </cell>
          <cell r="D2534" t="str">
            <v>042 Restrição técnica</v>
          </cell>
          <cell r="E2534" t="str">
            <v>OUTRAS MÍDIAS</v>
          </cell>
          <cell r="F2534" t="str">
            <v>0002 INDICAÇÃO DE AMIGOS</v>
          </cell>
          <cell r="I2534">
            <v>116</v>
          </cell>
          <cell r="J2534">
            <v>0</v>
          </cell>
          <cell r="K2534">
            <v>0</v>
          </cell>
          <cell r="L2534">
            <v>116</v>
          </cell>
          <cell r="M2534">
            <v>116</v>
          </cell>
          <cell r="N2534">
            <v>0</v>
          </cell>
          <cell r="O2534">
            <v>116</v>
          </cell>
          <cell r="P2534">
            <v>0</v>
          </cell>
          <cell r="Q2534">
            <v>0</v>
          </cell>
          <cell r="R2534">
            <v>116</v>
          </cell>
          <cell r="S2534">
            <v>116</v>
          </cell>
          <cell r="T2534">
            <v>0</v>
          </cell>
          <cell r="U2534">
            <v>116</v>
          </cell>
          <cell r="V2534">
            <v>0</v>
          </cell>
          <cell r="W2534">
            <v>0</v>
          </cell>
        </row>
        <row r="2535">
          <cell r="B2535">
            <v>11</v>
          </cell>
          <cell r="C2535" t="str">
            <v>RESTRIÇÃO SISTEMA</v>
          </cell>
          <cell r="D2535" t="str">
            <v>042 Restrição técnica</v>
          </cell>
          <cell r="E2535" t="str">
            <v>OUTRAS MÍDIAS</v>
          </cell>
          <cell r="F2535" t="str">
            <v>0003 104</v>
          </cell>
          <cell r="I2535">
            <v>2</v>
          </cell>
          <cell r="J2535">
            <v>0</v>
          </cell>
          <cell r="K2535">
            <v>0</v>
          </cell>
          <cell r="L2535">
            <v>2</v>
          </cell>
          <cell r="M2535">
            <v>2</v>
          </cell>
          <cell r="N2535">
            <v>0</v>
          </cell>
          <cell r="O2535">
            <v>2</v>
          </cell>
          <cell r="P2535">
            <v>0</v>
          </cell>
          <cell r="Q2535">
            <v>0</v>
          </cell>
          <cell r="R2535">
            <v>2</v>
          </cell>
          <cell r="S2535">
            <v>2</v>
          </cell>
          <cell r="T2535">
            <v>0</v>
          </cell>
          <cell r="U2535">
            <v>2</v>
          </cell>
          <cell r="V2535">
            <v>0</v>
          </cell>
          <cell r="W2535">
            <v>0</v>
          </cell>
        </row>
        <row r="2536">
          <cell r="B2536">
            <v>11</v>
          </cell>
          <cell r="C2536" t="str">
            <v>RESTRIÇÃO SISTEMA</v>
          </cell>
          <cell r="D2536" t="str">
            <v>042 Restrição técnica</v>
          </cell>
          <cell r="E2536" t="str">
            <v>OUTRAS MÍDIAS</v>
          </cell>
          <cell r="F2536" t="str">
            <v>0013 INTERNET</v>
          </cell>
          <cell r="G2536" t="str">
            <v>0056 OUTROS</v>
          </cell>
          <cell r="I2536">
            <v>3</v>
          </cell>
          <cell r="J2536">
            <v>0</v>
          </cell>
          <cell r="K2536">
            <v>0</v>
          </cell>
          <cell r="L2536">
            <v>3</v>
          </cell>
          <cell r="M2536">
            <v>3</v>
          </cell>
          <cell r="N2536">
            <v>0</v>
          </cell>
          <cell r="O2536">
            <v>3</v>
          </cell>
          <cell r="P2536">
            <v>0</v>
          </cell>
          <cell r="Q2536">
            <v>0</v>
          </cell>
          <cell r="R2536">
            <v>3</v>
          </cell>
          <cell r="S2536">
            <v>3</v>
          </cell>
          <cell r="T2536">
            <v>0</v>
          </cell>
          <cell r="U2536">
            <v>3</v>
          </cell>
          <cell r="V2536">
            <v>0</v>
          </cell>
          <cell r="W2536">
            <v>0</v>
          </cell>
        </row>
        <row r="2537">
          <cell r="B2537">
            <v>11</v>
          </cell>
          <cell r="C2537" t="str">
            <v>RESTRIÇÃO SISTEMA</v>
          </cell>
          <cell r="D2537" t="str">
            <v>042 Restrição técnica</v>
          </cell>
          <cell r="E2537" t="str">
            <v>OUTRAS MÍDIAS</v>
          </cell>
          <cell r="F2537" t="str">
            <v>0013 INTERNET</v>
          </cell>
          <cell r="G2537" t="str">
            <v>0170 SITE SPEEDY</v>
          </cell>
          <cell r="I2537">
            <v>5</v>
          </cell>
          <cell r="J2537">
            <v>0</v>
          </cell>
          <cell r="K2537">
            <v>0</v>
          </cell>
          <cell r="L2537">
            <v>5</v>
          </cell>
          <cell r="M2537">
            <v>5</v>
          </cell>
          <cell r="N2537">
            <v>0</v>
          </cell>
          <cell r="O2537">
            <v>5</v>
          </cell>
          <cell r="P2537">
            <v>0</v>
          </cell>
          <cell r="Q2537">
            <v>0</v>
          </cell>
          <cell r="R2537">
            <v>5</v>
          </cell>
          <cell r="S2537">
            <v>5</v>
          </cell>
          <cell r="T2537">
            <v>0</v>
          </cell>
          <cell r="U2537">
            <v>5</v>
          </cell>
          <cell r="V2537">
            <v>0</v>
          </cell>
          <cell r="W2537">
            <v>0</v>
          </cell>
        </row>
        <row r="2538">
          <cell r="B2538">
            <v>11</v>
          </cell>
          <cell r="C2538" t="str">
            <v>RESTRIÇÃO SISTEMA</v>
          </cell>
          <cell r="D2538" t="str">
            <v>042 Restrição técnica</v>
          </cell>
          <cell r="E2538" t="str">
            <v>OUTRAS MÍDIAS</v>
          </cell>
          <cell r="F2538" t="str">
            <v>0018 CONTATADO PELO TLMKT</v>
          </cell>
          <cell r="I2538">
            <v>13</v>
          </cell>
          <cell r="J2538">
            <v>0</v>
          </cell>
          <cell r="K2538">
            <v>0</v>
          </cell>
          <cell r="L2538">
            <v>13</v>
          </cell>
          <cell r="M2538">
            <v>13</v>
          </cell>
          <cell r="N2538">
            <v>0</v>
          </cell>
          <cell r="O2538">
            <v>13</v>
          </cell>
          <cell r="P2538">
            <v>0</v>
          </cell>
          <cell r="Q2538">
            <v>0</v>
          </cell>
          <cell r="R2538">
            <v>13</v>
          </cell>
          <cell r="S2538">
            <v>13</v>
          </cell>
          <cell r="T2538">
            <v>0</v>
          </cell>
          <cell r="U2538">
            <v>13</v>
          </cell>
          <cell r="V2538">
            <v>0</v>
          </cell>
          <cell r="W2538">
            <v>0</v>
          </cell>
        </row>
        <row r="2539">
          <cell r="B2539">
            <v>11</v>
          </cell>
          <cell r="C2539" t="str">
            <v>RESTRIÇÃO SISTEMA</v>
          </cell>
          <cell r="D2539" t="str">
            <v>042 Restrição técnica</v>
          </cell>
          <cell r="E2539" t="str">
            <v>OUTRAS MÍDIAS</v>
          </cell>
          <cell r="F2539" t="str">
            <v>0019 INDICAÇÃO DO PROVEDOR</v>
          </cell>
          <cell r="G2539" t="str">
            <v>0580 IG.COM.BR</v>
          </cell>
          <cell r="I2539">
            <v>1</v>
          </cell>
          <cell r="J2539">
            <v>0</v>
          </cell>
          <cell r="K2539">
            <v>0</v>
          </cell>
          <cell r="L2539">
            <v>1</v>
          </cell>
          <cell r="M2539">
            <v>1</v>
          </cell>
          <cell r="N2539">
            <v>0</v>
          </cell>
          <cell r="O2539">
            <v>1</v>
          </cell>
          <cell r="P2539">
            <v>0</v>
          </cell>
          <cell r="Q2539">
            <v>0</v>
          </cell>
          <cell r="R2539">
            <v>1</v>
          </cell>
          <cell r="S2539">
            <v>1</v>
          </cell>
          <cell r="T2539">
            <v>0</v>
          </cell>
          <cell r="U2539">
            <v>1</v>
          </cell>
          <cell r="V2539">
            <v>0</v>
          </cell>
          <cell r="W2539">
            <v>0</v>
          </cell>
        </row>
        <row r="2540">
          <cell r="B2540">
            <v>11</v>
          </cell>
          <cell r="C2540" t="str">
            <v>RESTRIÇÃO SISTEMA</v>
          </cell>
          <cell r="D2540" t="str">
            <v>042 Restrição técnica</v>
          </cell>
          <cell r="E2540" t="str">
            <v>OUTRAS MÍDIAS</v>
          </cell>
          <cell r="F2540" t="str">
            <v>0020 JÁ POSSUI</v>
          </cell>
          <cell r="I2540">
            <v>8</v>
          </cell>
          <cell r="J2540">
            <v>0</v>
          </cell>
          <cell r="K2540">
            <v>0</v>
          </cell>
          <cell r="L2540">
            <v>8</v>
          </cell>
          <cell r="M2540">
            <v>8</v>
          </cell>
          <cell r="N2540">
            <v>0</v>
          </cell>
          <cell r="O2540">
            <v>8</v>
          </cell>
          <cell r="P2540">
            <v>0</v>
          </cell>
          <cell r="Q2540">
            <v>0</v>
          </cell>
          <cell r="R2540">
            <v>8</v>
          </cell>
          <cell r="S2540">
            <v>8</v>
          </cell>
          <cell r="T2540">
            <v>0</v>
          </cell>
          <cell r="U2540">
            <v>8</v>
          </cell>
          <cell r="V2540">
            <v>0</v>
          </cell>
          <cell r="W2540">
            <v>0</v>
          </cell>
        </row>
        <row r="2541">
          <cell r="B2541">
            <v>11</v>
          </cell>
          <cell r="C2541" t="str">
            <v>RESTRIÇÃO SISTEMA</v>
          </cell>
          <cell r="D2541" t="str">
            <v>042 Restrição técnica</v>
          </cell>
          <cell r="E2541" t="str">
            <v>TELEVISÃO</v>
          </cell>
          <cell r="F2541" t="str">
            <v>0001 TELEVISÃO</v>
          </cell>
          <cell r="G2541" t="str">
            <v>0006 GLOBO</v>
          </cell>
          <cell r="H2541" t="str">
            <v>0007 GLOBO ESPORTE</v>
          </cell>
          <cell r="I2541">
            <v>1</v>
          </cell>
          <cell r="J2541">
            <v>0</v>
          </cell>
          <cell r="K2541">
            <v>0</v>
          </cell>
          <cell r="L2541">
            <v>1</v>
          </cell>
          <cell r="M2541">
            <v>1</v>
          </cell>
          <cell r="N2541">
            <v>0</v>
          </cell>
          <cell r="O2541">
            <v>1</v>
          </cell>
          <cell r="P2541">
            <v>0</v>
          </cell>
          <cell r="Q2541">
            <v>0</v>
          </cell>
          <cell r="R2541">
            <v>1</v>
          </cell>
          <cell r="S2541">
            <v>1</v>
          </cell>
          <cell r="T2541">
            <v>0</v>
          </cell>
          <cell r="U2541">
            <v>1</v>
          </cell>
          <cell r="V2541">
            <v>0</v>
          </cell>
          <cell r="W2541">
            <v>0</v>
          </cell>
        </row>
        <row r="2542">
          <cell r="B2542">
            <v>11</v>
          </cell>
          <cell r="C2542" t="str">
            <v>RESTRIÇÃO SISTEMA</v>
          </cell>
          <cell r="D2542" t="str">
            <v>042 Restrição técnica</v>
          </cell>
          <cell r="E2542" t="str">
            <v>TELEVISÃO</v>
          </cell>
          <cell r="F2542" t="str">
            <v>0001 TELEVISÃO</v>
          </cell>
          <cell r="G2542" t="str">
            <v>0006 GLOBO</v>
          </cell>
          <cell r="H2542" t="str">
            <v>0014 BOM DIA BRASIL</v>
          </cell>
          <cell r="I2542">
            <v>1</v>
          </cell>
          <cell r="J2542">
            <v>0</v>
          </cell>
          <cell r="K2542">
            <v>0</v>
          </cell>
          <cell r="L2542">
            <v>1</v>
          </cell>
          <cell r="M2542">
            <v>1</v>
          </cell>
          <cell r="N2542">
            <v>0</v>
          </cell>
          <cell r="O2542">
            <v>1</v>
          </cell>
          <cell r="P2542">
            <v>0</v>
          </cell>
          <cell r="Q2542">
            <v>0</v>
          </cell>
          <cell r="R2542">
            <v>1</v>
          </cell>
          <cell r="S2542">
            <v>1</v>
          </cell>
          <cell r="T2542">
            <v>0</v>
          </cell>
          <cell r="U2542">
            <v>1</v>
          </cell>
          <cell r="V2542">
            <v>0</v>
          </cell>
          <cell r="W2542">
            <v>0</v>
          </cell>
        </row>
        <row r="2543">
          <cell r="B2543">
            <v>11</v>
          </cell>
          <cell r="C2543" t="str">
            <v>RESTRIÇÃO SISTEMA</v>
          </cell>
          <cell r="D2543" t="str">
            <v>042 Restrição técnica</v>
          </cell>
          <cell r="E2543" t="str">
            <v>TELEVISÃO</v>
          </cell>
          <cell r="F2543" t="str">
            <v>0001 TELEVISÃO</v>
          </cell>
          <cell r="G2543" t="str">
            <v>0006 GLOBO</v>
          </cell>
          <cell r="H2543" t="str">
            <v>0023 JORNAL HOJE</v>
          </cell>
          <cell r="I2543">
            <v>1</v>
          </cell>
          <cell r="J2543">
            <v>0</v>
          </cell>
          <cell r="K2543">
            <v>0</v>
          </cell>
          <cell r="L2543">
            <v>1</v>
          </cell>
          <cell r="M2543">
            <v>1</v>
          </cell>
          <cell r="N2543">
            <v>0</v>
          </cell>
          <cell r="O2543">
            <v>1</v>
          </cell>
          <cell r="P2543">
            <v>0</v>
          </cell>
          <cell r="Q2543">
            <v>0</v>
          </cell>
          <cell r="R2543">
            <v>1</v>
          </cell>
          <cell r="S2543">
            <v>1</v>
          </cell>
          <cell r="T2543">
            <v>0</v>
          </cell>
          <cell r="U2543">
            <v>1</v>
          </cell>
          <cell r="V2543">
            <v>0</v>
          </cell>
          <cell r="W2543">
            <v>0</v>
          </cell>
        </row>
        <row r="2544">
          <cell r="B2544">
            <v>11</v>
          </cell>
          <cell r="C2544" t="str">
            <v>RESTRIÇÃO SISTEMA</v>
          </cell>
          <cell r="D2544" t="str">
            <v>042 Restrição técnica</v>
          </cell>
          <cell r="E2544" t="str">
            <v>TELEVISÃO</v>
          </cell>
          <cell r="F2544" t="str">
            <v>0001 TELEVISÃO</v>
          </cell>
          <cell r="G2544" t="str">
            <v>0006 GLOBO</v>
          </cell>
          <cell r="H2544" t="str">
            <v>0024 JORNAL NACIONAL</v>
          </cell>
          <cell r="I2544">
            <v>1</v>
          </cell>
          <cell r="J2544">
            <v>0</v>
          </cell>
          <cell r="K2544">
            <v>0</v>
          </cell>
          <cell r="L2544">
            <v>1</v>
          </cell>
          <cell r="M2544">
            <v>1</v>
          </cell>
          <cell r="N2544">
            <v>0</v>
          </cell>
          <cell r="O2544">
            <v>1</v>
          </cell>
          <cell r="P2544">
            <v>0</v>
          </cell>
          <cell r="Q2544">
            <v>0</v>
          </cell>
          <cell r="R2544">
            <v>1</v>
          </cell>
          <cell r="S2544">
            <v>1</v>
          </cell>
          <cell r="T2544">
            <v>0</v>
          </cell>
          <cell r="U2544">
            <v>1</v>
          </cell>
          <cell r="V2544">
            <v>0</v>
          </cell>
          <cell r="W2544">
            <v>0</v>
          </cell>
        </row>
        <row r="2545">
          <cell r="B2545">
            <v>11</v>
          </cell>
          <cell r="C2545" t="str">
            <v>RESTRIÇÃO SISTEMA</v>
          </cell>
          <cell r="D2545" t="str">
            <v>042 Restrição técnica</v>
          </cell>
          <cell r="E2545" t="str">
            <v>TELEVISÃO</v>
          </cell>
          <cell r="F2545" t="str">
            <v>0001 TELEVISÃO</v>
          </cell>
          <cell r="G2545" t="str">
            <v>0006 GLOBO</v>
          </cell>
          <cell r="H2545" t="str">
            <v>3825 NÃO INFORMADO</v>
          </cell>
          <cell r="I2545">
            <v>4</v>
          </cell>
          <cell r="J2545">
            <v>0</v>
          </cell>
          <cell r="K2545">
            <v>0</v>
          </cell>
          <cell r="L2545">
            <v>4</v>
          </cell>
          <cell r="M2545">
            <v>4</v>
          </cell>
          <cell r="N2545">
            <v>0</v>
          </cell>
          <cell r="O2545">
            <v>4</v>
          </cell>
          <cell r="P2545">
            <v>0</v>
          </cell>
          <cell r="Q2545">
            <v>0</v>
          </cell>
          <cell r="R2545">
            <v>4</v>
          </cell>
          <cell r="S2545">
            <v>4</v>
          </cell>
          <cell r="T2545">
            <v>0</v>
          </cell>
          <cell r="U2545">
            <v>4</v>
          </cell>
          <cell r="V2545">
            <v>0</v>
          </cell>
          <cell r="W2545">
            <v>0</v>
          </cell>
        </row>
        <row r="2546">
          <cell r="B2546">
            <v>11</v>
          </cell>
          <cell r="C2546" t="str">
            <v>RESTRIÇÃO SISTEMA</v>
          </cell>
          <cell r="D2546" t="str">
            <v>042 Restrição técnica</v>
          </cell>
          <cell r="E2546" t="str">
            <v>TELEVISÃO</v>
          </cell>
          <cell r="F2546" t="str">
            <v>0001 TELEVISÃO</v>
          </cell>
          <cell r="G2546" t="str">
            <v>0006 GLOBO</v>
          </cell>
          <cell r="H2546" t="str">
            <v>5593 MULHERES APAIXONADAS</v>
          </cell>
          <cell r="I2546">
            <v>4</v>
          </cell>
          <cell r="J2546">
            <v>0</v>
          </cell>
          <cell r="K2546">
            <v>0</v>
          </cell>
          <cell r="L2546">
            <v>4</v>
          </cell>
          <cell r="M2546">
            <v>4</v>
          </cell>
          <cell r="N2546">
            <v>0</v>
          </cell>
          <cell r="O2546">
            <v>4</v>
          </cell>
          <cell r="P2546">
            <v>0</v>
          </cell>
          <cell r="Q2546">
            <v>0</v>
          </cell>
          <cell r="R2546">
            <v>4</v>
          </cell>
          <cell r="S2546">
            <v>4</v>
          </cell>
          <cell r="T2546">
            <v>0</v>
          </cell>
          <cell r="U2546">
            <v>4</v>
          </cell>
          <cell r="V2546">
            <v>0</v>
          </cell>
          <cell r="W2546">
            <v>0</v>
          </cell>
        </row>
        <row r="2547">
          <cell r="B2547">
            <v>11</v>
          </cell>
          <cell r="C2547" t="str">
            <v>RESTRIÇÃO SISTEMA</v>
          </cell>
          <cell r="D2547" t="str">
            <v>042 Restrição técnica</v>
          </cell>
          <cell r="E2547" t="str">
            <v>TELEVISÃO</v>
          </cell>
          <cell r="F2547" t="str">
            <v>0001 TELEVISÃO</v>
          </cell>
          <cell r="G2547" t="str">
            <v>0062 NÃO INFORMOU</v>
          </cell>
          <cell r="I2547">
            <v>31</v>
          </cell>
          <cell r="J2547">
            <v>0</v>
          </cell>
          <cell r="K2547">
            <v>0</v>
          </cell>
          <cell r="L2547">
            <v>31</v>
          </cell>
          <cell r="M2547">
            <v>31</v>
          </cell>
          <cell r="N2547">
            <v>0</v>
          </cell>
          <cell r="O2547">
            <v>31</v>
          </cell>
          <cell r="P2547">
            <v>0</v>
          </cell>
          <cell r="Q2547">
            <v>0</v>
          </cell>
          <cell r="R2547">
            <v>31</v>
          </cell>
          <cell r="S2547">
            <v>31</v>
          </cell>
          <cell r="T2547">
            <v>0</v>
          </cell>
          <cell r="U2547">
            <v>31</v>
          </cell>
          <cell r="V2547">
            <v>0</v>
          </cell>
          <cell r="W2547">
            <v>0</v>
          </cell>
        </row>
        <row r="2548">
          <cell r="B2548">
            <v>11</v>
          </cell>
          <cell r="C2548" t="str">
            <v>RESTRIÇÃO SISTEMA</v>
          </cell>
          <cell r="D2548" t="str">
            <v>045 Central não cadastrada</v>
          </cell>
          <cell r="E2548" t="str">
            <v>MALA DIRETA</v>
          </cell>
          <cell r="F2548" t="str">
            <v>0009 MALA DIRETA</v>
          </cell>
          <cell r="G2548" t="str">
            <v>0008 Não Identificado</v>
          </cell>
          <cell r="I2548">
            <v>1</v>
          </cell>
          <cell r="J2548">
            <v>0</v>
          </cell>
          <cell r="K2548">
            <v>0</v>
          </cell>
          <cell r="L2548">
            <v>1</v>
          </cell>
          <cell r="M2548">
            <v>1</v>
          </cell>
          <cell r="N2548">
            <v>0</v>
          </cell>
          <cell r="O2548">
            <v>1</v>
          </cell>
          <cell r="P2548">
            <v>0</v>
          </cell>
          <cell r="Q2548">
            <v>0</v>
          </cell>
          <cell r="R2548">
            <v>1</v>
          </cell>
          <cell r="S2548">
            <v>1</v>
          </cell>
          <cell r="T2548">
            <v>0</v>
          </cell>
          <cell r="U2548">
            <v>1</v>
          </cell>
          <cell r="V2548">
            <v>0</v>
          </cell>
          <cell r="W2548">
            <v>0</v>
          </cell>
        </row>
        <row r="2549">
          <cell r="B2549">
            <v>11</v>
          </cell>
          <cell r="C2549" t="str">
            <v>RESTRIÇÃO SISTEMA</v>
          </cell>
          <cell r="D2549" t="str">
            <v>045 Central não cadastrada</v>
          </cell>
          <cell r="E2549" t="str">
            <v>MALA DIRETA</v>
          </cell>
          <cell r="F2549" t="str">
            <v>0010 ENCARTE EM FATURA</v>
          </cell>
          <cell r="I2549">
            <v>2</v>
          </cell>
          <cell r="J2549">
            <v>0</v>
          </cell>
          <cell r="K2549">
            <v>0</v>
          </cell>
          <cell r="L2549">
            <v>2</v>
          </cell>
          <cell r="M2549">
            <v>2</v>
          </cell>
          <cell r="N2549">
            <v>0</v>
          </cell>
          <cell r="O2549">
            <v>2</v>
          </cell>
          <cell r="P2549">
            <v>0</v>
          </cell>
          <cell r="Q2549">
            <v>0</v>
          </cell>
          <cell r="R2549">
            <v>2</v>
          </cell>
          <cell r="S2549">
            <v>2</v>
          </cell>
          <cell r="T2549">
            <v>0</v>
          </cell>
          <cell r="U2549">
            <v>2</v>
          </cell>
          <cell r="V2549">
            <v>0</v>
          </cell>
          <cell r="W2549">
            <v>0</v>
          </cell>
        </row>
        <row r="2550">
          <cell r="B2550">
            <v>11</v>
          </cell>
          <cell r="C2550" t="str">
            <v>RESTRIÇÃO SISTEMA</v>
          </cell>
          <cell r="D2550" t="str">
            <v>045 Central não cadastrada</v>
          </cell>
          <cell r="E2550" t="str">
            <v>NÃO INFORMADO</v>
          </cell>
          <cell r="F2550" t="str">
            <v>0016 NÃO INFORMADO</v>
          </cell>
          <cell r="I2550">
            <v>5</v>
          </cell>
          <cell r="J2550">
            <v>0</v>
          </cell>
          <cell r="K2550">
            <v>0</v>
          </cell>
          <cell r="L2550">
            <v>5</v>
          </cell>
          <cell r="M2550">
            <v>5</v>
          </cell>
          <cell r="N2550">
            <v>0</v>
          </cell>
          <cell r="O2550">
            <v>5</v>
          </cell>
          <cell r="P2550">
            <v>0</v>
          </cell>
          <cell r="Q2550">
            <v>0</v>
          </cell>
          <cell r="R2550">
            <v>5</v>
          </cell>
          <cell r="S2550">
            <v>5</v>
          </cell>
          <cell r="T2550">
            <v>0</v>
          </cell>
          <cell r="U2550">
            <v>5</v>
          </cell>
          <cell r="V2550">
            <v>0</v>
          </cell>
          <cell r="W2550">
            <v>0</v>
          </cell>
        </row>
        <row r="2551">
          <cell r="B2551">
            <v>11</v>
          </cell>
          <cell r="C2551" t="str">
            <v>RESTRIÇÃO SISTEMA</v>
          </cell>
          <cell r="D2551" t="str">
            <v>045 Central não cadastrada</v>
          </cell>
          <cell r="E2551" t="str">
            <v>OUTRAS MÍDIAS</v>
          </cell>
          <cell r="F2551" t="str">
            <v>0002 INDICAÇÃO DE AMIGOS</v>
          </cell>
          <cell r="I2551">
            <v>46</v>
          </cell>
          <cell r="J2551">
            <v>0</v>
          </cell>
          <cell r="K2551">
            <v>0</v>
          </cell>
          <cell r="L2551">
            <v>46</v>
          </cell>
          <cell r="M2551">
            <v>46</v>
          </cell>
          <cell r="N2551">
            <v>0</v>
          </cell>
          <cell r="O2551">
            <v>46</v>
          </cell>
          <cell r="P2551">
            <v>0</v>
          </cell>
          <cell r="Q2551">
            <v>0</v>
          </cell>
          <cell r="R2551">
            <v>46</v>
          </cell>
          <cell r="S2551">
            <v>46</v>
          </cell>
          <cell r="T2551">
            <v>0</v>
          </cell>
          <cell r="U2551">
            <v>46</v>
          </cell>
          <cell r="V2551">
            <v>0</v>
          </cell>
          <cell r="W2551">
            <v>0</v>
          </cell>
        </row>
        <row r="2552">
          <cell r="B2552">
            <v>11</v>
          </cell>
          <cell r="C2552" t="str">
            <v>RESTRIÇÃO SISTEMA</v>
          </cell>
          <cell r="D2552" t="str">
            <v>045 Central não cadastrada</v>
          </cell>
          <cell r="E2552" t="str">
            <v>OUTRAS MÍDIAS</v>
          </cell>
          <cell r="F2552" t="str">
            <v>0007 JORNAIS/REVISTAS</v>
          </cell>
          <cell r="G2552" t="str">
            <v>0125 NÃO INFORMADO</v>
          </cell>
          <cell r="I2552">
            <v>1</v>
          </cell>
          <cell r="J2552">
            <v>0</v>
          </cell>
          <cell r="K2552">
            <v>0</v>
          </cell>
          <cell r="L2552">
            <v>1</v>
          </cell>
          <cell r="M2552">
            <v>1</v>
          </cell>
          <cell r="N2552">
            <v>0</v>
          </cell>
          <cell r="O2552">
            <v>1</v>
          </cell>
          <cell r="P2552">
            <v>0</v>
          </cell>
          <cell r="Q2552">
            <v>0</v>
          </cell>
          <cell r="R2552">
            <v>1</v>
          </cell>
          <cell r="S2552">
            <v>1</v>
          </cell>
          <cell r="T2552">
            <v>0</v>
          </cell>
          <cell r="U2552">
            <v>1</v>
          </cell>
          <cell r="V2552">
            <v>0</v>
          </cell>
          <cell r="W2552">
            <v>0</v>
          </cell>
        </row>
        <row r="2553">
          <cell r="B2553">
            <v>11</v>
          </cell>
          <cell r="C2553" t="str">
            <v>RESTRIÇÃO SISTEMA</v>
          </cell>
          <cell r="D2553" t="str">
            <v>045 Central não cadastrada</v>
          </cell>
          <cell r="E2553" t="str">
            <v>OUTRAS MÍDIAS</v>
          </cell>
          <cell r="F2553" t="str">
            <v>0013 INTERNET</v>
          </cell>
          <cell r="G2553" t="str">
            <v>0056 OUTROS</v>
          </cell>
          <cell r="I2553">
            <v>1</v>
          </cell>
          <cell r="J2553">
            <v>0</v>
          </cell>
          <cell r="K2553">
            <v>0</v>
          </cell>
          <cell r="L2553">
            <v>1</v>
          </cell>
          <cell r="M2553">
            <v>1</v>
          </cell>
          <cell r="N2553">
            <v>0</v>
          </cell>
          <cell r="O2553">
            <v>1</v>
          </cell>
          <cell r="P2553">
            <v>0</v>
          </cell>
          <cell r="Q2553">
            <v>0</v>
          </cell>
          <cell r="R2553">
            <v>1</v>
          </cell>
          <cell r="S2553">
            <v>1</v>
          </cell>
          <cell r="T2553">
            <v>0</v>
          </cell>
          <cell r="U2553">
            <v>1</v>
          </cell>
          <cell r="V2553">
            <v>0</v>
          </cell>
          <cell r="W2553">
            <v>0</v>
          </cell>
        </row>
        <row r="2554">
          <cell r="B2554">
            <v>11</v>
          </cell>
          <cell r="C2554" t="str">
            <v>RESTRIÇÃO SISTEMA</v>
          </cell>
          <cell r="D2554" t="str">
            <v>045 Central não cadastrada</v>
          </cell>
          <cell r="E2554" t="str">
            <v>OUTRAS MÍDIAS</v>
          </cell>
          <cell r="F2554" t="str">
            <v>0013 INTERNET</v>
          </cell>
          <cell r="G2554" t="str">
            <v>0170 SITE SPEEDY</v>
          </cell>
          <cell r="I2554">
            <v>5</v>
          </cell>
          <cell r="J2554">
            <v>0</v>
          </cell>
          <cell r="K2554">
            <v>0</v>
          </cell>
          <cell r="L2554">
            <v>5</v>
          </cell>
          <cell r="M2554">
            <v>5</v>
          </cell>
          <cell r="N2554">
            <v>0</v>
          </cell>
          <cell r="O2554">
            <v>5</v>
          </cell>
          <cell r="P2554">
            <v>0</v>
          </cell>
          <cell r="Q2554">
            <v>0</v>
          </cell>
          <cell r="R2554">
            <v>5</v>
          </cell>
          <cell r="S2554">
            <v>5</v>
          </cell>
          <cell r="T2554">
            <v>0</v>
          </cell>
          <cell r="U2554">
            <v>5</v>
          </cell>
          <cell r="V2554">
            <v>0</v>
          </cell>
          <cell r="W2554">
            <v>0</v>
          </cell>
        </row>
        <row r="2555">
          <cell r="B2555">
            <v>11</v>
          </cell>
          <cell r="C2555" t="str">
            <v>RESTRIÇÃO SISTEMA</v>
          </cell>
          <cell r="D2555" t="str">
            <v>045 Central não cadastrada</v>
          </cell>
          <cell r="E2555" t="str">
            <v>OUTRAS MÍDIAS</v>
          </cell>
          <cell r="F2555" t="str">
            <v>0018 CONTATADO PELO TLMKT</v>
          </cell>
          <cell r="I2555">
            <v>8</v>
          </cell>
          <cell r="J2555">
            <v>0</v>
          </cell>
          <cell r="K2555">
            <v>0</v>
          </cell>
          <cell r="L2555">
            <v>8</v>
          </cell>
          <cell r="M2555">
            <v>8</v>
          </cell>
          <cell r="N2555">
            <v>0</v>
          </cell>
          <cell r="O2555">
            <v>8</v>
          </cell>
          <cell r="P2555">
            <v>0</v>
          </cell>
          <cell r="Q2555">
            <v>0</v>
          </cell>
          <cell r="R2555">
            <v>8</v>
          </cell>
          <cell r="S2555">
            <v>8</v>
          </cell>
          <cell r="T2555">
            <v>0</v>
          </cell>
          <cell r="U2555">
            <v>8</v>
          </cell>
          <cell r="V2555">
            <v>0</v>
          </cell>
          <cell r="W2555">
            <v>0</v>
          </cell>
        </row>
        <row r="2556">
          <cell r="B2556">
            <v>11</v>
          </cell>
          <cell r="C2556" t="str">
            <v>RESTRIÇÃO SISTEMA</v>
          </cell>
          <cell r="D2556" t="str">
            <v>045 Central não cadastrada</v>
          </cell>
          <cell r="E2556" t="str">
            <v>OUTRAS MÍDIAS</v>
          </cell>
          <cell r="F2556" t="str">
            <v>0019 INDICAÇÃO DO PROVEDOR</v>
          </cell>
          <cell r="G2556" t="str">
            <v>0580 IG.COM.BR</v>
          </cell>
          <cell r="I2556">
            <v>1</v>
          </cell>
          <cell r="J2556">
            <v>0</v>
          </cell>
          <cell r="K2556">
            <v>0</v>
          </cell>
          <cell r="L2556">
            <v>1</v>
          </cell>
          <cell r="M2556">
            <v>1</v>
          </cell>
          <cell r="N2556">
            <v>0</v>
          </cell>
          <cell r="O2556">
            <v>1</v>
          </cell>
          <cell r="P2556">
            <v>0</v>
          </cell>
          <cell r="Q2556">
            <v>0</v>
          </cell>
          <cell r="R2556">
            <v>1</v>
          </cell>
          <cell r="S2556">
            <v>1</v>
          </cell>
          <cell r="T2556">
            <v>0</v>
          </cell>
          <cell r="U2556">
            <v>1</v>
          </cell>
          <cell r="V2556">
            <v>0</v>
          </cell>
          <cell r="W2556">
            <v>0</v>
          </cell>
        </row>
        <row r="2557">
          <cell r="B2557">
            <v>11</v>
          </cell>
          <cell r="C2557" t="str">
            <v>RESTRIÇÃO SISTEMA</v>
          </cell>
          <cell r="D2557" t="str">
            <v>045 Central não cadastrada</v>
          </cell>
          <cell r="E2557" t="str">
            <v>OUTRAS MÍDIAS</v>
          </cell>
          <cell r="F2557" t="str">
            <v>0020 JÁ POSSUI</v>
          </cell>
          <cell r="I2557">
            <v>3</v>
          </cell>
          <cell r="J2557">
            <v>0</v>
          </cell>
          <cell r="K2557">
            <v>0</v>
          </cell>
          <cell r="L2557">
            <v>3</v>
          </cell>
          <cell r="M2557">
            <v>3</v>
          </cell>
          <cell r="N2557">
            <v>0</v>
          </cell>
          <cell r="O2557">
            <v>3</v>
          </cell>
          <cell r="P2557">
            <v>0</v>
          </cell>
          <cell r="Q2557">
            <v>0</v>
          </cell>
          <cell r="R2557">
            <v>3</v>
          </cell>
          <cell r="S2557">
            <v>3</v>
          </cell>
          <cell r="T2557">
            <v>0</v>
          </cell>
          <cell r="U2557">
            <v>3</v>
          </cell>
          <cell r="V2557">
            <v>0</v>
          </cell>
          <cell r="W2557">
            <v>0</v>
          </cell>
        </row>
        <row r="2558">
          <cell r="B2558">
            <v>11</v>
          </cell>
          <cell r="C2558" t="str">
            <v>RESTRIÇÃO SISTEMA</v>
          </cell>
          <cell r="D2558" t="str">
            <v>045 Central não cadastrada</v>
          </cell>
          <cell r="E2558" t="str">
            <v>TELEVISÃO</v>
          </cell>
          <cell r="F2558" t="str">
            <v>0001 TELEVISÃO</v>
          </cell>
          <cell r="G2558" t="str">
            <v>0006 GLOBO</v>
          </cell>
          <cell r="H2558" t="str">
            <v>0007 GLOBO ESPORTE</v>
          </cell>
          <cell r="I2558">
            <v>1</v>
          </cell>
          <cell r="J2558">
            <v>0</v>
          </cell>
          <cell r="K2558">
            <v>0</v>
          </cell>
          <cell r="L2558">
            <v>1</v>
          </cell>
          <cell r="M2558">
            <v>1</v>
          </cell>
          <cell r="N2558">
            <v>0</v>
          </cell>
          <cell r="O2558">
            <v>1</v>
          </cell>
          <cell r="P2558">
            <v>0</v>
          </cell>
          <cell r="Q2558">
            <v>0</v>
          </cell>
          <cell r="R2558">
            <v>1</v>
          </cell>
          <cell r="S2558">
            <v>1</v>
          </cell>
          <cell r="T2558">
            <v>0</v>
          </cell>
          <cell r="U2558">
            <v>1</v>
          </cell>
          <cell r="V2558">
            <v>0</v>
          </cell>
          <cell r="W2558">
            <v>0</v>
          </cell>
        </row>
        <row r="2559">
          <cell r="B2559">
            <v>11</v>
          </cell>
          <cell r="C2559" t="str">
            <v>RESTRIÇÃO SISTEMA</v>
          </cell>
          <cell r="D2559" t="str">
            <v>045 Central não cadastrada</v>
          </cell>
          <cell r="E2559" t="str">
            <v>TELEVISÃO</v>
          </cell>
          <cell r="F2559" t="str">
            <v>0001 TELEVISÃO</v>
          </cell>
          <cell r="G2559" t="str">
            <v>0006 GLOBO</v>
          </cell>
          <cell r="H2559" t="str">
            <v>0021 GLOBO REPÓRTER</v>
          </cell>
          <cell r="I2559">
            <v>1</v>
          </cell>
          <cell r="J2559">
            <v>0</v>
          </cell>
          <cell r="K2559">
            <v>0</v>
          </cell>
          <cell r="L2559">
            <v>1</v>
          </cell>
          <cell r="M2559">
            <v>1</v>
          </cell>
          <cell r="N2559">
            <v>0</v>
          </cell>
          <cell r="O2559">
            <v>1</v>
          </cell>
          <cell r="P2559">
            <v>0</v>
          </cell>
          <cell r="Q2559">
            <v>0</v>
          </cell>
          <cell r="R2559">
            <v>1</v>
          </cell>
          <cell r="S2559">
            <v>1</v>
          </cell>
          <cell r="T2559">
            <v>0</v>
          </cell>
          <cell r="U2559">
            <v>1</v>
          </cell>
          <cell r="V2559">
            <v>0</v>
          </cell>
          <cell r="W2559">
            <v>0</v>
          </cell>
        </row>
        <row r="2560">
          <cell r="B2560">
            <v>11</v>
          </cell>
          <cell r="C2560" t="str">
            <v>RESTRIÇÃO SISTEMA</v>
          </cell>
          <cell r="D2560" t="str">
            <v>045 Central não cadastrada</v>
          </cell>
          <cell r="E2560" t="str">
            <v>TELEVISÃO</v>
          </cell>
          <cell r="F2560" t="str">
            <v>0001 TELEVISÃO</v>
          </cell>
          <cell r="G2560" t="str">
            <v>0006 GLOBO</v>
          </cell>
          <cell r="H2560" t="str">
            <v>0023 JORNAL HOJE</v>
          </cell>
          <cell r="I2560">
            <v>2</v>
          </cell>
          <cell r="J2560">
            <v>0</v>
          </cell>
          <cell r="K2560">
            <v>0</v>
          </cell>
          <cell r="L2560">
            <v>2</v>
          </cell>
          <cell r="M2560">
            <v>2</v>
          </cell>
          <cell r="N2560">
            <v>0</v>
          </cell>
          <cell r="O2560">
            <v>2</v>
          </cell>
          <cell r="P2560">
            <v>0</v>
          </cell>
          <cell r="Q2560">
            <v>0</v>
          </cell>
          <cell r="R2560">
            <v>2</v>
          </cell>
          <cell r="S2560">
            <v>2</v>
          </cell>
          <cell r="T2560">
            <v>0</v>
          </cell>
          <cell r="U2560">
            <v>2</v>
          </cell>
          <cell r="V2560">
            <v>0</v>
          </cell>
          <cell r="W2560">
            <v>0</v>
          </cell>
        </row>
        <row r="2561">
          <cell r="B2561">
            <v>11</v>
          </cell>
          <cell r="C2561" t="str">
            <v>RESTRIÇÃO SISTEMA</v>
          </cell>
          <cell r="D2561" t="str">
            <v>045 Central não cadastrada</v>
          </cell>
          <cell r="E2561" t="str">
            <v>TELEVISÃO</v>
          </cell>
          <cell r="F2561" t="str">
            <v>0001 TELEVISÃO</v>
          </cell>
          <cell r="G2561" t="str">
            <v>0006 GLOBO</v>
          </cell>
          <cell r="H2561" t="str">
            <v>0024 JORNAL NACIONAL</v>
          </cell>
          <cell r="I2561">
            <v>1</v>
          </cell>
          <cell r="J2561">
            <v>0</v>
          </cell>
          <cell r="K2561">
            <v>0</v>
          </cell>
          <cell r="L2561">
            <v>1</v>
          </cell>
          <cell r="M2561">
            <v>1</v>
          </cell>
          <cell r="N2561">
            <v>0</v>
          </cell>
          <cell r="O2561">
            <v>1</v>
          </cell>
          <cell r="P2561">
            <v>0</v>
          </cell>
          <cell r="Q2561">
            <v>0</v>
          </cell>
          <cell r="R2561">
            <v>1</v>
          </cell>
          <cell r="S2561">
            <v>1</v>
          </cell>
          <cell r="T2561">
            <v>0</v>
          </cell>
          <cell r="U2561">
            <v>1</v>
          </cell>
          <cell r="V2561">
            <v>0</v>
          </cell>
          <cell r="W2561">
            <v>0</v>
          </cell>
        </row>
        <row r="2562">
          <cell r="B2562">
            <v>11</v>
          </cell>
          <cell r="C2562" t="str">
            <v>RESTRIÇÃO SISTEMA</v>
          </cell>
          <cell r="D2562" t="str">
            <v>045 Central não cadastrada</v>
          </cell>
          <cell r="E2562" t="str">
            <v>TELEVISÃO</v>
          </cell>
          <cell r="F2562" t="str">
            <v>0001 TELEVISÃO</v>
          </cell>
          <cell r="G2562" t="str">
            <v>0006 GLOBO</v>
          </cell>
          <cell r="H2562" t="str">
            <v>3825 NÃO INFORMADO</v>
          </cell>
          <cell r="I2562">
            <v>1</v>
          </cell>
          <cell r="J2562">
            <v>0</v>
          </cell>
          <cell r="K2562">
            <v>0</v>
          </cell>
          <cell r="L2562">
            <v>1</v>
          </cell>
          <cell r="M2562">
            <v>1</v>
          </cell>
          <cell r="N2562">
            <v>0</v>
          </cell>
          <cell r="O2562">
            <v>1</v>
          </cell>
          <cell r="P2562">
            <v>0</v>
          </cell>
          <cell r="Q2562">
            <v>0</v>
          </cell>
          <cell r="R2562">
            <v>1</v>
          </cell>
          <cell r="S2562">
            <v>1</v>
          </cell>
          <cell r="T2562">
            <v>0</v>
          </cell>
          <cell r="U2562">
            <v>1</v>
          </cell>
          <cell r="V2562">
            <v>0</v>
          </cell>
          <cell r="W2562">
            <v>0</v>
          </cell>
        </row>
        <row r="2563">
          <cell r="B2563">
            <v>11</v>
          </cell>
          <cell r="C2563" t="str">
            <v>RESTRIÇÃO SISTEMA</v>
          </cell>
          <cell r="D2563" t="str">
            <v>045 Central não cadastrada</v>
          </cell>
          <cell r="E2563" t="str">
            <v>TELEVISÃO</v>
          </cell>
          <cell r="F2563" t="str">
            <v>0001 TELEVISÃO</v>
          </cell>
          <cell r="G2563" t="str">
            <v>0006 GLOBO</v>
          </cell>
          <cell r="H2563" t="str">
            <v>5595 PRAÇA TV 1ª EDIÇÃO</v>
          </cell>
          <cell r="I2563">
            <v>1</v>
          </cell>
          <cell r="J2563">
            <v>0</v>
          </cell>
          <cell r="K2563">
            <v>0</v>
          </cell>
          <cell r="L2563">
            <v>1</v>
          </cell>
          <cell r="M2563">
            <v>1</v>
          </cell>
          <cell r="N2563">
            <v>0</v>
          </cell>
          <cell r="O2563">
            <v>1</v>
          </cell>
          <cell r="P2563">
            <v>0</v>
          </cell>
          <cell r="Q2563">
            <v>0</v>
          </cell>
          <cell r="R2563">
            <v>1</v>
          </cell>
          <cell r="S2563">
            <v>1</v>
          </cell>
          <cell r="T2563">
            <v>0</v>
          </cell>
          <cell r="U2563">
            <v>1</v>
          </cell>
          <cell r="V2563">
            <v>0</v>
          </cell>
          <cell r="W2563">
            <v>0</v>
          </cell>
        </row>
        <row r="2564">
          <cell r="B2564">
            <v>11</v>
          </cell>
          <cell r="C2564" t="str">
            <v>RESTRIÇÃO SISTEMA</v>
          </cell>
          <cell r="D2564" t="str">
            <v>045 Central não cadastrada</v>
          </cell>
          <cell r="E2564" t="str">
            <v>TELEVISÃO</v>
          </cell>
          <cell r="F2564" t="str">
            <v>0001 TELEVISÃO</v>
          </cell>
          <cell r="G2564" t="str">
            <v>0062 NÃO INFORMOU</v>
          </cell>
          <cell r="I2564">
            <v>13</v>
          </cell>
          <cell r="J2564">
            <v>0</v>
          </cell>
          <cell r="K2564">
            <v>0</v>
          </cell>
          <cell r="L2564">
            <v>13</v>
          </cell>
          <cell r="M2564">
            <v>13</v>
          </cell>
          <cell r="N2564">
            <v>0</v>
          </cell>
          <cell r="O2564">
            <v>13</v>
          </cell>
          <cell r="P2564">
            <v>0</v>
          </cell>
          <cell r="Q2564">
            <v>0</v>
          </cell>
          <cell r="R2564">
            <v>13</v>
          </cell>
          <cell r="S2564">
            <v>13</v>
          </cell>
          <cell r="T2564">
            <v>0</v>
          </cell>
          <cell r="U2564">
            <v>13</v>
          </cell>
          <cell r="V2564">
            <v>0</v>
          </cell>
          <cell r="W2564">
            <v>0</v>
          </cell>
        </row>
        <row r="2565">
          <cell r="B2565">
            <v>11</v>
          </cell>
          <cell r="C2565" t="str">
            <v>RESTRIÇÃO SISTEMA</v>
          </cell>
          <cell r="D2565" t="str">
            <v>048 Segmento não permitido</v>
          </cell>
          <cell r="F2565" t="str">
            <v>0031 JÁ TEVE O PRODUTO</v>
          </cell>
          <cell r="I2565">
            <v>2</v>
          </cell>
          <cell r="J2565">
            <v>0</v>
          </cell>
          <cell r="K2565">
            <v>0</v>
          </cell>
          <cell r="L2565">
            <v>2</v>
          </cell>
          <cell r="M2565">
            <v>2</v>
          </cell>
          <cell r="N2565">
            <v>0</v>
          </cell>
          <cell r="O2565">
            <v>2</v>
          </cell>
          <cell r="P2565">
            <v>0</v>
          </cell>
          <cell r="Q2565">
            <v>0</v>
          </cell>
          <cell r="R2565">
            <v>2</v>
          </cell>
          <cell r="S2565">
            <v>2</v>
          </cell>
          <cell r="T2565">
            <v>0</v>
          </cell>
          <cell r="U2565">
            <v>2</v>
          </cell>
          <cell r="V2565">
            <v>0</v>
          </cell>
          <cell r="W2565">
            <v>0</v>
          </cell>
        </row>
        <row r="2566">
          <cell r="B2566">
            <v>11</v>
          </cell>
          <cell r="C2566" t="str">
            <v>RESTRIÇÃO SISTEMA</v>
          </cell>
          <cell r="D2566" t="str">
            <v>048 Segmento não permitido</v>
          </cell>
          <cell r="E2566" t="str">
            <v>OUTRAS MÍDIAS</v>
          </cell>
          <cell r="F2566" t="str">
            <v>0002 INDICAÇÃO DE AMIGOS</v>
          </cell>
          <cell r="I2566">
            <v>12</v>
          </cell>
          <cell r="J2566">
            <v>0</v>
          </cell>
          <cell r="K2566">
            <v>0</v>
          </cell>
          <cell r="L2566">
            <v>12</v>
          </cell>
          <cell r="M2566">
            <v>12</v>
          </cell>
          <cell r="N2566">
            <v>0</v>
          </cell>
          <cell r="O2566">
            <v>12</v>
          </cell>
          <cell r="P2566">
            <v>0</v>
          </cell>
          <cell r="Q2566">
            <v>0</v>
          </cell>
          <cell r="R2566">
            <v>12</v>
          </cell>
          <cell r="S2566">
            <v>12</v>
          </cell>
          <cell r="T2566">
            <v>0</v>
          </cell>
          <cell r="U2566">
            <v>12</v>
          </cell>
          <cell r="V2566">
            <v>0</v>
          </cell>
          <cell r="W2566">
            <v>0</v>
          </cell>
        </row>
        <row r="2567">
          <cell r="B2567">
            <v>11</v>
          </cell>
          <cell r="C2567" t="str">
            <v>RESTRIÇÃO SISTEMA</v>
          </cell>
          <cell r="D2567" t="str">
            <v>048 Segmento não permitido</v>
          </cell>
          <cell r="E2567" t="str">
            <v>OUTRAS MÍDIAS</v>
          </cell>
          <cell r="F2567" t="str">
            <v>0003 104</v>
          </cell>
          <cell r="I2567">
            <v>1</v>
          </cell>
          <cell r="J2567">
            <v>0</v>
          </cell>
          <cell r="K2567">
            <v>0</v>
          </cell>
          <cell r="L2567">
            <v>1</v>
          </cell>
          <cell r="M2567">
            <v>1</v>
          </cell>
          <cell r="N2567">
            <v>0</v>
          </cell>
          <cell r="O2567">
            <v>1</v>
          </cell>
          <cell r="P2567">
            <v>0</v>
          </cell>
          <cell r="Q2567">
            <v>0</v>
          </cell>
          <cell r="R2567">
            <v>1</v>
          </cell>
          <cell r="S2567">
            <v>1</v>
          </cell>
          <cell r="T2567">
            <v>0</v>
          </cell>
          <cell r="U2567">
            <v>1</v>
          </cell>
          <cell r="V2567">
            <v>0</v>
          </cell>
          <cell r="W2567">
            <v>0</v>
          </cell>
        </row>
        <row r="2568">
          <cell r="B2568">
            <v>11</v>
          </cell>
          <cell r="C2568" t="str">
            <v>RESTRIÇÃO SISTEMA</v>
          </cell>
          <cell r="D2568" t="str">
            <v>048 Segmento não permitido</v>
          </cell>
          <cell r="E2568" t="str">
            <v>OUTRAS MÍDIAS</v>
          </cell>
          <cell r="F2568" t="str">
            <v>0018 CONTATADO PELO TLMKT</v>
          </cell>
          <cell r="I2568">
            <v>1</v>
          </cell>
          <cell r="J2568">
            <v>0</v>
          </cell>
          <cell r="K2568">
            <v>0</v>
          </cell>
          <cell r="L2568">
            <v>1</v>
          </cell>
          <cell r="M2568">
            <v>1</v>
          </cell>
          <cell r="N2568">
            <v>0</v>
          </cell>
          <cell r="O2568">
            <v>1</v>
          </cell>
          <cell r="P2568">
            <v>0</v>
          </cell>
          <cell r="Q2568">
            <v>0</v>
          </cell>
          <cell r="R2568">
            <v>1</v>
          </cell>
          <cell r="S2568">
            <v>1</v>
          </cell>
          <cell r="T2568">
            <v>0</v>
          </cell>
          <cell r="U2568">
            <v>1</v>
          </cell>
          <cell r="V2568">
            <v>0</v>
          </cell>
          <cell r="W2568">
            <v>0</v>
          </cell>
        </row>
        <row r="2569">
          <cell r="B2569">
            <v>11</v>
          </cell>
          <cell r="C2569" t="str">
            <v>RESTRIÇÃO SISTEMA</v>
          </cell>
          <cell r="D2569" t="str">
            <v>048 Segmento não permitido</v>
          </cell>
          <cell r="E2569" t="str">
            <v>OUTRAS MÍDIAS</v>
          </cell>
          <cell r="F2569" t="str">
            <v>0020 JÁ POSSUI</v>
          </cell>
          <cell r="I2569">
            <v>2</v>
          </cell>
          <cell r="J2569">
            <v>0</v>
          </cell>
          <cell r="K2569">
            <v>0</v>
          </cell>
          <cell r="L2569">
            <v>2</v>
          </cell>
          <cell r="M2569">
            <v>2</v>
          </cell>
          <cell r="N2569">
            <v>0</v>
          </cell>
          <cell r="O2569">
            <v>2</v>
          </cell>
          <cell r="P2569">
            <v>0</v>
          </cell>
          <cell r="Q2569">
            <v>0</v>
          </cell>
          <cell r="R2569">
            <v>2</v>
          </cell>
          <cell r="S2569">
            <v>2</v>
          </cell>
          <cell r="T2569">
            <v>0</v>
          </cell>
          <cell r="U2569">
            <v>2</v>
          </cell>
          <cell r="V2569">
            <v>0</v>
          </cell>
          <cell r="W2569">
            <v>0</v>
          </cell>
        </row>
        <row r="2570">
          <cell r="B2570">
            <v>11</v>
          </cell>
          <cell r="C2570" t="str">
            <v>RESTRIÇÃO SISTEMA</v>
          </cell>
          <cell r="D2570" t="str">
            <v>048 Segmento não permitido</v>
          </cell>
          <cell r="E2570" t="str">
            <v>TELEVISÃO</v>
          </cell>
          <cell r="F2570" t="str">
            <v>0001 TELEVISÃO</v>
          </cell>
          <cell r="G2570" t="str">
            <v>0006 GLOBO</v>
          </cell>
          <cell r="H2570" t="str">
            <v>5593 MULHERES APAIXONADAS</v>
          </cell>
          <cell r="I2570">
            <v>1</v>
          </cell>
          <cell r="J2570">
            <v>0</v>
          </cell>
          <cell r="K2570">
            <v>0</v>
          </cell>
          <cell r="L2570">
            <v>1</v>
          </cell>
          <cell r="M2570">
            <v>1</v>
          </cell>
          <cell r="N2570">
            <v>0</v>
          </cell>
          <cell r="O2570">
            <v>1</v>
          </cell>
          <cell r="P2570">
            <v>0</v>
          </cell>
          <cell r="Q2570">
            <v>0</v>
          </cell>
          <cell r="R2570">
            <v>1</v>
          </cell>
          <cell r="S2570">
            <v>1</v>
          </cell>
          <cell r="T2570">
            <v>0</v>
          </cell>
          <cell r="U2570">
            <v>1</v>
          </cell>
          <cell r="V2570">
            <v>0</v>
          </cell>
          <cell r="W2570">
            <v>0</v>
          </cell>
        </row>
        <row r="2571">
          <cell r="B2571">
            <v>11</v>
          </cell>
          <cell r="C2571" t="str">
            <v>RESTRIÇÃO SISTEMA</v>
          </cell>
          <cell r="D2571" t="str">
            <v>060 Restrição Comercial</v>
          </cell>
          <cell r="F2571" t="str">
            <v>0031 JÁ TEVE O PRODUTO</v>
          </cell>
          <cell r="I2571">
            <v>2</v>
          </cell>
          <cell r="J2571">
            <v>0</v>
          </cell>
          <cell r="K2571">
            <v>0</v>
          </cell>
          <cell r="L2571">
            <v>2</v>
          </cell>
          <cell r="M2571">
            <v>2</v>
          </cell>
          <cell r="N2571">
            <v>0</v>
          </cell>
          <cell r="O2571">
            <v>2</v>
          </cell>
          <cell r="P2571">
            <v>0</v>
          </cell>
          <cell r="Q2571">
            <v>0</v>
          </cell>
          <cell r="R2571">
            <v>2</v>
          </cell>
          <cell r="S2571">
            <v>2</v>
          </cell>
          <cell r="T2571">
            <v>0</v>
          </cell>
          <cell r="U2571">
            <v>2</v>
          </cell>
          <cell r="V2571">
            <v>0</v>
          </cell>
          <cell r="W2571">
            <v>0</v>
          </cell>
        </row>
        <row r="2572">
          <cell r="B2572">
            <v>11</v>
          </cell>
          <cell r="C2572" t="str">
            <v>RESTRIÇÃO SISTEMA</v>
          </cell>
          <cell r="D2572" t="str">
            <v>060 Restrição Comercial</v>
          </cell>
          <cell r="E2572" t="str">
            <v>MALA DIRETA</v>
          </cell>
          <cell r="F2572" t="str">
            <v>0010 ENCARTE EM FATURA</v>
          </cell>
          <cell r="I2572">
            <v>1</v>
          </cell>
          <cell r="J2572">
            <v>0</v>
          </cell>
          <cell r="K2572">
            <v>0</v>
          </cell>
          <cell r="L2572">
            <v>1</v>
          </cell>
          <cell r="M2572">
            <v>1</v>
          </cell>
          <cell r="N2572">
            <v>0</v>
          </cell>
          <cell r="O2572">
            <v>1</v>
          </cell>
          <cell r="P2572">
            <v>0</v>
          </cell>
          <cell r="Q2572">
            <v>0</v>
          </cell>
          <cell r="R2572">
            <v>1</v>
          </cell>
          <cell r="S2572">
            <v>1</v>
          </cell>
          <cell r="T2572">
            <v>0</v>
          </cell>
          <cell r="U2572">
            <v>1</v>
          </cell>
          <cell r="V2572">
            <v>0</v>
          </cell>
          <cell r="W2572">
            <v>0</v>
          </cell>
        </row>
        <row r="2573">
          <cell r="B2573">
            <v>11</v>
          </cell>
          <cell r="C2573" t="str">
            <v>RESTRIÇÃO SISTEMA</v>
          </cell>
          <cell r="D2573" t="str">
            <v>060 Restrição Comercial</v>
          </cell>
          <cell r="E2573" t="str">
            <v>NÃO INFORMADO</v>
          </cell>
          <cell r="F2573" t="str">
            <v>0016 NÃO INFORMADO</v>
          </cell>
          <cell r="I2573">
            <v>6</v>
          </cell>
          <cell r="J2573">
            <v>0</v>
          </cell>
          <cell r="K2573">
            <v>0</v>
          </cell>
          <cell r="L2573">
            <v>6</v>
          </cell>
          <cell r="M2573">
            <v>6</v>
          </cell>
          <cell r="N2573">
            <v>0</v>
          </cell>
          <cell r="O2573">
            <v>6</v>
          </cell>
          <cell r="P2573">
            <v>0</v>
          </cell>
          <cell r="Q2573">
            <v>0</v>
          </cell>
          <cell r="R2573">
            <v>6</v>
          </cell>
          <cell r="S2573">
            <v>6</v>
          </cell>
          <cell r="T2573">
            <v>0</v>
          </cell>
          <cell r="U2573">
            <v>6</v>
          </cell>
          <cell r="V2573">
            <v>0</v>
          </cell>
          <cell r="W2573">
            <v>0</v>
          </cell>
        </row>
        <row r="2574">
          <cell r="B2574">
            <v>11</v>
          </cell>
          <cell r="C2574" t="str">
            <v>RESTRIÇÃO SISTEMA</v>
          </cell>
          <cell r="D2574" t="str">
            <v>060 Restrição Comercial</v>
          </cell>
          <cell r="E2574" t="str">
            <v>OUTRAS MÍDIAS</v>
          </cell>
          <cell r="F2574" t="str">
            <v>0002 INDICAÇÃO DE AMIGOS</v>
          </cell>
          <cell r="I2574">
            <v>57</v>
          </cell>
          <cell r="J2574">
            <v>0</v>
          </cell>
          <cell r="K2574">
            <v>0</v>
          </cell>
          <cell r="L2574">
            <v>57</v>
          </cell>
          <cell r="M2574">
            <v>57</v>
          </cell>
          <cell r="N2574">
            <v>0</v>
          </cell>
          <cell r="O2574">
            <v>57</v>
          </cell>
          <cell r="P2574">
            <v>0</v>
          </cell>
          <cell r="Q2574">
            <v>0</v>
          </cell>
          <cell r="R2574">
            <v>57</v>
          </cell>
          <cell r="S2574">
            <v>57</v>
          </cell>
          <cell r="T2574">
            <v>0</v>
          </cell>
          <cell r="U2574">
            <v>57</v>
          </cell>
          <cell r="V2574">
            <v>0</v>
          </cell>
          <cell r="W2574">
            <v>0</v>
          </cell>
        </row>
        <row r="2575">
          <cell r="B2575">
            <v>11</v>
          </cell>
          <cell r="C2575" t="str">
            <v>RESTRIÇÃO SISTEMA</v>
          </cell>
          <cell r="D2575" t="str">
            <v>060 Restrição Comercial</v>
          </cell>
          <cell r="E2575" t="str">
            <v>OUTRAS MÍDIAS</v>
          </cell>
          <cell r="F2575" t="str">
            <v>0003 104</v>
          </cell>
          <cell r="I2575">
            <v>5</v>
          </cell>
          <cell r="J2575">
            <v>0</v>
          </cell>
          <cell r="K2575">
            <v>0</v>
          </cell>
          <cell r="L2575">
            <v>5</v>
          </cell>
          <cell r="M2575">
            <v>5</v>
          </cell>
          <cell r="N2575">
            <v>0</v>
          </cell>
          <cell r="O2575">
            <v>5</v>
          </cell>
          <cell r="P2575">
            <v>0</v>
          </cell>
          <cell r="Q2575">
            <v>0</v>
          </cell>
          <cell r="R2575">
            <v>5</v>
          </cell>
          <cell r="S2575">
            <v>5</v>
          </cell>
          <cell r="T2575">
            <v>0</v>
          </cell>
          <cell r="U2575">
            <v>5</v>
          </cell>
          <cell r="V2575">
            <v>0</v>
          </cell>
          <cell r="W2575">
            <v>0</v>
          </cell>
        </row>
        <row r="2576">
          <cell r="B2576">
            <v>11</v>
          </cell>
          <cell r="C2576" t="str">
            <v>RESTRIÇÃO SISTEMA</v>
          </cell>
          <cell r="D2576" t="str">
            <v>060 Restrição Comercial</v>
          </cell>
          <cell r="E2576" t="str">
            <v>OUTRAS MÍDIAS</v>
          </cell>
          <cell r="F2576" t="str">
            <v>0013 INTERNET</v>
          </cell>
          <cell r="G2576" t="str">
            <v>0056 OUTROS</v>
          </cell>
          <cell r="I2576">
            <v>1</v>
          </cell>
          <cell r="J2576">
            <v>0</v>
          </cell>
          <cell r="K2576">
            <v>0</v>
          </cell>
          <cell r="L2576">
            <v>1</v>
          </cell>
          <cell r="M2576">
            <v>1</v>
          </cell>
          <cell r="N2576">
            <v>0</v>
          </cell>
          <cell r="O2576">
            <v>1</v>
          </cell>
          <cell r="P2576">
            <v>0</v>
          </cell>
          <cell r="Q2576">
            <v>0</v>
          </cell>
          <cell r="R2576">
            <v>1</v>
          </cell>
          <cell r="S2576">
            <v>1</v>
          </cell>
          <cell r="T2576">
            <v>0</v>
          </cell>
          <cell r="U2576">
            <v>1</v>
          </cell>
          <cell r="V2576">
            <v>0</v>
          </cell>
          <cell r="W2576">
            <v>0</v>
          </cell>
        </row>
        <row r="2577">
          <cell r="B2577">
            <v>11</v>
          </cell>
          <cell r="C2577" t="str">
            <v>RESTRIÇÃO SISTEMA</v>
          </cell>
          <cell r="D2577" t="str">
            <v>060 Restrição Comercial</v>
          </cell>
          <cell r="E2577" t="str">
            <v>OUTRAS MÍDIAS</v>
          </cell>
          <cell r="F2577" t="str">
            <v>0018 CONTATADO PELO TLMKT</v>
          </cell>
          <cell r="I2577">
            <v>4</v>
          </cell>
          <cell r="J2577">
            <v>0</v>
          </cell>
          <cell r="K2577">
            <v>0</v>
          </cell>
          <cell r="L2577">
            <v>4</v>
          </cell>
          <cell r="M2577">
            <v>4</v>
          </cell>
          <cell r="N2577">
            <v>0</v>
          </cell>
          <cell r="O2577">
            <v>4</v>
          </cell>
          <cell r="P2577">
            <v>0</v>
          </cell>
          <cell r="Q2577">
            <v>0</v>
          </cell>
          <cell r="R2577">
            <v>4</v>
          </cell>
          <cell r="S2577">
            <v>4</v>
          </cell>
          <cell r="T2577">
            <v>0</v>
          </cell>
          <cell r="U2577">
            <v>4</v>
          </cell>
          <cell r="V2577">
            <v>0</v>
          </cell>
          <cell r="W2577">
            <v>0</v>
          </cell>
        </row>
        <row r="2578">
          <cell r="B2578">
            <v>11</v>
          </cell>
          <cell r="C2578" t="str">
            <v>RESTRIÇÃO SISTEMA</v>
          </cell>
          <cell r="D2578" t="str">
            <v>060 Restrição Comercial</v>
          </cell>
          <cell r="E2578" t="str">
            <v>OUTRAS MÍDIAS</v>
          </cell>
          <cell r="F2578" t="str">
            <v>0019 INDICAÇÃO DO PROVEDOR</v>
          </cell>
          <cell r="G2578" t="str">
            <v>0580 IG.COM.BR</v>
          </cell>
          <cell r="I2578">
            <v>2</v>
          </cell>
          <cell r="J2578">
            <v>0</v>
          </cell>
          <cell r="K2578">
            <v>0</v>
          </cell>
          <cell r="L2578">
            <v>2</v>
          </cell>
          <cell r="M2578">
            <v>2</v>
          </cell>
          <cell r="N2578">
            <v>0</v>
          </cell>
          <cell r="O2578">
            <v>2</v>
          </cell>
          <cell r="P2578">
            <v>0</v>
          </cell>
          <cell r="Q2578">
            <v>0</v>
          </cell>
          <cell r="R2578">
            <v>2</v>
          </cell>
          <cell r="S2578">
            <v>2</v>
          </cell>
          <cell r="T2578">
            <v>0</v>
          </cell>
          <cell r="U2578">
            <v>2</v>
          </cell>
          <cell r="V2578">
            <v>0</v>
          </cell>
          <cell r="W2578">
            <v>0</v>
          </cell>
        </row>
        <row r="2579">
          <cell r="B2579">
            <v>11</v>
          </cell>
          <cell r="C2579" t="str">
            <v>RESTRIÇÃO SISTEMA</v>
          </cell>
          <cell r="D2579" t="str">
            <v>060 Restrição Comercial</v>
          </cell>
          <cell r="E2579" t="str">
            <v>OUTRAS MÍDIAS</v>
          </cell>
          <cell r="F2579" t="str">
            <v>0020 JÁ POSSUI</v>
          </cell>
          <cell r="I2579">
            <v>7</v>
          </cell>
          <cell r="J2579">
            <v>0</v>
          </cell>
          <cell r="K2579">
            <v>0</v>
          </cell>
          <cell r="L2579">
            <v>7</v>
          </cell>
          <cell r="M2579">
            <v>7</v>
          </cell>
          <cell r="N2579">
            <v>0</v>
          </cell>
          <cell r="O2579">
            <v>7</v>
          </cell>
          <cell r="P2579">
            <v>0</v>
          </cell>
          <cell r="Q2579">
            <v>0</v>
          </cell>
          <cell r="R2579">
            <v>7</v>
          </cell>
          <cell r="S2579">
            <v>7</v>
          </cell>
          <cell r="T2579">
            <v>0</v>
          </cell>
          <cell r="U2579">
            <v>7</v>
          </cell>
          <cell r="V2579">
            <v>0</v>
          </cell>
          <cell r="W2579">
            <v>0</v>
          </cell>
        </row>
        <row r="2580">
          <cell r="B2580">
            <v>11</v>
          </cell>
          <cell r="C2580" t="str">
            <v>RESTRIÇÃO SISTEMA</v>
          </cell>
          <cell r="D2580" t="str">
            <v>060 Restrição Comercial</v>
          </cell>
          <cell r="E2580" t="str">
            <v>TELEVISÃO</v>
          </cell>
          <cell r="F2580" t="str">
            <v>0001 TELEVISÃO</v>
          </cell>
          <cell r="G2580" t="str">
            <v>0006 GLOBO</v>
          </cell>
          <cell r="H2580" t="str">
            <v>0023 JORNAL HOJE</v>
          </cell>
          <cell r="I2580">
            <v>2</v>
          </cell>
          <cell r="J2580">
            <v>0</v>
          </cell>
          <cell r="K2580">
            <v>0</v>
          </cell>
          <cell r="L2580">
            <v>2</v>
          </cell>
          <cell r="M2580">
            <v>2</v>
          </cell>
          <cell r="N2580">
            <v>0</v>
          </cell>
          <cell r="O2580">
            <v>2</v>
          </cell>
          <cell r="P2580">
            <v>0</v>
          </cell>
          <cell r="Q2580">
            <v>0</v>
          </cell>
          <cell r="R2580">
            <v>2</v>
          </cell>
          <cell r="S2580">
            <v>2</v>
          </cell>
          <cell r="T2580">
            <v>0</v>
          </cell>
          <cell r="U2580">
            <v>2</v>
          </cell>
          <cell r="V2580">
            <v>0</v>
          </cell>
          <cell r="W2580">
            <v>0</v>
          </cell>
        </row>
        <row r="2581">
          <cell r="B2581">
            <v>11</v>
          </cell>
          <cell r="C2581" t="str">
            <v>RESTRIÇÃO SISTEMA</v>
          </cell>
          <cell r="D2581" t="str">
            <v>060 Restrição Comercial</v>
          </cell>
          <cell r="E2581" t="str">
            <v>TELEVISÃO</v>
          </cell>
          <cell r="F2581" t="str">
            <v>0001 TELEVISÃO</v>
          </cell>
          <cell r="G2581" t="str">
            <v>0006 GLOBO</v>
          </cell>
          <cell r="H2581" t="str">
            <v>0024 JORNAL NACIONAL</v>
          </cell>
          <cell r="I2581">
            <v>2</v>
          </cell>
          <cell r="J2581">
            <v>0</v>
          </cell>
          <cell r="K2581">
            <v>0</v>
          </cell>
          <cell r="L2581">
            <v>2</v>
          </cell>
          <cell r="M2581">
            <v>2</v>
          </cell>
          <cell r="N2581">
            <v>0</v>
          </cell>
          <cell r="O2581">
            <v>2</v>
          </cell>
          <cell r="P2581">
            <v>0</v>
          </cell>
          <cell r="Q2581">
            <v>0</v>
          </cell>
          <cell r="R2581">
            <v>2</v>
          </cell>
          <cell r="S2581">
            <v>2</v>
          </cell>
          <cell r="T2581">
            <v>0</v>
          </cell>
          <cell r="U2581">
            <v>2</v>
          </cell>
          <cell r="V2581">
            <v>0</v>
          </cell>
          <cell r="W2581">
            <v>0</v>
          </cell>
        </row>
        <row r="2582">
          <cell r="B2582">
            <v>11</v>
          </cell>
          <cell r="C2582" t="str">
            <v>RESTRIÇÃO SISTEMA</v>
          </cell>
          <cell r="D2582" t="str">
            <v>060 Restrição Comercial</v>
          </cell>
          <cell r="E2582" t="str">
            <v>TELEVISÃO</v>
          </cell>
          <cell r="F2582" t="str">
            <v>0001 TELEVISÃO</v>
          </cell>
          <cell r="G2582" t="str">
            <v>0006 GLOBO</v>
          </cell>
          <cell r="H2582" t="str">
            <v>3825 NÃO INFORMADO</v>
          </cell>
          <cell r="I2582">
            <v>4</v>
          </cell>
          <cell r="J2582">
            <v>0</v>
          </cell>
          <cell r="K2582">
            <v>0</v>
          </cell>
          <cell r="L2582">
            <v>4</v>
          </cell>
          <cell r="M2582">
            <v>4</v>
          </cell>
          <cell r="N2582">
            <v>0</v>
          </cell>
          <cell r="O2582">
            <v>4</v>
          </cell>
          <cell r="P2582">
            <v>0</v>
          </cell>
          <cell r="Q2582">
            <v>0</v>
          </cell>
          <cell r="R2582">
            <v>4</v>
          </cell>
          <cell r="S2582">
            <v>4</v>
          </cell>
          <cell r="T2582">
            <v>0</v>
          </cell>
          <cell r="U2582">
            <v>4</v>
          </cell>
          <cell r="V2582">
            <v>0</v>
          </cell>
          <cell r="W2582">
            <v>0</v>
          </cell>
        </row>
        <row r="2583">
          <cell r="B2583">
            <v>11</v>
          </cell>
          <cell r="C2583" t="str">
            <v>RESTRIÇÃO SISTEMA</v>
          </cell>
          <cell r="D2583" t="str">
            <v>060 Restrição Comercial</v>
          </cell>
          <cell r="E2583" t="str">
            <v>TELEVISÃO</v>
          </cell>
          <cell r="F2583" t="str">
            <v>0001 TELEVISÃO</v>
          </cell>
          <cell r="G2583" t="str">
            <v>0062 NÃO INFORMOU</v>
          </cell>
          <cell r="I2583">
            <v>19</v>
          </cell>
          <cell r="J2583">
            <v>0</v>
          </cell>
          <cell r="K2583">
            <v>0</v>
          </cell>
          <cell r="L2583">
            <v>19</v>
          </cell>
          <cell r="M2583">
            <v>19</v>
          </cell>
          <cell r="N2583">
            <v>0</v>
          </cell>
          <cell r="O2583">
            <v>19</v>
          </cell>
          <cell r="P2583">
            <v>0</v>
          </cell>
          <cell r="Q2583">
            <v>0</v>
          </cell>
          <cell r="R2583">
            <v>19</v>
          </cell>
          <cell r="S2583">
            <v>19</v>
          </cell>
          <cell r="T2583">
            <v>0</v>
          </cell>
          <cell r="U2583">
            <v>19</v>
          </cell>
          <cell r="V2583">
            <v>0</v>
          </cell>
          <cell r="W2583">
            <v>0</v>
          </cell>
        </row>
        <row r="2584">
          <cell r="B2584">
            <v>11</v>
          </cell>
          <cell r="C2584" t="str">
            <v>RESTRIÇÃO SISTEMA</v>
          </cell>
          <cell r="D2584" t="str">
            <v>071 Idade inferior a 18 anos</v>
          </cell>
          <cell r="F2584" t="str">
            <v>0031 JÁ TEVE O PRODUTO</v>
          </cell>
          <cell r="I2584">
            <v>1</v>
          </cell>
          <cell r="J2584">
            <v>0</v>
          </cell>
          <cell r="K2584">
            <v>0</v>
          </cell>
          <cell r="L2584">
            <v>1</v>
          </cell>
          <cell r="M2584">
            <v>1</v>
          </cell>
          <cell r="N2584">
            <v>0</v>
          </cell>
          <cell r="O2584">
            <v>1</v>
          </cell>
          <cell r="P2584">
            <v>0</v>
          </cell>
          <cell r="Q2584">
            <v>0</v>
          </cell>
          <cell r="R2584">
            <v>1</v>
          </cell>
          <cell r="S2584">
            <v>1</v>
          </cell>
          <cell r="T2584">
            <v>0</v>
          </cell>
          <cell r="U2584">
            <v>1</v>
          </cell>
          <cell r="V2584">
            <v>0</v>
          </cell>
          <cell r="W2584">
            <v>0</v>
          </cell>
        </row>
        <row r="2585">
          <cell r="B2585">
            <v>11</v>
          </cell>
          <cell r="C2585" t="str">
            <v>RESTRIÇÃO SISTEMA</v>
          </cell>
          <cell r="D2585" t="str">
            <v>071 Idade inferior a 18 anos</v>
          </cell>
          <cell r="E2585" t="str">
            <v>MALA DIRETA</v>
          </cell>
          <cell r="F2585" t="str">
            <v>0009 MALA DIRETA</v>
          </cell>
          <cell r="G2585" t="str">
            <v>0008 Não Identificado</v>
          </cell>
          <cell r="I2585">
            <v>3</v>
          </cell>
          <cell r="J2585">
            <v>0</v>
          </cell>
          <cell r="K2585">
            <v>0</v>
          </cell>
          <cell r="L2585">
            <v>3</v>
          </cell>
          <cell r="M2585">
            <v>3</v>
          </cell>
          <cell r="N2585">
            <v>0</v>
          </cell>
          <cell r="O2585">
            <v>3</v>
          </cell>
          <cell r="P2585">
            <v>0</v>
          </cell>
          <cell r="Q2585">
            <v>0</v>
          </cell>
          <cell r="R2585">
            <v>3</v>
          </cell>
          <cell r="S2585">
            <v>3</v>
          </cell>
          <cell r="T2585">
            <v>0</v>
          </cell>
          <cell r="U2585">
            <v>3</v>
          </cell>
          <cell r="V2585">
            <v>0</v>
          </cell>
          <cell r="W2585">
            <v>0</v>
          </cell>
        </row>
        <row r="2586">
          <cell r="B2586">
            <v>11</v>
          </cell>
          <cell r="C2586" t="str">
            <v>RESTRIÇÃO SISTEMA</v>
          </cell>
          <cell r="D2586" t="str">
            <v>071 Idade inferior a 18 anos</v>
          </cell>
          <cell r="E2586" t="str">
            <v>NÃO INFORMADO</v>
          </cell>
          <cell r="F2586" t="str">
            <v>0016 NÃO INFORMADO</v>
          </cell>
          <cell r="I2586">
            <v>1</v>
          </cell>
          <cell r="J2586">
            <v>0</v>
          </cell>
          <cell r="K2586">
            <v>0</v>
          </cell>
          <cell r="L2586">
            <v>1</v>
          </cell>
          <cell r="M2586">
            <v>1</v>
          </cell>
          <cell r="N2586">
            <v>0</v>
          </cell>
          <cell r="O2586">
            <v>1</v>
          </cell>
          <cell r="P2586">
            <v>0</v>
          </cell>
          <cell r="Q2586">
            <v>0</v>
          </cell>
          <cell r="R2586">
            <v>1</v>
          </cell>
          <cell r="S2586">
            <v>1</v>
          </cell>
          <cell r="T2586">
            <v>0</v>
          </cell>
          <cell r="U2586">
            <v>1</v>
          </cell>
          <cell r="V2586">
            <v>0</v>
          </cell>
          <cell r="W2586">
            <v>0</v>
          </cell>
        </row>
        <row r="2587">
          <cell r="B2587">
            <v>11</v>
          </cell>
          <cell r="C2587" t="str">
            <v>RESTRIÇÃO SISTEMA</v>
          </cell>
          <cell r="D2587" t="str">
            <v>071 Idade inferior a 18 anos</v>
          </cell>
          <cell r="E2587" t="str">
            <v>OUTRAS MÍDIAS</v>
          </cell>
          <cell r="F2587" t="str">
            <v>0002 INDICAÇÃO DE AMIGOS</v>
          </cell>
          <cell r="I2587">
            <v>26</v>
          </cell>
          <cell r="J2587">
            <v>0</v>
          </cell>
          <cell r="K2587">
            <v>0</v>
          </cell>
          <cell r="L2587">
            <v>26</v>
          </cell>
          <cell r="M2587">
            <v>26</v>
          </cell>
          <cell r="N2587">
            <v>0</v>
          </cell>
          <cell r="O2587">
            <v>26</v>
          </cell>
          <cell r="P2587">
            <v>0</v>
          </cell>
          <cell r="Q2587">
            <v>0</v>
          </cell>
          <cell r="R2587">
            <v>26</v>
          </cell>
          <cell r="S2587">
            <v>26</v>
          </cell>
          <cell r="T2587">
            <v>0</v>
          </cell>
          <cell r="U2587">
            <v>26</v>
          </cell>
          <cell r="V2587">
            <v>0</v>
          </cell>
          <cell r="W2587">
            <v>0</v>
          </cell>
        </row>
        <row r="2588">
          <cell r="B2588">
            <v>11</v>
          </cell>
          <cell r="C2588" t="str">
            <v>RESTRIÇÃO SISTEMA</v>
          </cell>
          <cell r="D2588" t="str">
            <v>071 Idade inferior a 18 anos</v>
          </cell>
          <cell r="E2588" t="str">
            <v>OUTRAS MÍDIAS</v>
          </cell>
          <cell r="F2588" t="str">
            <v>0013 INTERNET</v>
          </cell>
          <cell r="G2588" t="str">
            <v>0056 OUTROS</v>
          </cell>
          <cell r="I2588">
            <v>1</v>
          </cell>
          <cell r="J2588">
            <v>0</v>
          </cell>
          <cell r="K2588">
            <v>0</v>
          </cell>
          <cell r="L2588">
            <v>1</v>
          </cell>
          <cell r="M2588">
            <v>1</v>
          </cell>
          <cell r="N2588">
            <v>0</v>
          </cell>
          <cell r="O2588">
            <v>1</v>
          </cell>
          <cell r="P2588">
            <v>0</v>
          </cell>
          <cell r="Q2588">
            <v>0</v>
          </cell>
          <cell r="R2588">
            <v>1</v>
          </cell>
          <cell r="S2588">
            <v>1</v>
          </cell>
          <cell r="T2588">
            <v>0</v>
          </cell>
          <cell r="U2588">
            <v>1</v>
          </cell>
          <cell r="V2588">
            <v>0</v>
          </cell>
          <cell r="W2588">
            <v>0</v>
          </cell>
        </row>
        <row r="2589">
          <cell r="B2589">
            <v>11</v>
          </cell>
          <cell r="C2589" t="str">
            <v>RESTRIÇÃO SISTEMA</v>
          </cell>
          <cell r="D2589" t="str">
            <v>071 Idade inferior a 18 anos</v>
          </cell>
          <cell r="E2589" t="str">
            <v>OUTRAS MÍDIAS</v>
          </cell>
          <cell r="F2589" t="str">
            <v>0018 CONTATADO PELO TLMKT</v>
          </cell>
          <cell r="I2589">
            <v>5</v>
          </cell>
          <cell r="J2589">
            <v>0</v>
          </cell>
          <cell r="K2589">
            <v>0</v>
          </cell>
          <cell r="L2589">
            <v>5</v>
          </cell>
          <cell r="M2589">
            <v>5</v>
          </cell>
          <cell r="N2589">
            <v>0</v>
          </cell>
          <cell r="O2589">
            <v>5</v>
          </cell>
          <cell r="P2589">
            <v>0</v>
          </cell>
          <cell r="Q2589">
            <v>0</v>
          </cell>
          <cell r="R2589">
            <v>5</v>
          </cell>
          <cell r="S2589">
            <v>5</v>
          </cell>
          <cell r="T2589">
            <v>0</v>
          </cell>
          <cell r="U2589">
            <v>5</v>
          </cell>
          <cell r="V2589">
            <v>0</v>
          </cell>
          <cell r="W2589">
            <v>0</v>
          </cell>
        </row>
        <row r="2590">
          <cell r="B2590">
            <v>11</v>
          </cell>
          <cell r="C2590" t="str">
            <v>RESTRIÇÃO SISTEMA</v>
          </cell>
          <cell r="D2590" t="str">
            <v>071 Idade inferior a 18 anos</v>
          </cell>
          <cell r="E2590" t="str">
            <v>TELEVISÃO</v>
          </cell>
          <cell r="F2590" t="str">
            <v>0001 TELEVISÃO</v>
          </cell>
          <cell r="G2590" t="str">
            <v>0062 NÃO INFORMOU</v>
          </cell>
          <cell r="I2590">
            <v>3</v>
          </cell>
          <cell r="J2590">
            <v>0</v>
          </cell>
          <cell r="K2590">
            <v>0</v>
          </cell>
          <cell r="L2590">
            <v>3</v>
          </cell>
          <cell r="M2590">
            <v>3</v>
          </cell>
          <cell r="N2590">
            <v>0</v>
          </cell>
          <cell r="O2590">
            <v>3</v>
          </cell>
          <cell r="P2590">
            <v>0</v>
          </cell>
          <cell r="Q2590">
            <v>0</v>
          </cell>
          <cell r="R2590">
            <v>3</v>
          </cell>
          <cell r="S2590">
            <v>3</v>
          </cell>
          <cell r="T2590">
            <v>0</v>
          </cell>
          <cell r="U2590">
            <v>3</v>
          </cell>
          <cell r="V2590">
            <v>0</v>
          </cell>
          <cell r="W2590">
            <v>0</v>
          </cell>
        </row>
        <row r="2591">
          <cell r="B2591">
            <v>11</v>
          </cell>
          <cell r="C2591" t="str">
            <v>RESTRIÇÃO SISTEMA</v>
          </cell>
          <cell r="D2591" t="str">
            <v>407 Não Informou nº linha</v>
          </cell>
          <cell r="F2591" t="str">
            <v>0031 JÁ TEVE O PRODUTO</v>
          </cell>
          <cell r="I2591">
            <v>1</v>
          </cell>
          <cell r="J2591">
            <v>0</v>
          </cell>
          <cell r="K2591">
            <v>0</v>
          </cell>
          <cell r="L2591">
            <v>1</v>
          </cell>
          <cell r="M2591">
            <v>1</v>
          </cell>
          <cell r="N2591">
            <v>0</v>
          </cell>
          <cell r="O2591">
            <v>1</v>
          </cell>
          <cell r="P2591">
            <v>0</v>
          </cell>
          <cell r="Q2591">
            <v>0</v>
          </cell>
          <cell r="R2591">
            <v>1</v>
          </cell>
          <cell r="S2591">
            <v>1</v>
          </cell>
          <cell r="T2591">
            <v>0</v>
          </cell>
          <cell r="U2591">
            <v>1</v>
          </cell>
          <cell r="V2591">
            <v>0</v>
          </cell>
          <cell r="W2591">
            <v>0</v>
          </cell>
        </row>
        <row r="2592">
          <cell r="B2592">
            <v>11</v>
          </cell>
          <cell r="C2592" t="str">
            <v>RESTRIÇÃO SISTEMA</v>
          </cell>
          <cell r="D2592" t="str">
            <v>407 Não Informou nº linha</v>
          </cell>
          <cell r="E2592" t="str">
            <v>NÃO INFORMADO</v>
          </cell>
          <cell r="F2592" t="str">
            <v>0016 NÃO INFORMADO</v>
          </cell>
          <cell r="I2592">
            <v>3</v>
          </cell>
          <cell r="J2592">
            <v>0</v>
          </cell>
          <cell r="K2592">
            <v>0</v>
          </cell>
          <cell r="L2592">
            <v>3</v>
          </cell>
          <cell r="M2592">
            <v>3</v>
          </cell>
          <cell r="N2592">
            <v>0</v>
          </cell>
          <cell r="O2592">
            <v>3</v>
          </cell>
          <cell r="P2592">
            <v>0</v>
          </cell>
          <cell r="Q2592">
            <v>0</v>
          </cell>
          <cell r="R2592">
            <v>3</v>
          </cell>
          <cell r="S2592">
            <v>3</v>
          </cell>
          <cell r="T2592">
            <v>0</v>
          </cell>
          <cell r="U2592">
            <v>3</v>
          </cell>
          <cell r="V2592">
            <v>0</v>
          </cell>
          <cell r="W2592">
            <v>0</v>
          </cell>
        </row>
        <row r="2593">
          <cell r="B2593">
            <v>11</v>
          </cell>
          <cell r="C2593" t="str">
            <v>RESTRIÇÃO SISTEMA</v>
          </cell>
          <cell r="D2593" t="str">
            <v>407 Não Informou nº linha</v>
          </cell>
          <cell r="E2593" t="str">
            <v>OUTRAS MÍDIAS</v>
          </cell>
          <cell r="F2593" t="str">
            <v>0002 INDICAÇÃO DE AMIGOS</v>
          </cell>
          <cell r="I2593">
            <v>5</v>
          </cell>
          <cell r="J2593">
            <v>0</v>
          </cell>
          <cell r="K2593">
            <v>0</v>
          </cell>
          <cell r="L2593">
            <v>5</v>
          </cell>
          <cell r="M2593">
            <v>5</v>
          </cell>
          <cell r="N2593">
            <v>0</v>
          </cell>
          <cell r="O2593">
            <v>5</v>
          </cell>
          <cell r="P2593">
            <v>0</v>
          </cell>
          <cell r="Q2593">
            <v>0</v>
          </cell>
          <cell r="R2593">
            <v>5</v>
          </cell>
          <cell r="S2593">
            <v>5</v>
          </cell>
          <cell r="T2593">
            <v>0</v>
          </cell>
          <cell r="U2593">
            <v>5</v>
          </cell>
          <cell r="V2593">
            <v>0</v>
          </cell>
          <cell r="W2593">
            <v>0</v>
          </cell>
        </row>
        <row r="2594">
          <cell r="B2594">
            <v>11</v>
          </cell>
          <cell r="C2594" t="str">
            <v>RESTRIÇÃO SISTEMA</v>
          </cell>
          <cell r="D2594" t="str">
            <v>407 Não Informou nº linha</v>
          </cell>
          <cell r="E2594" t="str">
            <v>TELEVISÃO</v>
          </cell>
          <cell r="F2594" t="str">
            <v>0001 TELEVISÃO</v>
          </cell>
          <cell r="G2594" t="str">
            <v>0006 GLOBO</v>
          </cell>
          <cell r="H2594" t="str">
            <v>3825 NÃO INFORMADO</v>
          </cell>
          <cell r="I2594">
            <v>1</v>
          </cell>
          <cell r="J2594">
            <v>0</v>
          </cell>
          <cell r="K2594">
            <v>0</v>
          </cell>
          <cell r="L2594">
            <v>1</v>
          </cell>
          <cell r="M2594">
            <v>1</v>
          </cell>
          <cell r="N2594">
            <v>0</v>
          </cell>
          <cell r="O2594">
            <v>1</v>
          </cell>
          <cell r="P2594">
            <v>0</v>
          </cell>
          <cell r="Q2594">
            <v>0</v>
          </cell>
          <cell r="R2594">
            <v>1</v>
          </cell>
          <cell r="S2594">
            <v>1</v>
          </cell>
          <cell r="T2594">
            <v>0</v>
          </cell>
          <cell r="U2594">
            <v>1</v>
          </cell>
          <cell r="V2594">
            <v>0</v>
          </cell>
          <cell r="W2594">
            <v>0</v>
          </cell>
        </row>
        <row r="2595">
          <cell r="B2595">
            <v>11</v>
          </cell>
          <cell r="C2595" t="str">
            <v>RESTRIÇÃO SISTEMA</v>
          </cell>
          <cell r="D2595" t="str">
            <v>407 Não Informou nº linha</v>
          </cell>
          <cell r="E2595" t="str">
            <v>TELEVISÃO</v>
          </cell>
          <cell r="F2595" t="str">
            <v>0001 TELEVISÃO</v>
          </cell>
          <cell r="G2595" t="str">
            <v>0062 NÃO INFORMOU</v>
          </cell>
          <cell r="I2595">
            <v>4</v>
          </cell>
          <cell r="J2595">
            <v>0</v>
          </cell>
          <cell r="K2595">
            <v>0</v>
          </cell>
          <cell r="L2595">
            <v>4</v>
          </cell>
          <cell r="M2595">
            <v>4</v>
          </cell>
          <cell r="N2595">
            <v>0</v>
          </cell>
          <cell r="O2595">
            <v>4</v>
          </cell>
          <cell r="P2595">
            <v>0</v>
          </cell>
          <cell r="Q2595">
            <v>0</v>
          </cell>
          <cell r="R2595">
            <v>4</v>
          </cell>
          <cell r="S2595">
            <v>4</v>
          </cell>
          <cell r="T2595">
            <v>0</v>
          </cell>
          <cell r="U2595">
            <v>4</v>
          </cell>
          <cell r="V2595">
            <v>0</v>
          </cell>
          <cell r="W2595">
            <v>0</v>
          </cell>
        </row>
        <row r="2596">
          <cell r="B2596">
            <v>11</v>
          </cell>
          <cell r="C2596" t="str">
            <v>RESTRIÇÃO SISTEMA</v>
          </cell>
          <cell r="D2596" t="str">
            <v>408 Não possui linha instalada</v>
          </cell>
          <cell r="F2596" t="str">
            <v>0031 JÁ TEVE O PRODUTO</v>
          </cell>
          <cell r="I2596">
            <v>2</v>
          </cell>
          <cell r="J2596">
            <v>0</v>
          </cell>
          <cell r="K2596">
            <v>0</v>
          </cell>
          <cell r="L2596">
            <v>2</v>
          </cell>
          <cell r="M2596">
            <v>2</v>
          </cell>
          <cell r="N2596">
            <v>0</v>
          </cell>
          <cell r="O2596">
            <v>2</v>
          </cell>
          <cell r="P2596">
            <v>0</v>
          </cell>
          <cell r="Q2596">
            <v>0</v>
          </cell>
          <cell r="R2596">
            <v>2</v>
          </cell>
          <cell r="S2596">
            <v>2</v>
          </cell>
          <cell r="T2596">
            <v>0</v>
          </cell>
          <cell r="U2596">
            <v>2</v>
          </cell>
          <cell r="V2596">
            <v>0</v>
          </cell>
          <cell r="W2596">
            <v>0</v>
          </cell>
        </row>
        <row r="2597">
          <cell r="B2597">
            <v>11</v>
          </cell>
          <cell r="C2597" t="str">
            <v>RESTRIÇÃO SISTEMA</v>
          </cell>
          <cell r="D2597" t="str">
            <v>408 Não possui linha instalada</v>
          </cell>
          <cell r="E2597" t="str">
            <v>NÃO INFORMADO</v>
          </cell>
          <cell r="F2597" t="str">
            <v>0016 NÃO INFORMADO</v>
          </cell>
          <cell r="I2597">
            <v>2</v>
          </cell>
          <cell r="J2597">
            <v>0</v>
          </cell>
          <cell r="K2597">
            <v>0</v>
          </cell>
          <cell r="L2597">
            <v>2</v>
          </cell>
          <cell r="M2597">
            <v>2</v>
          </cell>
          <cell r="N2597">
            <v>0</v>
          </cell>
          <cell r="O2597">
            <v>2</v>
          </cell>
          <cell r="P2597">
            <v>0</v>
          </cell>
          <cell r="Q2597">
            <v>0</v>
          </cell>
          <cell r="R2597">
            <v>2</v>
          </cell>
          <cell r="S2597">
            <v>2</v>
          </cell>
          <cell r="T2597">
            <v>0</v>
          </cell>
          <cell r="U2597">
            <v>2</v>
          </cell>
          <cell r="V2597">
            <v>0</v>
          </cell>
          <cell r="W2597">
            <v>0</v>
          </cell>
        </row>
        <row r="2598">
          <cell r="B2598">
            <v>11</v>
          </cell>
          <cell r="C2598" t="str">
            <v>RESTRIÇÃO SISTEMA</v>
          </cell>
          <cell r="D2598" t="str">
            <v>408 Não possui linha instalada</v>
          </cell>
          <cell r="E2598" t="str">
            <v>OUTRAS MÍDIAS</v>
          </cell>
          <cell r="F2598" t="str">
            <v>0002 INDICAÇÃO DE AMIGOS</v>
          </cell>
          <cell r="I2598">
            <v>16</v>
          </cell>
          <cell r="J2598">
            <v>0</v>
          </cell>
          <cell r="K2598">
            <v>0</v>
          </cell>
          <cell r="L2598">
            <v>16</v>
          </cell>
          <cell r="M2598">
            <v>16</v>
          </cell>
          <cell r="N2598">
            <v>0</v>
          </cell>
          <cell r="O2598">
            <v>16</v>
          </cell>
          <cell r="P2598">
            <v>0</v>
          </cell>
          <cell r="Q2598">
            <v>0</v>
          </cell>
          <cell r="R2598">
            <v>16</v>
          </cell>
          <cell r="S2598">
            <v>16</v>
          </cell>
          <cell r="T2598">
            <v>0</v>
          </cell>
          <cell r="U2598">
            <v>16</v>
          </cell>
          <cell r="V2598">
            <v>0</v>
          </cell>
          <cell r="W2598">
            <v>0</v>
          </cell>
        </row>
        <row r="2599">
          <cell r="B2599">
            <v>11</v>
          </cell>
          <cell r="C2599" t="str">
            <v>RESTRIÇÃO SISTEMA</v>
          </cell>
          <cell r="D2599" t="str">
            <v>408 Não possui linha instalada</v>
          </cell>
          <cell r="E2599" t="str">
            <v>OUTRAS MÍDIAS</v>
          </cell>
          <cell r="F2599" t="str">
            <v>0013 INTERNET</v>
          </cell>
          <cell r="G2599" t="str">
            <v>0056 OUTROS</v>
          </cell>
          <cell r="I2599">
            <v>1</v>
          </cell>
          <cell r="J2599">
            <v>0</v>
          </cell>
          <cell r="K2599">
            <v>0</v>
          </cell>
          <cell r="L2599">
            <v>1</v>
          </cell>
          <cell r="M2599">
            <v>1</v>
          </cell>
          <cell r="N2599">
            <v>0</v>
          </cell>
          <cell r="O2599">
            <v>1</v>
          </cell>
          <cell r="P2599">
            <v>0</v>
          </cell>
          <cell r="Q2599">
            <v>0</v>
          </cell>
          <cell r="R2599">
            <v>1</v>
          </cell>
          <cell r="S2599">
            <v>1</v>
          </cell>
          <cell r="T2599">
            <v>0</v>
          </cell>
          <cell r="U2599">
            <v>1</v>
          </cell>
          <cell r="V2599">
            <v>0</v>
          </cell>
          <cell r="W2599">
            <v>0</v>
          </cell>
        </row>
        <row r="2600">
          <cell r="B2600">
            <v>11</v>
          </cell>
          <cell r="C2600" t="str">
            <v>RESTRIÇÃO SISTEMA</v>
          </cell>
          <cell r="D2600" t="str">
            <v>408 Não possui linha instalada</v>
          </cell>
          <cell r="E2600" t="str">
            <v>OUTRAS MÍDIAS</v>
          </cell>
          <cell r="F2600" t="str">
            <v>0018 CONTATADO PELO TLMKT</v>
          </cell>
          <cell r="I2600">
            <v>1</v>
          </cell>
          <cell r="J2600">
            <v>0</v>
          </cell>
          <cell r="K2600">
            <v>0</v>
          </cell>
          <cell r="L2600">
            <v>1</v>
          </cell>
          <cell r="M2600">
            <v>1</v>
          </cell>
          <cell r="N2600">
            <v>0</v>
          </cell>
          <cell r="O2600">
            <v>1</v>
          </cell>
          <cell r="P2600">
            <v>0</v>
          </cell>
          <cell r="Q2600">
            <v>0</v>
          </cell>
          <cell r="R2600">
            <v>1</v>
          </cell>
          <cell r="S2600">
            <v>1</v>
          </cell>
          <cell r="T2600">
            <v>0</v>
          </cell>
          <cell r="U2600">
            <v>1</v>
          </cell>
          <cell r="V2600">
            <v>0</v>
          </cell>
          <cell r="W2600">
            <v>0</v>
          </cell>
        </row>
        <row r="2601">
          <cell r="B2601">
            <v>11</v>
          </cell>
          <cell r="C2601" t="str">
            <v>RESTRIÇÃO SISTEMA</v>
          </cell>
          <cell r="D2601" t="str">
            <v>408 Não possui linha instalada</v>
          </cell>
          <cell r="E2601" t="str">
            <v>OUTRAS MÍDIAS</v>
          </cell>
          <cell r="F2601" t="str">
            <v>0020 JÁ POSSUI</v>
          </cell>
          <cell r="I2601">
            <v>2</v>
          </cell>
          <cell r="J2601">
            <v>0</v>
          </cell>
          <cell r="K2601">
            <v>0</v>
          </cell>
          <cell r="L2601">
            <v>2</v>
          </cell>
          <cell r="M2601">
            <v>2</v>
          </cell>
          <cell r="N2601">
            <v>0</v>
          </cell>
          <cell r="O2601">
            <v>2</v>
          </cell>
          <cell r="P2601">
            <v>0</v>
          </cell>
          <cell r="Q2601">
            <v>0</v>
          </cell>
          <cell r="R2601">
            <v>2</v>
          </cell>
          <cell r="S2601">
            <v>2</v>
          </cell>
          <cell r="T2601">
            <v>0</v>
          </cell>
          <cell r="U2601">
            <v>2</v>
          </cell>
          <cell r="V2601">
            <v>0</v>
          </cell>
          <cell r="W2601">
            <v>0</v>
          </cell>
        </row>
        <row r="2602">
          <cell r="B2602">
            <v>11</v>
          </cell>
          <cell r="C2602" t="str">
            <v>RESTRIÇÃO SISTEMA</v>
          </cell>
          <cell r="D2602" t="str">
            <v>408 Não possui linha instalada</v>
          </cell>
          <cell r="E2602" t="str">
            <v>TELEVISÃO</v>
          </cell>
          <cell r="F2602" t="str">
            <v>0001 TELEVISÃO</v>
          </cell>
          <cell r="G2602" t="str">
            <v>0006 GLOBO</v>
          </cell>
          <cell r="H2602" t="str">
            <v>0023 JORNAL HOJE</v>
          </cell>
          <cell r="I2602">
            <v>1</v>
          </cell>
          <cell r="J2602">
            <v>0</v>
          </cell>
          <cell r="K2602">
            <v>0</v>
          </cell>
          <cell r="L2602">
            <v>1</v>
          </cell>
          <cell r="M2602">
            <v>1</v>
          </cell>
          <cell r="N2602">
            <v>0</v>
          </cell>
          <cell r="O2602">
            <v>1</v>
          </cell>
          <cell r="P2602">
            <v>0</v>
          </cell>
          <cell r="Q2602">
            <v>0</v>
          </cell>
          <cell r="R2602">
            <v>1</v>
          </cell>
          <cell r="S2602">
            <v>1</v>
          </cell>
          <cell r="T2602">
            <v>0</v>
          </cell>
          <cell r="U2602">
            <v>1</v>
          </cell>
          <cell r="V2602">
            <v>0</v>
          </cell>
          <cell r="W2602">
            <v>0</v>
          </cell>
        </row>
        <row r="2603">
          <cell r="B2603">
            <v>11</v>
          </cell>
          <cell r="C2603" t="str">
            <v>RESTRIÇÃO SISTEMA</v>
          </cell>
          <cell r="D2603" t="str">
            <v>408 Não possui linha instalada</v>
          </cell>
          <cell r="E2603" t="str">
            <v>TELEVISÃO</v>
          </cell>
          <cell r="F2603" t="str">
            <v>0001 TELEVISÃO</v>
          </cell>
          <cell r="G2603" t="str">
            <v>0006 GLOBO</v>
          </cell>
          <cell r="H2603" t="str">
            <v>0024 JORNAL NACIONAL</v>
          </cell>
          <cell r="I2603">
            <v>1</v>
          </cell>
          <cell r="J2603">
            <v>0</v>
          </cell>
          <cell r="K2603">
            <v>0</v>
          </cell>
          <cell r="L2603">
            <v>1</v>
          </cell>
          <cell r="M2603">
            <v>1</v>
          </cell>
          <cell r="N2603">
            <v>0</v>
          </cell>
          <cell r="O2603">
            <v>1</v>
          </cell>
          <cell r="P2603">
            <v>0</v>
          </cell>
          <cell r="Q2603">
            <v>0</v>
          </cell>
          <cell r="R2603">
            <v>1</v>
          </cell>
          <cell r="S2603">
            <v>1</v>
          </cell>
          <cell r="T2603">
            <v>0</v>
          </cell>
          <cell r="U2603">
            <v>1</v>
          </cell>
          <cell r="V2603">
            <v>0</v>
          </cell>
          <cell r="W2603">
            <v>0</v>
          </cell>
        </row>
        <row r="2604">
          <cell r="B2604">
            <v>11</v>
          </cell>
          <cell r="C2604" t="str">
            <v>RESTRIÇÃO SISTEMA</v>
          </cell>
          <cell r="D2604" t="str">
            <v>408 Não possui linha instalada</v>
          </cell>
          <cell r="E2604" t="str">
            <v>TELEVISÃO</v>
          </cell>
          <cell r="F2604" t="str">
            <v>0001 TELEVISÃO</v>
          </cell>
          <cell r="G2604" t="str">
            <v>0006 GLOBO</v>
          </cell>
          <cell r="H2604" t="str">
            <v>3825 NÃO INFORMADO</v>
          </cell>
          <cell r="I2604">
            <v>2</v>
          </cell>
          <cell r="J2604">
            <v>0</v>
          </cell>
          <cell r="K2604">
            <v>0</v>
          </cell>
          <cell r="L2604">
            <v>2</v>
          </cell>
          <cell r="M2604">
            <v>2</v>
          </cell>
          <cell r="N2604">
            <v>0</v>
          </cell>
          <cell r="O2604">
            <v>2</v>
          </cell>
          <cell r="P2604">
            <v>0</v>
          </cell>
          <cell r="Q2604">
            <v>0</v>
          </cell>
          <cell r="R2604">
            <v>2</v>
          </cell>
          <cell r="S2604">
            <v>2</v>
          </cell>
          <cell r="T2604">
            <v>0</v>
          </cell>
          <cell r="U2604">
            <v>2</v>
          </cell>
          <cell r="V2604">
            <v>0</v>
          </cell>
          <cell r="W2604">
            <v>0</v>
          </cell>
        </row>
        <row r="2605">
          <cell r="B2605">
            <v>11</v>
          </cell>
          <cell r="C2605" t="str">
            <v>RESTRIÇÃO SISTEMA</v>
          </cell>
          <cell r="D2605" t="str">
            <v>408 Não possui linha instalada</v>
          </cell>
          <cell r="E2605" t="str">
            <v>TELEVISÃO</v>
          </cell>
          <cell r="F2605" t="str">
            <v>0001 TELEVISÃO</v>
          </cell>
          <cell r="G2605" t="str">
            <v>0062 NÃO INFORMOU</v>
          </cell>
          <cell r="I2605">
            <v>6</v>
          </cell>
          <cell r="J2605">
            <v>0</v>
          </cell>
          <cell r="K2605">
            <v>0</v>
          </cell>
          <cell r="L2605">
            <v>6</v>
          </cell>
          <cell r="M2605">
            <v>6</v>
          </cell>
          <cell r="N2605">
            <v>0</v>
          </cell>
          <cell r="O2605">
            <v>6</v>
          </cell>
          <cell r="P2605">
            <v>0</v>
          </cell>
          <cell r="Q2605">
            <v>0</v>
          </cell>
          <cell r="R2605">
            <v>6</v>
          </cell>
          <cell r="S2605">
            <v>6</v>
          </cell>
          <cell r="T2605">
            <v>0</v>
          </cell>
          <cell r="U2605">
            <v>6</v>
          </cell>
          <cell r="V2605">
            <v>0</v>
          </cell>
          <cell r="W2605">
            <v>0</v>
          </cell>
        </row>
        <row r="2606">
          <cell r="B2606">
            <v>11</v>
          </cell>
          <cell r="C2606" t="str">
            <v>VENDA</v>
          </cell>
          <cell r="D2606" t="str">
            <v>001 *** Vendas OS Emitidas</v>
          </cell>
          <cell r="F2606" t="str">
            <v>0031 JÁ TEVE O PRODUTO</v>
          </cell>
          <cell r="I2606">
            <v>15</v>
          </cell>
          <cell r="J2606">
            <v>15</v>
          </cell>
          <cell r="K2606">
            <v>0</v>
          </cell>
          <cell r="L2606">
            <v>15</v>
          </cell>
          <cell r="M2606">
            <v>0</v>
          </cell>
          <cell r="N2606">
            <v>0</v>
          </cell>
          <cell r="O2606">
            <v>15</v>
          </cell>
          <cell r="P2606">
            <v>15</v>
          </cell>
          <cell r="Q2606">
            <v>0</v>
          </cell>
          <cell r="R2606">
            <v>15</v>
          </cell>
          <cell r="S2606">
            <v>0</v>
          </cell>
          <cell r="T2606">
            <v>0</v>
          </cell>
          <cell r="U2606">
            <v>0</v>
          </cell>
          <cell r="V2606">
            <v>15</v>
          </cell>
          <cell r="W2606">
            <v>0</v>
          </cell>
        </row>
        <row r="2607">
          <cell r="B2607">
            <v>11</v>
          </cell>
          <cell r="C2607" t="str">
            <v>VENDA</v>
          </cell>
          <cell r="D2607" t="str">
            <v>001 *** Vendas OS Emitidas</v>
          </cell>
          <cell r="E2607" t="str">
            <v>MALA DIRETA</v>
          </cell>
          <cell r="F2607" t="str">
            <v>0009 MALA DIRETA</v>
          </cell>
          <cell r="G2607" t="str">
            <v>0008 Não Identificado</v>
          </cell>
          <cell r="I2607">
            <v>3</v>
          </cell>
          <cell r="J2607">
            <v>3</v>
          </cell>
          <cell r="K2607">
            <v>0</v>
          </cell>
          <cell r="L2607">
            <v>3</v>
          </cell>
          <cell r="M2607">
            <v>0</v>
          </cell>
          <cell r="N2607">
            <v>0</v>
          </cell>
          <cell r="O2607">
            <v>3</v>
          </cell>
          <cell r="P2607">
            <v>3</v>
          </cell>
          <cell r="Q2607">
            <v>0</v>
          </cell>
          <cell r="R2607">
            <v>3</v>
          </cell>
          <cell r="S2607">
            <v>0</v>
          </cell>
          <cell r="T2607">
            <v>0</v>
          </cell>
          <cell r="U2607">
            <v>0</v>
          </cell>
          <cell r="V2607">
            <v>3</v>
          </cell>
          <cell r="W2607">
            <v>0</v>
          </cell>
        </row>
        <row r="2608">
          <cell r="B2608">
            <v>11</v>
          </cell>
          <cell r="C2608" t="str">
            <v>VENDA</v>
          </cell>
          <cell r="D2608" t="str">
            <v>001 *** Vendas OS Emitidas</v>
          </cell>
          <cell r="E2608" t="str">
            <v>MALA DIRETA</v>
          </cell>
          <cell r="F2608" t="str">
            <v>0009 MALA DIRETA</v>
          </cell>
          <cell r="G2608" t="str">
            <v>0173 CA0103</v>
          </cell>
          <cell r="I2608">
            <v>1</v>
          </cell>
          <cell r="J2608">
            <v>1</v>
          </cell>
          <cell r="K2608">
            <v>0</v>
          </cell>
          <cell r="L2608">
            <v>1</v>
          </cell>
          <cell r="M2608">
            <v>0</v>
          </cell>
          <cell r="N2608">
            <v>0</v>
          </cell>
          <cell r="O2608">
            <v>1</v>
          </cell>
          <cell r="P2608">
            <v>1</v>
          </cell>
          <cell r="Q2608">
            <v>0</v>
          </cell>
          <cell r="R2608">
            <v>1</v>
          </cell>
          <cell r="S2608">
            <v>0</v>
          </cell>
          <cell r="T2608">
            <v>0</v>
          </cell>
          <cell r="U2608">
            <v>0</v>
          </cell>
          <cell r="V2608">
            <v>1</v>
          </cell>
          <cell r="W2608">
            <v>0</v>
          </cell>
        </row>
        <row r="2609">
          <cell r="B2609">
            <v>11</v>
          </cell>
          <cell r="C2609" t="str">
            <v>VENDA</v>
          </cell>
          <cell r="D2609" t="str">
            <v>001 *** Vendas OS Emitidas</v>
          </cell>
          <cell r="E2609" t="str">
            <v>MALA DIRETA</v>
          </cell>
          <cell r="F2609" t="str">
            <v>0009 MALA DIRETA</v>
          </cell>
          <cell r="G2609" t="str">
            <v>0572 MD-05</v>
          </cell>
          <cell r="I2609">
            <v>1</v>
          </cell>
          <cell r="J2609">
            <v>1</v>
          </cell>
          <cell r="K2609">
            <v>0</v>
          </cell>
          <cell r="L2609">
            <v>1</v>
          </cell>
          <cell r="M2609">
            <v>0</v>
          </cell>
          <cell r="N2609">
            <v>0</v>
          </cell>
          <cell r="O2609">
            <v>1</v>
          </cell>
          <cell r="P2609">
            <v>1</v>
          </cell>
          <cell r="Q2609">
            <v>0</v>
          </cell>
          <cell r="R2609">
            <v>1</v>
          </cell>
          <cell r="S2609">
            <v>0</v>
          </cell>
          <cell r="T2609">
            <v>0</v>
          </cell>
          <cell r="U2609">
            <v>0</v>
          </cell>
          <cell r="V2609">
            <v>1</v>
          </cell>
          <cell r="W2609">
            <v>0</v>
          </cell>
        </row>
        <row r="2610">
          <cell r="B2610">
            <v>11</v>
          </cell>
          <cell r="C2610" t="str">
            <v>VENDA</v>
          </cell>
          <cell r="D2610" t="str">
            <v>001 *** Vendas OS Emitidas</v>
          </cell>
          <cell r="E2610" t="str">
            <v>MALA DIRETA</v>
          </cell>
          <cell r="F2610" t="str">
            <v>0010 ENCARTE EM FATURA</v>
          </cell>
          <cell r="I2610">
            <v>1</v>
          </cell>
          <cell r="J2610">
            <v>1</v>
          </cell>
          <cell r="K2610">
            <v>0</v>
          </cell>
          <cell r="L2610">
            <v>1</v>
          </cell>
          <cell r="M2610">
            <v>0</v>
          </cell>
          <cell r="N2610">
            <v>0</v>
          </cell>
          <cell r="O2610">
            <v>1</v>
          </cell>
          <cell r="P2610">
            <v>1</v>
          </cell>
          <cell r="Q2610">
            <v>0</v>
          </cell>
          <cell r="R2610">
            <v>1</v>
          </cell>
          <cell r="S2610">
            <v>0</v>
          </cell>
          <cell r="T2610">
            <v>0</v>
          </cell>
          <cell r="U2610">
            <v>0</v>
          </cell>
          <cell r="V2610">
            <v>1</v>
          </cell>
          <cell r="W2610">
            <v>0</v>
          </cell>
        </row>
        <row r="2611">
          <cell r="B2611">
            <v>11</v>
          </cell>
          <cell r="C2611" t="str">
            <v>VENDA</v>
          </cell>
          <cell r="D2611" t="str">
            <v>001 *** Vendas OS Emitidas</v>
          </cell>
          <cell r="E2611" t="str">
            <v>NÃO INFORMADO</v>
          </cell>
          <cell r="F2611" t="str">
            <v>0016 NÃO INFORMADO</v>
          </cell>
          <cell r="I2611">
            <v>15</v>
          </cell>
          <cell r="J2611">
            <v>15</v>
          </cell>
          <cell r="K2611">
            <v>0</v>
          </cell>
          <cell r="L2611">
            <v>15</v>
          </cell>
          <cell r="M2611">
            <v>0</v>
          </cell>
          <cell r="N2611">
            <v>0</v>
          </cell>
          <cell r="O2611">
            <v>15</v>
          </cell>
          <cell r="P2611">
            <v>15</v>
          </cell>
          <cell r="Q2611">
            <v>0</v>
          </cell>
          <cell r="R2611">
            <v>15</v>
          </cell>
          <cell r="S2611">
            <v>0</v>
          </cell>
          <cell r="T2611">
            <v>0</v>
          </cell>
          <cell r="U2611">
            <v>0</v>
          </cell>
          <cell r="V2611">
            <v>15</v>
          </cell>
          <cell r="W2611">
            <v>0</v>
          </cell>
        </row>
        <row r="2612">
          <cell r="B2612">
            <v>11</v>
          </cell>
          <cell r="C2612" t="str">
            <v>VENDA</v>
          </cell>
          <cell r="D2612" t="str">
            <v>001 *** Vendas OS Emitidas</v>
          </cell>
          <cell r="E2612" t="str">
            <v>OUTRAS MÍDIAS</v>
          </cell>
          <cell r="F2612" t="str">
            <v>0002 INDICAÇÃO DE AMIGOS</v>
          </cell>
          <cell r="I2612">
            <v>156</v>
          </cell>
          <cell r="J2612">
            <v>156</v>
          </cell>
          <cell r="K2612">
            <v>0</v>
          </cell>
          <cell r="L2612">
            <v>156</v>
          </cell>
          <cell r="M2612">
            <v>0</v>
          </cell>
          <cell r="N2612">
            <v>0</v>
          </cell>
          <cell r="O2612">
            <v>156</v>
          </cell>
          <cell r="P2612">
            <v>156</v>
          </cell>
          <cell r="Q2612">
            <v>0</v>
          </cell>
          <cell r="R2612">
            <v>156</v>
          </cell>
          <cell r="S2612">
            <v>0</v>
          </cell>
          <cell r="T2612">
            <v>0</v>
          </cell>
          <cell r="U2612">
            <v>0</v>
          </cell>
          <cell r="V2612">
            <v>156</v>
          </cell>
          <cell r="W2612">
            <v>0</v>
          </cell>
        </row>
        <row r="2613">
          <cell r="B2613">
            <v>11</v>
          </cell>
          <cell r="C2613" t="str">
            <v>VENDA</v>
          </cell>
          <cell r="D2613" t="str">
            <v>001 *** Vendas OS Emitidas</v>
          </cell>
          <cell r="E2613" t="str">
            <v>OUTRAS MÍDIAS</v>
          </cell>
          <cell r="F2613" t="str">
            <v>0003 104</v>
          </cell>
          <cell r="I2613">
            <v>4</v>
          </cell>
          <cell r="J2613">
            <v>4</v>
          </cell>
          <cell r="K2613">
            <v>0</v>
          </cell>
          <cell r="L2613">
            <v>4</v>
          </cell>
          <cell r="M2613">
            <v>0</v>
          </cell>
          <cell r="N2613">
            <v>0</v>
          </cell>
          <cell r="O2613">
            <v>3</v>
          </cell>
          <cell r="P2613">
            <v>3</v>
          </cell>
          <cell r="Q2613">
            <v>0</v>
          </cell>
          <cell r="R2613">
            <v>3</v>
          </cell>
          <cell r="S2613">
            <v>0</v>
          </cell>
          <cell r="T2613">
            <v>0</v>
          </cell>
          <cell r="U2613">
            <v>0</v>
          </cell>
          <cell r="V2613">
            <v>4</v>
          </cell>
          <cell r="W2613">
            <v>0</v>
          </cell>
        </row>
        <row r="2614">
          <cell r="B2614">
            <v>11</v>
          </cell>
          <cell r="C2614" t="str">
            <v>VENDA</v>
          </cell>
          <cell r="D2614" t="str">
            <v>001 *** Vendas OS Emitidas</v>
          </cell>
          <cell r="E2614" t="str">
            <v>OUTRAS MÍDIAS</v>
          </cell>
          <cell r="F2614" t="str">
            <v>0007 JORNAIS/REVISTAS</v>
          </cell>
          <cell r="G2614" t="str">
            <v>0125 NÃO INFORMADO</v>
          </cell>
          <cell r="I2614">
            <v>2</v>
          </cell>
          <cell r="J2614">
            <v>2</v>
          </cell>
          <cell r="K2614">
            <v>0</v>
          </cell>
          <cell r="L2614">
            <v>2</v>
          </cell>
          <cell r="M2614">
            <v>0</v>
          </cell>
          <cell r="N2614">
            <v>0</v>
          </cell>
          <cell r="O2614">
            <v>2</v>
          </cell>
          <cell r="P2614">
            <v>2</v>
          </cell>
          <cell r="Q2614">
            <v>0</v>
          </cell>
          <cell r="R2614">
            <v>2</v>
          </cell>
          <cell r="S2614">
            <v>0</v>
          </cell>
          <cell r="T2614">
            <v>0</v>
          </cell>
          <cell r="U2614">
            <v>0</v>
          </cell>
          <cell r="V2614">
            <v>2</v>
          </cell>
          <cell r="W2614">
            <v>0</v>
          </cell>
        </row>
        <row r="2615">
          <cell r="B2615">
            <v>11</v>
          </cell>
          <cell r="C2615" t="str">
            <v>VENDA</v>
          </cell>
          <cell r="D2615" t="str">
            <v>001 *** Vendas OS Emitidas</v>
          </cell>
          <cell r="E2615" t="str">
            <v>OUTRAS MÍDIAS</v>
          </cell>
          <cell r="F2615" t="str">
            <v>0013 INTERNET</v>
          </cell>
          <cell r="G2615" t="str">
            <v>0056 OUTROS</v>
          </cell>
          <cell r="I2615">
            <v>6</v>
          </cell>
          <cell r="J2615">
            <v>6</v>
          </cell>
          <cell r="K2615">
            <v>0</v>
          </cell>
          <cell r="L2615">
            <v>6</v>
          </cell>
          <cell r="M2615">
            <v>0</v>
          </cell>
          <cell r="N2615">
            <v>0</v>
          </cell>
          <cell r="O2615">
            <v>6</v>
          </cell>
          <cell r="P2615">
            <v>6</v>
          </cell>
          <cell r="Q2615">
            <v>0</v>
          </cell>
          <cell r="R2615">
            <v>6</v>
          </cell>
          <cell r="S2615">
            <v>0</v>
          </cell>
          <cell r="T2615">
            <v>0</v>
          </cell>
          <cell r="U2615">
            <v>0</v>
          </cell>
          <cell r="V2615">
            <v>6</v>
          </cell>
          <cell r="W2615">
            <v>0</v>
          </cell>
        </row>
        <row r="2616">
          <cell r="B2616">
            <v>11</v>
          </cell>
          <cell r="C2616" t="str">
            <v>VENDA</v>
          </cell>
          <cell r="D2616" t="str">
            <v>001 *** Vendas OS Emitidas</v>
          </cell>
          <cell r="E2616" t="str">
            <v>OUTRAS MÍDIAS</v>
          </cell>
          <cell r="F2616" t="str">
            <v>0013 INTERNET</v>
          </cell>
          <cell r="G2616" t="str">
            <v>0170 SITE SPEEDY</v>
          </cell>
          <cell r="I2616">
            <v>12</v>
          </cell>
          <cell r="J2616">
            <v>12</v>
          </cell>
          <cell r="K2616">
            <v>0</v>
          </cell>
          <cell r="L2616">
            <v>12</v>
          </cell>
          <cell r="M2616">
            <v>0</v>
          </cell>
          <cell r="N2616">
            <v>0</v>
          </cell>
          <cell r="O2616">
            <v>12</v>
          </cell>
          <cell r="P2616">
            <v>12</v>
          </cell>
          <cell r="Q2616">
            <v>0</v>
          </cell>
          <cell r="R2616">
            <v>12</v>
          </cell>
          <cell r="S2616">
            <v>0</v>
          </cell>
          <cell r="T2616">
            <v>0</v>
          </cell>
          <cell r="U2616">
            <v>0</v>
          </cell>
          <cell r="V2616">
            <v>12</v>
          </cell>
          <cell r="W2616">
            <v>0</v>
          </cell>
        </row>
        <row r="2617">
          <cell r="B2617">
            <v>11</v>
          </cell>
          <cell r="C2617" t="str">
            <v>VENDA</v>
          </cell>
          <cell r="D2617" t="str">
            <v>001 *** Vendas OS Emitidas</v>
          </cell>
          <cell r="E2617" t="str">
            <v>OUTRAS MÍDIAS</v>
          </cell>
          <cell r="F2617" t="str">
            <v>0018 CONTATADO PELO TLMKT</v>
          </cell>
          <cell r="I2617">
            <v>15</v>
          </cell>
          <cell r="J2617">
            <v>15</v>
          </cell>
          <cell r="K2617">
            <v>0</v>
          </cell>
          <cell r="L2617">
            <v>15</v>
          </cell>
          <cell r="M2617">
            <v>0</v>
          </cell>
          <cell r="N2617">
            <v>0</v>
          </cell>
          <cell r="O2617">
            <v>14</v>
          </cell>
          <cell r="P2617">
            <v>14</v>
          </cell>
          <cell r="Q2617">
            <v>0</v>
          </cell>
          <cell r="R2617">
            <v>14</v>
          </cell>
          <cell r="S2617">
            <v>0</v>
          </cell>
          <cell r="T2617">
            <v>0</v>
          </cell>
          <cell r="U2617">
            <v>0</v>
          </cell>
          <cell r="V2617">
            <v>15</v>
          </cell>
          <cell r="W2617">
            <v>0</v>
          </cell>
        </row>
        <row r="2618">
          <cell r="B2618">
            <v>11</v>
          </cell>
          <cell r="C2618" t="str">
            <v>VENDA</v>
          </cell>
          <cell r="D2618" t="str">
            <v>001 *** Vendas OS Emitidas</v>
          </cell>
          <cell r="E2618" t="str">
            <v>OUTRAS MÍDIAS</v>
          </cell>
          <cell r="F2618" t="str">
            <v>0019 INDICAÇÃO DO PROVEDOR</v>
          </cell>
          <cell r="G2618" t="str">
            <v>0580 IG.COM.BR</v>
          </cell>
          <cell r="I2618">
            <v>1</v>
          </cell>
          <cell r="J2618">
            <v>1</v>
          </cell>
          <cell r="K2618">
            <v>0</v>
          </cell>
          <cell r="L2618">
            <v>1</v>
          </cell>
          <cell r="M2618">
            <v>0</v>
          </cell>
          <cell r="N2618">
            <v>0</v>
          </cell>
          <cell r="O2618">
            <v>1</v>
          </cell>
          <cell r="P2618">
            <v>1</v>
          </cell>
          <cell r="Q2618">
            <v>0</v>
          </cell>
          <cell r="R2618">
            <v>1</v>
          </cell>
          <cell r="S2618">
            <v>0</v>
          </cell>
          <cell r="T2618">
            <v>0</v>
          </cell>
          <cell r="U2618">
            <v>0</v>
          </cell>
          <cell r="V2618">
            <v>1</v>
          </cell>
          <cell r="W2618">
            <v>0</v>
          </cell>
        </row>
        <row r="2619">
          <cell r="B2619">
            <v>11</v>
          </cell>
          <cell r="C2619" t="str">
            <v>VENDA</v>
          </cell>
          <cell r="D2619" t="str">
            <v>001 *** Vendas OS Emitidas</v>
          </cell>
          <cell r="E2619" t="str">
            <v>OUTRAS MÍDIAS</v>
          </cell>
          <cell r="F2619" t="str">
            <v>0020 JÁ POSSUI</v>
          </cell>
          <cell r="I2619">
            <v>26</v>
          </cell>
          <cell r="J2619">
            <v>26</v>
          </cell>
          <cell r="K2619">
            <v>0</v>
          </cell>
          <cell r="L2619">
            <v>26</v>
          </cell>
          <cell r="M2619">
            <v>0</v>
          </cell>
          <cell r="N2619">
            <v>0</v>
          </cell>
          <cell r="O2619">
            <v>26</v>
          </cell>
          <cell r="P2619">
            <v>26</v>
          </cell>
          <cell r="Q2619">
            <v>0</v>
          </cell>
          <cell r="R2619">
            <v>26</v>
          </cell>
          <cell r="S2619">
            <v>0</v>
          </cell>
          <cell r="T2619">
            <v>0</v>
          </cell>
          <cell r="U2619">
            <v>0</v>
          </cell>
          <cell r="V2619">
            <v>26</v>
          </cell>
          <cell r="W2619">
            <v>0</v>
          </cell>
        </row>
        <row r="2620">
          <cell r="B2620">
            <v>11</v>
          </cell>
          <cell r="C2620" t="str">
            <v>VENDA</v>
          </cell>
          <cell r="D2620" t="str">
            <v>001 *** Vendas OS Emitidas</v>
          </cell>
          <cell r="E2620" t="str">
            <v>TELEVISÃO</v>
          </cell>
          <cell r="F2620" t="str">
            <v>0001 TELEVISÃO</v>
          </cell>
          <cell r="G2620" t="str">
            <v>0006 GLOBO</v>
          </cell>
          <cell r="H2620" t="str">
            <v>0021 GLOBO REPÓRTER</v>
          </cell>
          <cell r="I2620">
            <v>1</v>
          </cell>
          <cell r="J2620">
            <v>1</v>
          </cell>
          <cell r="K2620">
            <v>0</v>
          </cell>
          <cell r="L2620">
            <v>1</v>
          </cell>
          <cell r="M2620">
            <v>0</v>
          </cell>
          <cell r="N2620">
            <v>0</v>
          </cell>
          <cell r="O2620">
            <v>1</v>
          </cell>
          <cell r="P2620">
            <v>1</v>
          </cell>
          <cell r="Q2620">
            <v>0</v>
          </cell>
          <cell r="R2620">
            <v>1</v>
          </cell>
          <cell r="S2620">
            <v>0</v>
          </cell>
          <cell r="T2620">
            <v>0</v>
          </cell>
          <cell r="U2620">
            <v>0</v>
          </cell>
          <cell r="V2620">
            <v>1</v>
          </cell>
          <cell r="W2620">
            <v>0</v>
          </cell>
        </row>
        <row r="2621">
          <cell r="B2621">
            <v>11</v>
          </cell>
          <cell r="C2621" t="str">
            <v>VENDA</v>
          </cell>
          <cell r="D2621" t="str">
            <v>001 *** Vendas OS Emitidas</v>
          </cell>
          <cell r="E2621" t="str">
            <v>TELEVISÃO</v>
          </cell>
          <cell r="F2621" t="str">
            <v>0001 TELEVISÃO</v>
          </cell>
          <cell r="G2621" t="str">
            <v>0006 GLOBO</v>
          </cell>
          <cell r="H2621" t="str">
            <v>0023 JORNAL HOJE</v>
          </cell>
          <cell r="I2621">
            <v>1</v>
          </cell>
          <cell r="J2621">
            <v>1</v>
          </cell>
          <cell r="K2621">
            <v>0</v>
          </cell>
          <cell r="L2621">
            <v>1</v>
          </cell>
          <cell r="M2621">
            <v>0</v>
          </cell>
          <cell r="N2621">
            <v>0</v>
          </cell>
          <cell r="O2621">
            <v>1</v>
          </cell>
          <cell r="P2621">
            <v>1</v>
          </cell>
          <cell r="Q2621">
            <v>0</v>
          </cell>
          <cell r="R2621">
            <v>1</v>
          </cell>
          <cell r="S2621">
            <v>0</v>
          </cell>
          <cell r="T2621">
            <v>0</v>
          </cell>
          <cell r="U2621">
            <v>0</v>
          </cell>
          <cell r="V2621">
            <v>1</v>
          </cell>
          <cell r="W2621">
            <v>0</v>
          </cell>
        </row>
        <row r="2622">
          <cell r="B2622">
            <v>11</v>
          </cell>
          <cell r="C2622" t="str">
            <v>VENDA</v>
          </cell>
          <cell r="D2622" t="str">
            <v>001 *** Vendas OS Emitidas</v>
          </cell>
          <cell r="E2622" t="str">
            <v>TELEVISÃO</v>
          </cell>
          <cell r="F2622" t="str">
            <v>0001 TELEVISÃO</v>
          </cell>
          <cell r="G2622" t="str">
            <v>0006 GLOBO</v>
          </cell>
          <cell r="H2622" t="str">
            <v>0024 JORNAL NACIONAL</v>
          </cell>
          <cell r="I2622">
            <v>1</v>
          </cell>
          <cell r="J2622">
            <v>1</v>
          </cell>
          <cell r="K2622">
            <v>0</v>
          </cell>
          <cell r="L2622">
            <v>1</v>
          </cell>
          <cell r="M2622">
            <v>0</v>
          </cell>
          <cell r="N2622">
            <v>0</v>
          </cell>
          <cell r="O2622">
            <v>1</v>
          </cell>
          <cell r="P2622">
            <v>1</v>
          </cell>
          <cell r="Q2622">
            <v>0</v>
          </cell>
          <cell r="R2622">
            <v>1</v>
          </cell>
          <cell r="S2622">
            <v>0</v>
          </cell>
          <cell r="T2622">
            <v>0</v>
          </cell>
          <cell r="U2622">
            <v>0</v>
          </cell>
          <cell r="V2622">
            <v>1</v>
          </cell>
          <cell r="W2622">
            <v>0</v>
          </cell>
        </row>
        <row r="2623">
          <cell r="B2623">
            <v>11</v>
          </cell>
          <cell r="C2623" t="str">
            <v>VENDA</v>
          </cell>
          <cell r="D2623" t="str">
            <v>001 *** Vendas OS Emitidas</v>
          </cell>
          <cell r="E2623" t="str">
            <v>TELEVISÃO</v>
          </cell>
          <cell r="F2623" t="str">
            <v>0001 TELEVISÃO</v>
          </cell>
          <cell r="G2623" t="str">
            <v>0006 GLOBO</v>
          </cell>
          <cell r="H2623" t="str">
            <v>0026 NOVELA I</v>
          </cell>
          <cell r="I2623">
            <v>1</v>
          </cell>
          <cell r="J2623">
            <v>1</v>
          </cell>
          <cell r="K2623">
            <v>0</v>
          </cell>
          <cell r="L2623">
            <v>1</v>
          </cell>
          <cell r="M2623">
            <v>0</v>
          </cell>
          <cell r="N2623">
            <v>0</v>
          </cell>
          <cell r="O2623">
            <v>1</v>
          </cell>
          <cell r="P2623">
            <v>1</v>
          </cell>
          <cell r="Q2623">
            <v>0</v>
          </cell>
          <cell r="R2623">
            <v>1</v>
          </cell>
          <cell r="S2623">
            <v>0</v>
          </cell>
          <cell r="T2623">
            <v>0</v>
          </cell>
          <cell r="U2623">
            <v>0</v>
          </cell>
          <cell r="V2623">
            <v>1</v>
          </cell>
          <cell r="W2623">
            <v>0</v>
          </cell>
        </row>
        <row r="2624">
          <cell r="B2624">
            <v>11</v>
          </cell>
          <cell r="C2624" t="str">
            <v>VENDA</v>
          </cell>
          <cell r="D2624" t="str">
            <v>001 *** Vendas OS Emitidas</v>
          </cell>
          <cell r="E2624" t="str">
            <v>TELEVISÃO</v>
          </cell>
          <cell r="F2624" t="str">
            <v>0001 TELEVISÃO</v>
          </cell>
          <cell r="G2624" t="str">
            <v>0006 GLOBO</v>
          </cell>
          <cell r="H2624" t="str">
            <v>0027 NOVELA II</v>
          </cell>
          <cell r="I2624">
            <v>2</v>
          </cell>
          <cell r="J2624">
            <v>2</v>
          </cell>
          <cell r="K2624">
            <v>0</v>
          </cell>
          <cell r="L2624">
            <v>2</v>
          </cell>
          <cell r="M2624">
            <v>0</v>
          </cell>
          <cell r="N2624">
            <v>0</v>
          </cell>
          <cell r="O2624">
            <v>2</v>
          </cell>
          <cell r="P2624">
            <v>2</v>
          </cell>
          <cell r="Q2624">
            <v>0</v>
          </cell>
          <cell r="R2624">
            <v>2</v>
          </cell>
          <cell r="S2624">
            <v>0</v>
          </cell>
          <cell r="T2624">
            <v>0</v>
          </cell>
          <cell r="U2624">
            <v>0</v>
          </cell>
          <cell r="V2624">
            <v>2</v>
          </cell>
          <cell r="W2624">
            <v>0</v>
          </cell>
        </row>
        <row r="2625">
          <cell r="B2625">
            <v>11</v>
          </cell>
          <cell r="C2625" t="str">
            <v>VENDA</v>
          </cell>
          <cell r="D2625" t="str">
            <v>001 *** Vendas OS Emitidas</v>
          </cell>
          <cell r="E2625" t="str">
            <v>TELEVISÃO</v>
          </cell>
          <cell r="F2625" t="str">
            <v>0001 TELEVISÃO</v>
          </cell>
          <cell r="G2625" t="str">
            <v>0006 GLOBO</v>
          </cell>
          <cell r="H2625" t="str">
            <v>3825 NÃO INFORMADO</v>
          </cell>
          <cell r="I2625">
            <v>8</v>
          </cell>
          <cell r="J2625">
            <v>8</v>
          </cell>
          <cell r="K2625">
            <v>0</v>
          </cell>
          <cell r="L2625">
            <v>8</v>
          </cell>
          <cell r="M2625">
            <v>0</v>
          </cell>
          <cell r="N2625">
            <v>0</v>
          </cell>
          <cell r="O2625">
            <v>8</v>
          </cell>
          <cell r="P2625">
            <v>8</v>
          </cell>
          <cell r="Q2625">
            <v>0</v>
          </cell>
          <cell r="R2625">
            <v>8</v>
          </cell>
          <cell r="S2625">
            <v>0</v>
          </cell>
          <cell r="T2625">
            <v>0</v>
          </cell>
          <cell r="U2625">
            <v>0</v>
          </cell>
          <cell r="V2625">
            <v>8</v>
          </cell>
          <cell r="W2625">
            <v>0</v>
          </cell>
        </row>
        <row r="2626">
          <cell r="B2626">
            <v>11</v>
          </cell>
          <cell r="C2626" t="str">
            <v>VENDA</v>
          </cell>
          <cell r="D2626" t="str">
            <v>001 *** Vendas OS Emitidas</v>
          </cell>
          <cell r="E2626" t="str">
            <v>TELEVISÃO</v>
          </cell>
          <cell r="F2626" t="str">
            <v>0001 TELEVISÃO</v>
          </cell>
          <cell r="G2626" t="str">
            <v>0006 GLOBO</v>
          </cell>
          <cell r="H2626" t="str">
            <v>5593 MULHERES APAIXONADAS</v>
          </cell>
          <cell r="I2626">
            <v>2</v>
          </cell>
          <cell r="J2626">
            <v>2</v>
          </cell>
          <cell r="K2626">
            <v>0</v>
          </cell>
          <cell r="L2626">
            <v>2</v>
          </cell>
          <cell r="M2626">
            <v>0</v>
          </cell>
          <cell r="N2626">
            <v>0</v>
          </cell>
          <cell r="O2626">
            <v>2</v>
          </cell>
          <cell r="P2626">
            <v>2</v>
          </cell>
          <cell r="Q2626">
            <v>0</v>
          </cell>
          <cell r="R2626">
            <v>2</v>
          </cell>
          <cell r="S2626">
            <v>0</v>
          </cell>
          <cell r="T2626">
            <v>0</v>
          </cell>
          <cell r="U2626">
            <v>0</v>
          </cell>
          <cell r="V2626">
            <v>2</v>
          </cell>
          <cell r="W2626">
            <v>0</v>
          </cell>
        </row>
        <row r="2627">
          <cell r="B2627">
            <v>11</v>
          </cell>
          <cell r="C2627" t="str">
            <v>VENDA</v>
          </cell>
          <cell r="D2627" t="str">
            <v>001 *** Vendas OS Emitidas</v>
          </cell>
          <cell r="E2627" t="str">
            <v>TELEVISÃO</v>
          </cell>
          <cell r="F2627" t="str">
            <v>0001 TELEVISÃO</v>
          </cell>
          <cell r="G2627" t="str">
            <v>0059 BANDEIRANTES</v>
          </cell>
          <cell r="H2627" t="str">
            <v>5596 ESPORTE TOTAL</v>
          </cell>
          <cell r="I2627">
            <v>1</v>
          </cell>
          <cell r="J2627">
            <v>1</v>
          </cell>
          <cell r="K2627">
            <v>0</v>
          </cell>
          <cell r="L2627">
            <v>1</v>
          </cell>
          <cell r="M2627">
            <v>0</v>
          </cell>
          <cell r="N2627">
            <v>0</v>
          </cell>
          <cell r="O2627">
            <v>1</v>
          </cell>
          <cell r="P2627">
            <v>1</v>
          </cell>
          <cell r="Q2627">
            <v>0</v>
          </cell>
          <cell r="R2627">
            <v>1</v>
          </cell>
          <cell r="S2627">
            <v>0</v>
          </cell>
          <cell r="T2627">
            <v>0</v>
          </cell>
          <cell r="U2627">
            <v>0</v>
          </cell>
          <cell r="V2627">
            <v>1</v>
          </cell>
          <cell r="W2627">
            <v>0</v>
          </cell>
        </row>
        <row r="2628">
          <cell r="B2628">
            <v>11</v>
          </cell>
          <cell r="C2628" t="str">
            <v>VENDA</v>
          </cell>
          <cell r="D2628" t="str">
            <v>001 *** Vendas OS Emitidas</v>
          </cell>
          <cell r="E2628" t="str">
            <v>TELEVISÃO</v>
          </cell>
          <cell r="F2628" t="str">
            <v>0001 TELEVISÃO</v>
          </cell>
          <cell r="G2628" t="str">
            <v>0062 NÃO INFORMOU</v>
          </cell>
          <cell r="I2628">
            <v>31</v>
          </cell>
          <cell r="J2628">
            <v>31</v>
          </cell>
          <cell r="K2628">
            <v>0</v>
          </cell>
          <cell r="L2628">
            <v>31</v>
          </cell>
          <cell r="M2628">
            <v>0</v>
          </cell>
          <cell r="N2628">
            <v>0</v>
          </cell>
          <cell r="O2628">
            <v>31</v>
          </cell>
          <cell r="P2628">
            <v>31</v>
          </cell>
          <cell r="Q2628">
            <v>0</v>
          </cell>
          <cell r="R2628">
            <v>31</v>
          </cell>
          <cell r="S2628">
            <v>0</v>
          </cell>
          <cell r="T2628">
            <v>0</v>
          </cell>
          <cell r="U2628">
            <v>0</v>
          </cell>
          <cell r="V2628">
            <v>31</v>
          </cell>
          <cell r="W2628">
            <v>0</v>
          </cell>
        </row>
        <row r="2629">
          <cell r="B2629">
            <v>11</v>
          </cell>
          <cell r="C2629" t="str">
            <v>VENDA</v>
          </cell>
          <cell r="D2629" t="str">
            <v>022 Sem IP Dinâmico disponível na Área</v>
          </cell>
          <cell r="F2629" t="str">
            <v>0031 JÁ TEVE O PRODUTO</v>
          </cell>
          <cell r="I2629">
            <v>2</v>
          </cell>
          <cell r="J2629">
            <v>2</v>
          </cell>
          <cell r="K2629">
            <v>0</v>
          </cell>
          <cell r="L2629">
            <v>2</v>
          </cell>
          <cell r="M2629">
            <v>0</v>
          </cell>
          <cell r="N2629">
            <v>0</v>
          </cell>
          <cell r="O2629">
            <v>2</v>
          </cell>
          <cell r="P2629">
            <v>2</v>
          </cell>
          <cell r="Q2629">
            <v>0</v>
          </cell>
          <cell r="R2629">
            <v>2</v>
          </cell>
          <cell r="S2629">
            <v>0</v>
          </cell>
          <cell r="T2629">
            <v>0</v>
          </cell>
          <cell r="U2629">
            <v>0</v>
          </cell>
          <cell r="V2629">
            <v>2</v>
          </cell>
          <cell r="W2629">
            <v>0</v>
          </cell>
        </row>
        <row r="2630">
          <cell r="B2630">
            <v>11</v>
          </cell>
          <cell r="C2630" t="str">
            <v>VENDA</v>
          </cell>
          <cell r="D2630" t="str">
            <v>022 Sem IP Dinâmico disponível na Área</v>
          </cell>
          <cell r="E2630" t="str">
            <v>MALA DIRETA</v>
          </cell>
          <cell r="F2630" t="str">
            <v>0009 MALA DIRETA</v>
          </cell>
          <cell r="G2630" t="str">
            <v>0173 CA0103</v>
          </cell>
          <cell r="I2630">
            <v>1</v>
          </cell>
          <cell r="J2630">
            <v>1</v>
          </cell>
          <cell r="K2630">
            <v>0</v>
          </cell>
          <cell r="L2630">
            <v>1</v>
          </cell>
          <cell r="M2630">
            <v>0</v>
          </cell>
          <cell r="N2630">
            <v>0</v>
          </cell>
          <cell r="O2630">
            <v>1</v>
          </cell>
          <cell r="P2630">
            <v>1</v>
          </cell>
          <cell r="Q2630">
            <v>0</v>
          </cell>
          <cell r="R2630">
            <v>1</v>
          </cell>
          <cell r="S2630">
            <v>0</v>
          </cell>
          <cell r="T2630">
            <v>0</v>
          </cell>
          <cell r="U2630">
            <v>0</v>
          </cell>
          <cell r="V2630">
            <v>1</v>
          </cell>
          <cell r="W2630">
            <v>0</v>
          </cell>
        </row>
        <row r="2631">
          <cell r="B2631">
            <v>11</v>
          </cell>
          <cell r="C2631" t="str">
            <v>VENDA</v>
          </cell>
          <cell r="D2631" t="str">
            <v>022 Sem IP Dinâmico disponível na Área</v>
          </cell>
          <cell r="E2631" t="str">
            <v>MALA DIRETA</v>
          </cell>
          <cell r="F2631" t="str">
            <v>0010 ENCARTE EM FATURA</v>
          </cell>
          <cell r="I2631">
            <v>2</v>
          </cell>
          <cell r="J2631">
            <v>2</v>
          </cell>
          <cell r="K2631">
            <v>0</v>
          </cell>
          <cell r="L2631">
            <v>2</v>
          </cell>
          <cell r="M2631">
            <v>0</v>
          </cell>
          <cell r="N2631">
            <v>0</v>
          </cell>
          <cell r="O2631">
            <v>2</v>
          </cell>
          <cell r="P2631">
            <v>2</v>
          </cell>
          <cell r="Q2631">
            <v>0</v>
          </cell>
          <cell r="R2631">
            <v>2</v>
          </cell>
          <cell r="S2631">
            <v>0</v>
          </cell>
          <cell r="T2631">
            <v>0</v>
          </cell>
          <cell r="U2631">
            <v>0</v>
          </cell>
          <cell r="V2631">
            <v>2</v>
          </cell>
          <cell r="W2631">
            <v>0</v>
          </cell>
        </row>
        <row r="2632">
          <cell r="B2632">
            <v>11</v>
          </cell>
          <cell r="C2632" t="str">
            <v>VENDA</v>
          </cell>
          <cell r="D2632" t="str">
            <v>022 Sem IP Dinâmico disponível na Área</v>
          </cell>
          <cell r="E2632" t="str">
            <v>NÃO INFORMADO</v>
          </cell>
          <cell r="F2632" t="str">
            <v>0016 NÃO INFORMADO</v>
          </cell>
          <cell r="I2632">
            <v>2</v>
          </cell>
          <cell r="J2632">
            <v>2</v>
          </cell>
          <cell r="K2632">
            <v>0</v>
          </cell>
          <cell r="L2632">
            <v>2</v>
          </cell>
          <cell r="M2632">
            <v>0</v>
          </cell>
          <cell r="N2632">
            <v>0</v>
          </cell>
          <cell r="O2632">
            <v>2</v>
          </cell>
          <cell r="P2632">
            <v>2</v>
          </cell>
          <cell r="Q2632">
            <v>0</v>
          </cell>
          <cell r="R2632">
            <v>2</v>
          </cell>
          <cell r="S2632">
            <v>0</v>
          </cell>
          <cell r="T2632">
            <v>0</v>
          </cell>
          <cell r="U2632">
            <v>0</v>
          </cell>
          <cell r="V2632">
            <v>2</v>
          </cell>
          <cell r="W2632">
            <v>0</v>
          </cell>
        </row>
        <row r="2633">
          <cell r="B2633">
            <v>11</v>
          </cell>
          <cell r="C2633" t="str">
            <v>VENDA</v>
          </cell>
          <cell r="D2633" t="str">
            <v>022 Sem IP Dinâmico disponível na Área</v>
          </cell>
          <cell r="E2633" t="str">
            <v>OUTRAS MÍDIAS</v>
          </cell>
          <cell r="F2633" t="str">
            <v>0002 INDICAÇÃO DE AMIGOS</v>
          </cell>
          <cell r="I2633">
            <v>23</v>
          </cell>
          <cell r="J2633">
            <v>23</v>
          </cell>
          <cell r="K2633">
            <v>0</v>
          </cell>
          <cell r="L2633">
            <v>23</v>
          </cell>
          <cell r="M2633">
            <v>0</v>
          </cell>
          <cell r="N2633">
            <v>0</v>
          </cell>
          <cell r="O2633">
            <v>23</v>
          </cell>
          <cell r="P2633">
            <v>23</v>
          </cell>
          <cell r="Q2633">
            <v>0</v>
          </cell>
          <cell r="R2633">
            <v>23</v>
          </cell>
          <cell r="S2633">
            <v>0</v>
          </cell>
          <cell r="T2633">
            <v>0</v>
          </cell>
          <cell r="U2633">
            <v>0</v>
          </cell>
          <cell r="V2633">
            <v>23</v>
          </cell>
          <cell r="W2633">
            <v>0</v>
          </cell>
        </row>
        <row r="2634">
          <cell r="B2634">
            <v>11</v>
          </cell>
          <cell r="C2634" t="str">
            <v>VENDA</v>
          </cell>
          <cell r="D2634" t="str">
            <v>022 Sem IP Dinâmico disponível na Área</v>
          </cell>
          <cell r="E2634" t="str">
            <v>OUTRAS MÍDIAS</v>
          </cell>
          <cell r="F2634" t="str">
            <v>0013 INTERNET</v>
          </cell>
          <cell r="G2634" t="str">
            <v>0056 OUTROS</v>
          </cell>
          <cell r="I2634">
            <v>1</v>
          </cell>
          <cell r="J2634">
            <v>1</v>
          </cell>
          <cell r="K2634">
            <v>0</v>
          </cell>
          <cell r="L2634">
            <v>1</v>
          </cell>
          <cell r="M2634">
            <v>0</v>
          </cell>
          <cell r="N2634">
            <v>0</v>
          </cell>
          <cell r="O2634">
            <v>1</v>
          </cell>
          <cell r="P2634">
            <v>1</v>
          </cell>
          <cell r="Q2634">
            <v>0</v>
          </cell>
          <cell r="R2634">
            <v>1</v>
          </cell>
          <cell r="S2634">
            <v>0</v>
          </cell>
          <cell r="T2634">
            <v>0</v>
          </cell>
          <cell r="U2634">
            <v>0</v>
          </cell>
          <cell r="V2634">
            <v>1</v>
          </cell>
          <cell r="W2634">
            <v>0</v>
          </cell>
        </row>
        <row r="2635">
          <cell r="B2635">
            <v>11</v>
          </cell>
          <cell r="C2635" t="str">
            <v>VENDA</v>
          </cell>
          <cell r="D2635" t="str">
            <v>022 Sem IP Dinâmico disponível na Área</v>
          </cell>
          <cell r="E2635" t="str">
            <v>OUTRAS MÍDIAS</v>
          </cell>
          <cell r="F2635" t="str">
            <v>0013 INTERNET</v>
          </cell>
          <cell r="G2635" t="str">
            <v>0170 SITE SPEEDY</v>
          </cell>
          <cell r="I2635">
            <v>1</v>
          </cell>
          <cell r="J2635">
            <v>1</v>
          </cell>
          <cell r="K2635">
            <v>0</v>
          </cell>
          <cell r="L2635">
            <v>1</v>
          </cell>
          <cell r="M2635">
            <v>0</v>
          </cell>
          <cell r="N2635">
            <v>0</v>
          </cell>
          <cell r="O2635">
            <v>1</v>
          </cell>
          <cell r="P2635">
            <v>1</v>
          </cell>
          <cell r="Q2635">
            <v>0</v>
          </cell>
          <cell r="R2635">
            <v>1</v>
          </cell>
          <cell r="S2635">
            <v>0</v>
          </cell>
          <cell r="T2635">
            <v>0</v>
          </cell>
          <cell r="U2635">
            <v>0</v>
          </cell>
          <cell r="V2635">
            <v>1</v>
          </cell>
          <cell r="W2635">
            <v>0</v>
          </cell>
        </row>
        <row r="2636">
          <cell r="B2636">
            <v>11</v>
          </cell>
          <cell r="C2636" t="str">
            <v>VENDA</v>
          </cell>
          <cell r="D2636" t="str">
            <v>022 Sem IP Dinâmico disponível na Área</v>
          </cell>
          <cell r="E2636" t="str">
            <v>OUTRAS MÍDIAS</v>
          </cell>
          <cell r="F2636" t="str">
            <v>0018 CONTATADO PELO TLMKT</v>
          </cell>
          <cell r="I2636">
            <v>1</v>
          </cell>
          <cell r="J2636">
            <v>1</v>
          </cell>
          <cell r="K2636">
            <v>0</v>
          </cell>
          <cell r="L2636">
            <v>1</v>
          </cell>
          <cell r="M2636">
            <v>0</v>
          </cell>
          <cell r="N2636">
            <v>0</v>
          </cell>
          <cell r="O2636">
            <v>1</v>
          </cell>
          <cell r="P2636">
            <v>1</v>
          </cell>
          <cell r="Q2636">
            <v>0</v>
          </cell>
          <cell r="R2636">
            <v>1</v>
          </cell>
          <cell r="S2636">
            <v>0</v>
          </cell>
          <cell r="T2636">
            <v>0</v>
          </cell>
          <cell r="U2636">
            <v>0</v>
          </cell>
          <cell r="V2636">
            <v>1</v>
          </cell>
          <cell r="W2636">
            <v>0</v>
          </cell>
        </row>
        <row r="2637">
          <cell r="B2637">
            <v>11</v>
          </cell>
          <cell r="C2637" t="str">
            <v>VENDA</v>
          </cell>
          <cell r="D2637" t="str">
            <v>022 Sem IP Dinâmico disponível na Área</v>
          </cell>
          <cell r="E2637" t="str">
            <v>OUTRAS MÍDIAS</v>
          </cell>
          <cell r="F2637" t="str">
            <v>0020 JÁ POSSUI</v>
          </cell>
          <cell r="I2637">
            <v>5</v>
          </cell>
          <cell r="J2637">
            <v>5</v>
          </cell>
          <cell r="K2637">
            <v>0</v>
          </cell>
          <cell r="L2637">
            <v>5</v>
          </cell>
          <cell r="M2637">
            <v>0</v>
          </cell>
          <cell r="N2637">
            <v>0</v>
          </cell>
          <cell r="O2637">
            <v>5</v>
          </cell>
          <cell r="P2637">
            <v>5</v>
          </cell>
          <cell r="Q2637">
            <v>0</v>
          </cell>
          <cell r="R2637">
            <v>5</v>
          </cell>
          <cell r="S2637">
            <v>0</v>
          </cell>
          <cell r="T2637">
            <v>0</v>
          </cell>
          <cell r="U2637">
            <v>0</v>
          </cell>
          <cell r="V2637">
            <v>5</v>
          </cell>
          <cell r="W2637">
            <v>0</v>
          </cell>
        </row>
        <row r="2638">
          <cell r="B2638">
            <v>11</v>
          </cell>
          <cell r="C2638" t="str">
            <v>VENDA</v>
          </cell>
          <cell r="D2638" t="str">
            <v>022 Sem IP Dinâmico disponível na Área</v>
          </cell>
          <cell r="E2638" t="str">
            <v>TELEVISÃO</v>
          </cell>
          <cell r="F2638" t="str">
            <v>0001 TELEVISÃO</v>
          </cell>
          <cell r="G2638" t="str">
            <v>0062 NÃO INFORMOU</v>
          </cell>
          <cell r="I2638">
            <v>3</v>
          </cell>
          <cell r="J2638">
            <v>3</v>
          </cell>
          <cell r="K2638">
            <v>0</v>
          </cell>
          <cell r="L2638">
            <v>3</v>
          </cell>
          <cell r="M2638">
            <v>0</v>
          </cell>
          <cell r="N2638">
            <v>0</v>
          </cell>
          <cell r="O2638">
            <v>3</v>
          </cell>
          <cell r="P2638">
            <v>3</v>
          </cell>
          <cell r="Q2638">
            <v>0</v>
          </cell>
          <cell r="R2638">
            <v>3</v>
          </cell>
          <cell r="S2638">
            <v>0</v>
          </cell>
          <cell r="T2638">
            <v>0</v>
          </cell>
          <cell r="U2638">
            <v>0</v>
          </cell>
          <cell r="V2638">
            <v>3</v>
          </cell>
          <cell r="W2638">
            <v>0</v>
          </cell>
        </row>
        <row r="2639">
          <cell r="B2639">
            <v>11</v>
          </cell>
          <cell r="C2639" t="str">
            <v>VENDA</v>
          </cell>
          <cell r="D2639" t="str">
            <v>035 Conta Pendente menor que 30 dias</v>
          </cell>
          <cell r="F2639" t="str">
            <v>0031 JÁ TEVE O PRODUTO</v>
          </cell>
          <cell r="I2639">
            <v>2</v>
          </cell>
          <cell r="J2639">
            <v>2</v>
          </cell>
          <cell r="K2639">
            <v>0</v>
          </cell>
          <cell r="L2639">
            <v>2</v>
          </cell>
          <cell r="M2639">
            <v>0</v>
          </cell>
          <cell r="N2639">
            <v>0</v>
          </cell>
          <cell r="O2639">
            <v>2</v>
          </cell>
          <cell r="P2639">
            <v>2</v>
          </cell>
          <cell r="Q2639">
            <v>0</v>
          </cell>
          <cell r="R2639">
            <v>2</v>
          </cell>
          <cell r="S2639">
            <v>0</v>
          </cell>
          <cell r="T2639">
            <v>0</v>
          </cell>
          <cell r="U2639">
            <v>0</v>
          </cell>
          <cell r="V2639">
            <v>2</v>
          </cell>
          <cell r="W2639">
            <v>0</v>
          </cell>
        </row>
        <row r="2640">
          <cell r="B2640">
            <v>11</v>
          </cell>
          <cell r="C2640" t="str">
            <v>VENDA</v>
          </cell>
          <cell r="D2640" t="str">
            <v>035 Conta Pendente menor que 30 dias</v>
          </cell>
          <cell r="E2640" t="str">
            <v>OUTRAS MÍDIAS</v>
          </cell>
          <cell r="F2640" t="str">
            <v>0002 INDICAÇÃO DE AMIGOS</v>
          </cell>
          <cell r="I2640">
            <v>7</v>
          </cell>
          <cell r="J2640">
            <v>7</v>
          </cell>
          <cell r="K2640">
            <v>0</v>
          </cell>
          <cell r="L2640">
            <v>7</v>
          </cell>
          <cell r="M2640">
            <v>0</v>
          </cell>
          <cell r="N2640">
            <v>0</v>
          </cell>
          <cell r="O2640">
            <v>7</v>
          </cell>
          <cell r="P2640">
            <v>7</v>
          </cell>
          <cell r="Q2640">
            <v>0</v>
          </cell>
          <cell r="R2640">
            <v>7</v>
          </cell>
          <cell r="S2640">
            <v>0</v>
          </cell>
          <cell r="T2640">
            <v>0</v>
          </cell>
          <cell r="U2640">
            <v>0</v>
          </cell>
          <cell r="V2640">
            <v>7</v>
          </cell>
          <cell r="W2640">
            <v>0</v>
          </cell>
        </row>
        <row r="2641">
          <cell r="B2641">
            <v>11</v>
          </cell>
          <cell r="C2641" t="str">
            <v>VENDA</v>
          </cell>
          <cell r="D2641" t="str">
            <v>035 Conta Pendente menor que 30 dias</v>
          </cell>
          <cell r="E2641" t="str">
            <v>OUTRAS MÍDIAS</v>
          </cell>
          <cell r="F2641" t="str">
            <v>0007 JORNAIS/REVISTAS</v>
          </cell>
          <cell r="G2641" t="str">
            <v>0125 NÃO INFORMADO</v>
          </cell>
          <cell r="I2641">
            <v>1</v>
          </cell>
          <cell r="J2641">
            <v>1</v>
          </cell>
          <cell r="K2641">
            <v>0</v>
          </cell>
          <cell r="L2641">
            <v>1</v>
          </cell>
          <cell r="M2641">
            <v>0</v>
          </cell>
          <cell r="N2641">
            <v>0</v>
          </cell>
          <cell r="O2641">
            <v>1</v>
          </cell>
          <cell r="P2641">
            <v>1</v>
          </cell>
          <cell r="Q2641">
            <v>0</v>
          </cell>
          <cell r="R2641">
            <v>1</v>
          </cell>
          <cell r="S2641">
            <v>0</v>
          </cell>
          <cell r="T2641">
            <v>0</v>
          </cell>
          <cell r="U2641">
            <v>0</v>
          </cell>
          <cell r="V2641">
            <v>1</v>
          </cell>
          <cell r="W2641">
            <v>0</v>
          </cell>
        </row>
        <row r="2642">
          <cell r="B2642">
            <v>11</v>
          </cell>
          <cell r="C2642" t="str">
            <v>VENDA</v>
          </cell>
          <cell r="D2642" t="str">
            <v>035 Conta Pendente menor que 30 dias</v>
          </cell>
          <cell r="E2642" t="str">
            <v>OUTRAS MÍDIAS</v>
          </cell>
          <cell r="F2642" t="str">
            <v>0013 INTERNET</v>
          </cell>
          <cell r="G2642" t="str">
            <v>0170 SITE SPEEDY</v>
          </cell>
          <cell r="I2642">
            <v>1</v>
          </cell>
          <cell r="J2642">
            <v>1</v>
          </cell>
          <cell r="K2642">
            <v>0</v>
          </cell>
          <cell r="L2642">
            <v>1</v>
          </cell>
          <cell r="M2642">
            <v>0</v>
          </cell>
          <cell r="N2642">
            <v>0</v>
          </cell>
          <cell r="O2642">
            <v>1</v>
          </cell>
          <cell r="P2642">
            <v>1</v>
          </cell>
          <cell r="Q2642">
            <v>0</v>
          </cell>
          <cell r="R2642">
            <v>1</v>
          </cell>
          <cell r="S2642">
            <v>0</v>
          </cell>
          <cell r="T2642">
            <v>0</v>
          </cell>
          <cell r="U2642">
            <v>0</v>
          </cell>
          <cell r="V2642">
            <v>1</v>
          </cell>
          <cell r="W2642">
            <v>0</v>
          </cell>
        </row>
        <row r="2643">
          <cell r="B2643">
            <v>11</v>
          </cell>
          <cell r="C2643" t="str">
            <v>VENDA</v>
          </cell>
          <cell r="D2643" t="str">
            <v>035 Conta Pendente menor que 30 dias</v>
          </cell>
          <cell r="E2643" t="str">
            <v>OUTRAS MÍDIAS</v>
          </cell>
          <cell r="F2643" t="str">
            <v>0020 JÁ POSSUI</v>
          </cell>
          <cell r="I2643">
            <v>2</v>
          </cell>
          <cell r="J2643">
            <v>2</v>
          </cell>
          <cell r="K2643">
            <v>0</v>
          </cell>
          <cell r="L2643">
            <v>2</v>
          </cell>
          <cell r="M2643">
            <v>0</v>
          </cell>
          <cell r="N2643">
            <v>0</v>
          </cell>
          <cell r="O2643">
            <v>2</v>
          </cell>
          <cell r="P2643">
            <v>2</v>
          </cell>
          <cell r="Q2643">
            <v>0</v>
          </cell>
          <cell r="R2643">
            <v>2</v>
          </cell>
          <cell r="S2643">
            <v>0</v>
          </cell>
          <cell r="T2643">
            <v>0</v>
          </cell>
          <cell r="U2643">
            <v>0</v>
          </cell>
          <cell r="V2643">
            <v>2</v>
          </cell>
          <cell r="W2643">
            <v>0</v>
          </cell>
        </row>
        <row r="2644">
          <cell r="B2644">
            <v>11</v>
          </cell>
          <cell r="C2644" t="str">
            <v>VENDA</v>
          </cell>
          <cell r="D2644" t="str">
            <v>035 Conta Pendente menor que 30 dias</v>
          </cell>
          <cell r="E2644" t="str">
            <v>TELEVISÃO</v>
          </cell>
          <cell r="F2644" t="str">
            <v>0001 TELEVISÃO</v>
          </cell>
          <cell r="G2644" t="str">
            <v>0006 GLOBO</v>
          </cell>
          <cell r="H2644" t="str">
            <v>0014 BOM DIA BRASIL</v>
          </cell>
          <cell r="I2644">
            <v>1</v>
          </cell>
          <cell r="J2644">
            <v>1</v>
          </cell>
          <cell r="K2644">
            <v>0</v>
          </cell>
          <cell r="L2644">
            <v>1</v>
          </cell>
          <cell r="M2644">
            <v>0</v>
          </cell>
          <cell r="N2644">
            <v>0</v>
          </cell>
          <cell r="O2644">
            <v>1</v>
          </cell>
          <cell r="P2644">
            <v>1</v>
          </cell>
          <cell r="Q2644">
            <v>0</v>
          </cell>
          <cell r="R2644">
            <v>1</v>
          </cell>
          <cell r="S2644">
            <v>0</v>
          </cell>
          <cell r="T2644">
            <v>0</v>
          </cell>
          <cell r="U2644">
            <v>0</v>
          </cell>
          <cell r="V2644">
            <v>1</v>
          </cell>
          <cell r="W2644">
            <v>0</v>
          </cell>
        </row>
        <row r="2645">
          <cell r="B2645">
            <v>11</v>
          </cell>
          <cell r="C2645" t="str">
            <v>VENDA</v>
          </cell>
          <cell r="D2645" t="str">
            <v>035 Conta Pendente menor que 30 dias</v>
          </cell>
          <cell r="E2645" t="str">
            <v>TELEVISÃO</v>
          </cell>
          <cell r="F2645" t="str">
            <v>0001 TELEVISÃO</v>
          </cell>
          <cell r="G2645" t="str">
            <v>0062 NÃO INFORMOU</v>
          </cell>
          <cell r="I2645">
            <v>1</v>
          </cell>
          <cell r="J2645">
            <v>1</v>
          </cell>
          <cell r="K2645">
            <v>0</v>
          </cell>
          <cell r="L2645">
            <v>1</v>
          </cell>
          <cell r="M2645">
            <v>0</v>
          </cell>
          <cell r="N2645">
            <v>0</v>
          </cell>
          <cell r="O2645">
            <v>1</v>
          </cell>
          <cell r="P2645">
            <v>1</v>
          </cell>
          <cell r="Q2645">
            <v>0</v>
          </cell>
          <cell r="R2645">
            <v>1</v>
          </cell>
          <cell r="S2645">
            <v>0</v>
          </cell>
          <cell r="T2645">
            <v>0</v>
          </cell>
          <cell r="U2645">
            <v>0</v>
          </cell>
          <cell r="V2645">
            <v>1</v>
          </cell>
          <cell r="W2645">
            <v>0</v>
          </cell>
        </row>
        <row r="2646">
          <cell r="B2646">
            <v>11</v>
          </cell>
          <cell r="C2646" t="str">
            <v>VENDA</v>
          </cell>
          <cell r="D2646" t="str">
            <v>038 Sem disponibilidade de agenda</v>
          </cell>
          <cell r="F2646" t="str">
            <v>0031 JÁ TEVE O PRODUTO</v>
          </cell>
          <cell r="I2646">
            <v>7</v>
          </cell>
          <cell r="J2646">
            <v>7</v>
          </cell>
          <cell r="K2646">
            <v>0</v>
          </cell>
          <cell r="L2646">
            <v>7</v>
          </cell>
          <cell r="M2646">
            <v>0</v>
          </cell>
          <cell r="N2646">
            <v>0</v>
          </cell>
          <cell r="O2646">
            <v>7</v>
          </cell>
          <cell r="P2646">
            <v>7</v>
          </cell>
          <cell r="Q2646">
            <v>0</v>
          </cell>
          <cell r="R2646">
            <v>7</v>
          </cell>
          <cell r="S2646">
            <v>0</v>
          </cell>
          <cell r="T2646">
            <v>0</v>
          </cell>
          <cell r="U2646">
            <v>0</v>
          </cell>
          <cell r="V2646">
            <v>7</v>
          </cell>
          <cell r="W2646">
            <v>0</v>
          </cell>
        </row>
        <row r="2647">
          <cell r="B2647">
            <v>11</v>
          </cell>
          <cell r="C2647" t="str">
            <v>VENDA</v>
          </cell>
          <cell r="D2647" t="str">
            <v>038 Sem disponibilidade de agenda</v>
          </cell>
          <cell r="E2647" t="str">
            <v>MALA DIRETA</v>
          </cell>
          <cell r="F2647" t="str">
            <v>0009 MALA DIRETA</v>
          </cell>
          <cell r="G2647" t="str">
            <v>0008 Não Identificado</v>
          </cell>
          <cell r="I2647">
            <v>1</v>
          </cell>
          <cell r="J2647">
            <v>1</v>
          </cell>
          <cell r="K2647">
            <v>0</v>
          </cell>
          <cell r="L2647">
            <v>1</v>
          </cell>
          <cell r="M2647">
            <v>0</v>
          </cell>
          <cell r="N2647">
            <v>0</v>
          </cell>
          <cell r="O2647">
            <v>1</v>
          </cell>
          <cell r="P2647">
            <v>1</v>
          </cell>
          <cell r="Q2647">
            <v>0</v>
          </cell>
          <cell r="R2647">
            <v>1</v>
          </cell>
          <cell r="S2647">
            <v>0</v>
          </cell>
          <cell r="T2647">
            <v>0</v>
          </cell>
          <cell r="U2647">
            <v>0</v>
          </cell>
          <cell r="V2647">
            <v>1</v>
          </cell>
          <cell r="W2647">
            <v>0</v>
          </cell>
        </row>
        <row r="2648">
          <cell r="B2648">
            <v>11</v>
          </cell>
          <cell r="C2648" t="str">
            <v>VENDA</v>
          </cell>
          <cell r="D2648" t="str">
            <v>038 Sem disponibilidade de agenda</v>
          </cell>
          <cell r="E2648" t="str">
            <v>OUTRAS MÍDIAS</v>
          </cell>
          <cell r="F2648" t="str">
            <v>0002 INDICAÇÃO DE AMIGOS</v>
          </cell>
          <cell r="I2648">
            <v>30</v>
          </cell>
          <cell r="J2648">
            <v>30</v>
          </cell>
          <cell r="K2648">
            <v>0</v>
          </cell>
          <cell r="L2648">
            <v>30</v>
          </cell>
          <cell r="M2648">
            <v>0</v>
          </cell>
          <cell r="N2648">
            <v>0</v>
          </cell>
          <cell r="O2648">
            <v>30</v>
          </cell>
          <cell r="P2648">
            <v>30</v>
          </cell>
          <cell r="Q2648">
            <v>0</v>
          </cell>
          <cell r="R2648">
            <v>30</v>
          </cell>
          <cell r="S2648">
            <v>0</v>
          </cell>
          <cell r="T2648">
            <v>0</v>
          </cell>
          <cell r="U2648">
            <v>0</v>
          </cell>
          <cell r="V2648">
            <v>30</v>
          </cell>
          <cell r="W2648">
            <v>0</v>
          </cell>
        </row>
        <row r="2649">
          <cell r="B2649">
            <v>11</v>
          </cell>
          <cell r="C2649" t="str">
            <v>VENDA</v>
          </cell>
          <cell r="D2649" t="str">
            <v>038 Sem disponibilidade de agenda</v>
          </cell>
          <cell r="E2649" t="str">
            <v>OUTRAS MÍDIAS</v>
          </cell>
          <cell r="F2649" t="str">
            <v>0013 INTERNET</v>
          </cell>
          <cell r="G2649" t="str">
            <v>0056 OUTROS</v>
          </cell>
          <cell r="I2649">
            <v>3</v>
          </cell>
          <cell r="J2649">
            <v>3</v>
          </cell>
          <cell r="K2649">
            <v>0</v>
          </cell>
          <cell r="L2649">
            <v>3</v>
          </cell>
          <cell r="M2649">
            <v>0</v>
          </cell>
          <cell r="N2649">
            <v>0</v>
          </cell>
          <cell r="O2649">
            <v>3</v>
          </cell>
          <cell r="P2649">
            <v>3</v>
          </cell>
          <cell r="Q2649">
            <v>0</v>
          </cell>
          <cell r="R2649">
            <v>3</v>
          </cell>
          <cell r="S2649">
            <v>0</v>
          </cell>
          <cell r="T2649">
            <v>0</v>
          </cell>
          <cell r="U2649">
            <v>0</v>
          </cell>
          <cell r="V2649">
            <v>3</v>
          </cell>
          <cell r="W2649">
            <v>0</v>
          </cell>
        </row>
        <row r="2650">
          <cell r="B2650">
            <v>11</v>
          </cell>
          <cell r="C2650" t="str">
            <v>VENDA</v>
          </cell>
          <cell r="D2650" t="str">
            <v>038 Sem disponibilidade de agenda</v>
          </cell>
          <cell r="E2650" t="str">
            <v>OUTRAS MÍDIAS</v>
          </cell>
          <cell r="F2650" t="str">
            <v>0013 INTERNET</v>
          </cell>
          <cell r="G2650" t="str">
            <v>0170 SITE SPEEDY</v>
          </cell>
          <cell r="I2650">
            <v>4</v>
          </cell>
          <cell r="J2650">
            <v>4</v>
          </cell>
          <cell r="K2650">
            <v>0</v>
          </cell>
          <cell r="L2650">
            <v>4</v>
          </cell>
          <cell r="M2650">
            <v>0</v>
          </cell>
          <cell r="N2650">
            <v>0</v>
          </cell>
          <cell r="O2650">
            <v>4</v>
          </cell>
          <cell r="P2650">
            <v>4</v>
          </cell>
          <cell r="Q2650">
            <v>0</v>
          </cell>
          <cell r="R2650">
            <v>4</v>
          </cell>
          <cell r="S2650">
            <v>0</v>
          </cell>
          <cell r="T2650">
            <v>0</v>
          </cell>
          <cell r="U2650">
            <v>0</v>
          </cell>
          <cell r="V2650">
            <v>4</v>
          </cell>
          <cell r="W2650">
            <v>0</v>
          </cell>
        </row>
        <row r="2651">
          <cell r="B2651">
            <v>11</v>
          </cell>
          <cell r="C2651" t="str">
            <v>VENDA</v>
          </cell>
          <cell r="D2651" t="str">
            <v>038 Sem disponibilidade de agenda</v>
          </cell>
          <cell r="E2651" t="str">
            <v>OUTRAS MÍDIAS</v>
          </cell>
          <cell r="F2651" t="str">
            <v>0018 CONTATADO PELO TLMKT</v>
          </cell>
          <cell r="I2651">
            <v>5</v>
          </cell>
          <cell r="J2651">
            <v>5</v>
          </cell>
          <cell r="K2651">
            <v>0</v>
          </cell>
          <cell r="L2651">
            <v>5</v>
          </cell>
          <cell r="M2651">
            <v>0</v>
          </cell>
          <cell r="N2651">
            <v>0</v>
          </cell>
          <cell r="O2651">
            <v>5</v>
          </cell>
          <cell r="P2651">
            <v>5</v>
          </cell>
          <cell r="Q2651">
            <v>0</v>
          </cell>
          <cell r="R2651">
            <v>5</v>
          </cell>
          <cell r="S2651">
            <v>0</v>
          </cell>
          <cell r="T2651">
            <v>0</v>
          </cell>
          <cell r="U2651">
            <v>0</v>
          </cell>
          <cell r="V2651">
            <v>5</v>
          </cell>
          <cell r="W2651">
            <v>0</v>
          </cell>
        </row>
        <row r="2652">
          <cell r="B2652">
            <v>11</v>
          </cell>
          <cell r="C2652" t="str">
            <v>VENDA</v>
          </cell>
          <cell r="D2652" t="str">
            <v>038 Sem disponibilidade de agenda</v>
          </cell>
          <cell r="E2652" t="str">
            <v>OUTRAS MÍDIAS</v>
          </cell>
          <cell r="F2652" t="str">
            <v>0020 JÁ POSSUI</v>
          </cell>
          <cell r="I2652">
            <v>3</v>
          </cell>
          <cell r="J2652">
            <v>3</v>
          </cell>
          <cell r="K2652">
            <v>0</v>
          </cell>
          <cell r="L2652">
            <v>3</v>
          </cell>
          <cell r="M2652">
            <v>0</v>
          </cell>
          <cell r="N2652">
            <v>0</v>
          </cell>
          <cell r="O2652">
            <v>3</v>
          </cell>
          <cell r="P2652">
            <v>3</v>
          </cell>
          <cell r="Q2652">
            <v>0</v>
          </cell>
          <cell r="R2652">
            <v>3</v>
          </cell>
          <cell r="S2652">
            <v>0</v>
          </cell>
          <cell r="T2652">
            <v>0</v>
          </cell>
          <cell r="U2652">
            <v>0</v>
          </cell>
          <cell r="V2652">
            <v>3</v>
          </cell>
          <cell r="W2652">
            <v>0</v>
          </cell>
        </row>
        <row r="2653">
          <cell r="B2653">
            <v>11</v>
          </cell>
          <cell r="C2653" t="str">
            <v>VENDA</v>
          </cell>
          <cell r="D2653" t="str">
            <v>038 Sem disponibilidade de agenda</v>
          </cell>
          <cell r="E2653" t="str">
            <v>TELEVISÃO</v>
          </cell>
          <cell r="F2653" t="str">
            <v>0001 TELEVISÃO</v>
          </cell>
          <cell r="G2653" t="str">
            <v>0006 GLOBO</v>
          </cell>
          <cell r="H2653" t="str">
            <v>0027 NOVELA II</v>
          </cell>
          <cell r="I2653">
            <v>1</v>
          </cell>
          <cell r="J2653">
            <v>1</v>
          </cell>
          <cell r="K2653">
            <v>0</v>
          </cell>
          <cell r="L2653">
            <v>1</v>
          </cell>
          <cell r="M2653">
            <v>0</v>
          </cell>
          <cell r="N2653">
            <v>0</v>
          </cell>
          <cell r="O2653">
            <v>1</v>
          </cell>
          <cell r="P2653">
            <v>1</v>
          </cell>
          <cell r="Q2653">
            <v>0</v>
          </cell>
          <cell r="R2653">
            <v>1</v>
          </cell>
          <cell r="S2653">
            <v>0</v>
          </cell>
          <cell r="T2653">
            <v>0</v>
          </cell>
          <cell r="U2653">
            <v>0</v>
          </cell>
          <cell r="V2653">
            <v>1</v>
          </cell>
          <cell r="W2653">
            <v>0</v>
          </cell>
        </row>
        <row r="2654">
          <cell r="B2654">
            <v>11</v>
          </cell>
          <cell r="C2654" t="str">
            <v>VENDA</v>
          </cell>
          <cell r="D2654" t="str">
            <v>038 Sem disponibilidade de agenda</v>
          </cell>
          <cell r="E2654" t="str">
            <v>TELEVISÃO</v>
          </cell>
          <cell r="F2654" t="str">
            <v>0001 TELEVISÃO</v>
          </cell>
          <cell r="G2654" t="str">
            <v>0006 GLOBO</v>
          </cell>
          <cell r="H2654" t="str">
            <v>3825 NÃO INFORMADO</v>
          </cell>
          <cell r="I2654">
            <v>1</v>
          </cell>
          <cell r="J2654">
            <v>1</v>
          </cell>
          <cell r="K2654">
            <v>0</v>
          </cell>
          <cell r="L2654">
            <v>1</v>
          </cell>
          <cell r="M2654">
            <v>0</v>
          </cell>
          <cell r="N2654">
            <v>0</v>
          </cell>
          <cell r="O2654">
            <v>1</v>
          </cell>
          <cell r="P2654">
            <v>1</v>
          </cell>
          <cell r="Q2654">
            <v>0</v>
          </cell>
          <cell r="R2654">
            <v>1</v>
          </cell>
          <cell r="S2654">
            <v>0</v>
          </cell>
          <cell r="T2654">
            <v>0</v>
          </cell>
          <cell r="U2654">
            <v>0</v>
          </cell>
          <cell r="V2654">
            <v>1</v>
          </cell>
          <cell r="W2654">
            <v>0</v>
          </cell>
        </row>
        <row r="2655">
          <cell r="B2655">
            <v>11</v>
          </cell>
          <cell r="C2655" t="str">
            <v>VENDA</v>
          </cell>
          <cell r="D2655" t="str">
            <v>038 Sem disponibilidade de agenda</v>
          </cell>
          <cell r="E2655" t="str">
            <v>TELEVISÃO</v>
          </cell>
          <cell r="F2655" t="str">
            <v>0001 TELEVISÃO</v>
          </cell>
          <cell r="G2655" t="str">
            <v>0062 NÃO INFORMOU</v>
          </cell>
          <cell r="I2655">
            <v>7</v>
          </cell>
          <cell r="J2655">
            <v>7</v>
          </cell>
          <cell r="K2655">
            <v>0</v>
          </cell>
          <cell r="L2655">
            <v>7</v>
          </cell>
          <cell r="M2655">
            <v>0</v>
          </cell>
          <cell r="N2655">
            <v>0</v>
          </cell>
          <cell r="O2655">
            <v>7</v>
          </cell>
          <cell r="P2655">
            <v>7</v>
          </cell>
          <cell r="Q2655">
            <v>0</v>
          </cell>
          <cell r="R2655">
            <v>7</v>
          </cell>
          <cell r="S2655">
            <v>0</v>
          </cell>
          <cell r="T2655">
            <v>0</v>
          </cell>
          <cell r="U2655">
            <v>0</v>
          </cell>
          <cell r="V2655">
            <v>7</v>
          </cell>
          <cell r="W2655">
            <v>0</v>
          </cell>
        </row>
        <row r="2656">
          <cell r="B2656">
            <v>11</v>
          </cell>
          <cell r="C2656" t="str">
            <v>VENDA</v>
          </cell>
          <cell r="D2656" t="str">
            <v>055 Classe de serviço inválida</v>
          </cell>
          <cell r="E2656" t="str">
            <v>MALA DIRETA</v>
          </cell>
          <cell r="F2656" t="str">
            <v>0010 ENCARTE EM FATURA</v>
          </cell>
          <cell r="I2656">
            <v>1</v>
          </cell>
          <cell r="J2656">
            <v>1</v>
          </cell>
          <cell r="K2656">
            <v>0</v>
          </cell>
          <cell r="L2656">
            <v>1</v>
          </cell>
          <cell r="M2656">
            <v>0</v>
          </cell>
          <cell r="N2656">
            <v>0</v>
          </cell>
          <cell r="O2656">
            <v>1</v>
          </cell>
          <cell r="P2656">
            <v>1</v>
          </cell>
          <cell r="Q2656">
            <v>0</v>
          </cell>
          <cell r="R2656">
            <v>1</v>
          </cell>
          <cell r="S2656">
            <v>0</v>
          </cell>
          <cell r="T2656">
            <v>0</v>
          </cell>
          <cell r="U2656">
            <v>0</v>
          </cell>
          <cell r="V2656">
            <v>1</v>
          </cell>
          <cell r="W2656">
            <v>0</v>
          </cell>
        </row>
        <row r="2657">
          <cell r="B2657">
            <v>11</v>
          </cell>
          <cell r="C2657" t="str">
            <v>VENDA</v>
          </cell>
          <cell r="D2657" t="str">
            <v>055 Classe de serviço inválida</v>
          </cell>
          <cell r="E2657" t="str">
            <v>OUTRAS MÍDIAS</v>
          </cell>
          <cell r="F2657" t="str">
            <v>0002 INDICAÇÃO DE AMIGOS</v>
          </cell>
          <cell r="I2657">
            <v>4</v>
          </cell>
          <cell r="J2657">
            <v>4</v>
          </cell>
          <cell r="K2657">
            <v>0</v>
          </cell>
          <cell r="L2657">
            <v>4</v>
          </cell>
          <cell r="M2657">
            <v>0</v>
          </cell>
          <cell r="N2657">
            <v>0</v>
          </cell>
          <cell r="O2657">
            <v>4</v>
          </cell>
          <cell r="P2657">
            <v>4</v>
          </cell>
          <cell r="Q2657">
            <v>0</v>
          </cell>
          <cell r="R2657">
            <v>4</v>
          </cell>
          <cell r="S2657">
            <v>0</v>
          </cell>
          <cell r="T2657">
            <v>0</v>
          </cell>
          <cell r="U2657">
            <v>0</v>
          </cell>
          <cell r="V2657">
            <v>4</v>
          </cell>
          <cell r="W2657">
            <v>0</v>
          </cell>
        </row>
        <row r="2658">
          <cell r="B2658">
            <v>11</v>
          </cell>
          <cell r="C2658" t="str">
            <v>VENDA</v>
          </cell>
          <cell r="D2658" t="str">
            <v>055 Classe de serviço inválida</v>
          </cell>
          <cell r="E2658" t="str">
            <v>OUTRAS MÍDIAS</v>
          </cell>
          <cell r="F2658" t="str">
            <v>0013 INTERNET</v>
          </cell>
          <cell r="G2658" t="str">
            <v>0056 OUTROS</v>
          </cell>
          <cell r="I2658">
            <v>1</v>
          </cell>
          <cell r="J2658">
            <v>1</v>
          </cell>
          <cell r="K2658">
            <v>0</v>
          </cell>
          <cell r="L2658">
            <v>1</v>
          </cell>
          <cell r="M2658">
            <v>0</v>
          </cell>
          <cell r="N2658">
            <v>0</v>
          </cell>
          <cell r="O2658">
            <v>1</v>
          </cell>
          <cell r="P2658">
            <v>1</v>
          </cell>
          <cell r="Q2658">
            <v>0</v>
          </cell>
          <cell r="R2658">
            <v>1</v>
          </cell>
          <cell r="S2658">
            <v>0</v>
          </cell>
          <cell r="T2658">
            <v>0</v>
          </cell>
          <cell r="U2658">
            <v>0</v>
          </cell>
          <cell r="V2658">
            <v>1</v>
          </cell>
          <cell r="W2658">
            <v>0</v>
          </cell>
        </row>
        <row r="2659">
          <cell r="B2659">
            <v>11</v>
          </cell>
          <cell r="C2659" t="str">
            <v>VENDA</v>
          </cell>
          <cell r="D2659" t="str">
            <v>055 Classe de serviço inválida</v>
          </cell>
          <cell r="E2659" t="str">
            <v>OUTRAS MÍDIAS</v>
          </cell>
          <cell r="F2659" t="str">
            <v>0018 CONTATADO PELO TLMKT</v>
          </cell>
          <cell r="I2659">
            <v>2</v>
          </cell>
          <cell r="J2659">
            <v>2</v>
          </cell>
          <cell r="K2659">
            <v>0</v>
          </cell>
          <cell r="L2659">
            <v>2</v>
          </cell>
          <cell r="M2659">
            <v>0</v>
          </cell>
          <cell r="N2659">
            <v>0</v>
          </cell>
          <cell r="O2659">
            <v>2</v>
          </cell>
          <cell r="P2659">
            <v>2</v>
          </cell>
          <cell r="Q2659">
            <v>0</v>
          </cell>
          <cell r="R2659">
            <v>2</v>
          </cell>
          <cell r="S2659">
            <v>0</v>
          </cell>
          <cell r="T2659">
            <v>0</v>
          </cell>
          <cell r="U2659">
            <v>0</v>
          </cell>
          <cell r="V2659">
            <v>2</v>
          </cell>
          <cell r="W2659">
            <v>0</v>
          </cell>
        </row>
        <row r="2660">
          <cell r="B2660">
            <v>11</v>
          </cell>
          <cell r="C2660" t="str">
            <v>VENDA</v>
          </cell>
          <cell r="D2660" t="str">
            <v>055 Classe de serviço inválida</v>
          </cell>
          <cell r="E2660" t="str">
            <v>TELEVISÃO</v>
          </cell>
          <cell r="F2660" t="str">
            <v>0001 TELEVISÃO</v>
          </cell>
          <cell r="G2660" t="str">
            <v>0062 NÃO INFORMOU</v>
          </cell>
          <cell r="I2660">
            <v>1</v>
          </cell>
          <cell r="J2660">
            <v>1</v>
          </cell>
          <cell r="K2660">
            <v>0</v>
          </cell>
          <cell r="L2660">
            <v>1</v>
          </cell>
          <cell r="M2660">
            <v>0</v>
          </cell>
          <cell r="N2660">
            <v>0</v>
          </cell>
          <cell r="O2660">
            <v>1</v>
          </cell>
          <cell r="P2660">
            <v>1</v>
          </cell>
          <cell r="Q2660">
            <v>0</v>
          </cell>
          <cell r="R2660">
            <v>1</v>
          </cell>
          <cell r="S2660">
            <v>0</v>
          </cell>
          <cell r="T2660">
            <v>0</v>
          </cell>
          <cell r="U2660">
            <v>0</v>
          </cell>
          <cell r="V2660">
            <v>1</v>
          </cell>
          <cell r="W2660">
            <v>0</v>
          </cell>
        </row>
        <row r="2661">
          <cell r="B2661">
            <v>11</v>
          </cell>
          <cell r="C2661" t="str">
            <v>VENDA</v>
          </cell>
          <cell r="D2661" t="str">
            <v>057 Busca</v>
          </cell>
          <cell r="E2661" t="str">
            <v>OUTRAS MÍDIAS</v>
          </cell>
          <cell r="F2661" t="str">
            <v>0020 JÁ POSSUI</v>
          </cell>
          <cell r="I2661">
            <v>1</v>
          </cell>
          <cell r="J2661">
            <v>1</v>
          </cell>
          <cell r="K2661">
            <v>0</v>
          </cell>
          <cell r="L2661">
            <v>1</v>
          </cell>
          <cell r="M2661">
            <v>0</v>
          </cell>
          <cell r="N2661">
            <v>0</v>
          </cell>
          <cell r="O2661">
            <v>1</v>
          </cell>
          <cell r="P2661">
            <v>1</v>
          </cell>
          <cell r="Q2661">
            <v>0</v>
          </cell>
          <cell r="R2661">
            <v>1</v>
          </cell>
          <cell r="S2661">
            <v>0</v>
          </cell>
          <cell r="T2661">
            <v>0</v>
          </cell>
          <cell r="U2661">
            <v>0</v>
          </cell>
          <cell r="V2661">
            <v>1</v>
          </cell>
          <cell r="W2661">
            <v>0</v>
          </cell>
        </row>
        <row r="2662">
          <cell r="B2662">
            <v>11</v>
          </cell>
          <cell r="C2662" t="str">
            <v>VENDA</v>
          </cell>
          <cell r="D2662" t="str">
            <v>070 Endereço Divergente</v>
          </cell>
          <cell r="E2662" t="str">
            <v>OUTRAS MÍDIAS</v>
          </cell>
          <cell r="F2662" t="str">
            <v>0002 INDICAÇÃO DE AMIGOS</v>
          </cell>
          <cell r="I2662">
            <v>2</v>
          </cell>
          <cell r="J2662">
            <v>2</v>
          </cell>
          <cell r="K2662">
            <v>0</v>
          </cell>
          <cell r="L2662">
            <v>2</v>
          </cell>
          <cell r="M2662">
            <v>0</v>
          </cell>
          <cell r="N2662">
            <v>0</v>
          </cell>
          <cell r="O2662">
            <v>2</v>
          </cell>
          <cell r="P2662">
            <v>2</v>
          </cell>
          <cell r="Q2662">
            <v>0</v>
          </cell>
          <cell r="R2662">
            <v>2</v>
          </cell>
          <cell r="S2662">
            <v>0</v>
          </cell>
          <cell r="T2662">
            <v>0</v>
          </cell>
          <cell r="U2662">
            <v>0</v>
          </cell>
          <cell r="V2662">
            <v>2</v>
          </cell>
          <cell r="W2662">
            <v>0</v>
          </cell>
        </row>
        <row r="2663">
          <cell r="B2663">
            <v>11</v>
          </cell>
          <cell r="C2663" t="str">
            <v>VENDA</v>
          </cell>
          <cell r="D2663" t="str">
            <v>070 Endereço Divergente</v>
          </cell>
          <cell r="E2663" t="str">
            <v>OUTRAS MÍDIAS</v>
          </cell>
          <cell r="F2663" t="str">
            <v>0007 JORNAIS/REVISTAS</v>
          </cell>
          <cell r="G2663" t="str">
            <v>0125 NÃO INFORMADO</v>
          </cell>
          <cell r="I2663">
            <v>1</v>
          </cell>
          <cell r="J2663">
            <v>1</v>
          </cell>
          <cell r="K2663">
            <v>0</v>
          </cell>
          <cell r="L2663">
            <v>1</v>
          </cell>
          <cell r="M2663">
            <v>0</v>
          </cell>
          <cell r="N2663">
            <v>0</v>
          </cell>
          <cell r="O2663">
            <v>1</v>
          </cell>
          <cell r="P2663">
            <v>1</v>
          </cell>
          <cell r="Q2663">
            <v>0</v>
          </cell>
          <cell r="R2663">
            <v>1</v>
          </cell>
          <cell r="S2663">
            <v>0</v>
          </cell>
          <cell r="T2663">
            <v>0</v>
          </cell>
          <cell r="U2663">
            <v>0</v>
          </cell>
          <cell r="V2663">
            <v>1</v>
          </cell>
          <cell r="W2663">
            <v>0</v>
          </cell>
        </row>
        <row r="2664">
          <cell r="B2664">
            <v>11</v>
          </cell>
          <cell r="C2664" t="str">
            <v>VENDA</v>
          </cell>
          <cell r="D2664" t="str">
            <v>070 Endereço Divergente</v>
          </cell>
          <cell r="E2664" t="str">
            <v>TELEVISÃO</v>
          </cell>
          <cell r="F2664" t="str">
            <v>0001 TELEVISÃO</v>
          </cell>
          <cell r="G2664" t="str">
            <v>0062 NÃO INFORMOU</v>
          </cell>
          <cell r="I2664">
            <v>2</v>
          </cell>
          <cell r="J2664">
            <v>2</v>
          </cell>
          <cell r="K2664">
            <v>0</v>
          </cell>
          <cell r="L2664">
            <v>2</v>
          </cell>
          <cell r="M2664">
            <v>0</v>
          </cell>
          <cell r="N2664">
            <v>0</v>
          </cell>
          <cell r="O2664">
            <v>2</v>
          </cell>
          <cell r="P2664">
            <v>2</v>
          </cell>
          <cell r="Q2664">
            <v>0</v>
          </cell>
          <cell r="R2664">
            <v>2</v>
          </cell>
          <cell r="S2664">
            <v>0</v>
          </cell>
          <cell r="T2664">
            <v>0</v>
          </cell>
          <cell r="U2664">
            <v>0</v>
          </cell>
          <cell r="V2664">
            <v>2</v>
          </cell>
          <cell r="W2664">
            <v>0</v>
          </cell>
        </row>
        <row r="2665">
          <cell r="B2665">
            <v>11</v>
          </cell>
          <cell r="C2665" t="str">
            <v>VENDA</v>
          </cell>
          <cell r="D2665" t="str">
            <v>075 MultiLink</v>
          </cell>
          <cell r="E2665" t="str">
            <v>OUTRAS MÍDIAS</v>
          </cell>
          <cell r="F2665" t="str">
            <v>0002 INDICAÇÃO DE AMIGOS</v>
          </cell>
          <cell r="I2665">
            <v>1</v>
          </cell>
          <cell r="J2665">
            <v>1</v>
          </cell>
          <cell r="K2665">
            <v>0</v>
          </cell>
          <cell r="L2665">
            <v>1</v>
          </cell>
          <cell r="M2665">
            <v>0</v>
          </cell>
          <cell r="N2665">
            <v>0</v>
          </cell>
          <cell r="O2665">
            <v>1</v>
          </cell>
          <cell r="P2665">
            <v>1</v>
          </cell>
          <cell r="Q2665">
            <v>0</v>
          </cell>
          <cell r="R2665">
            <v>1</v>
          </cell>
          <cell r="S2665">
            <v>0</v>
          </cell>
          <cell r="T2665">
            <v>0</v>
          </cell>
          <cell r="U2665">
            <v>0</v>
          </cell>
          <cell r="V2665">
            <v>1</v>
          </cell>
          <cell r="W2665">
            <v>0</v>
          </cell>
        </row>
        <row r="2666">
          <cell r="B2666">
            <v>11</v>
          </cell>
          <cell r="C2666" t="str">
            <v>VENDA</v>
          </cell>
          <cell r="D2666" t="str">
            <v>229 Atendimento Condicionado</v>
          </cell>
          <cell r="F2666" t="str">
            <v>0031 JÁ TEVE O PRODUTO</v>
          </cell>
          <cell r="I2666">
            <v>1</v>
          </cell>
          <cell r="J2666">
            <v>1</v>
          </cell>
          <cell r="K2666">
            <v>0</v>
          </cell>
          <cell r="L2666">
            <v>1</v>
          </cell>
          <cell r="M2666">
            <v>0</v>
          </cell>
          <cell r="N2666">
            <v>0</v>
          </cell>
          <cell r="O2666">
            <v>1</v>
          </cell>
          <cell r="P2666">
            <v>1</v>
          </cell>
          <cell r="Q2666">
            <v>0</v>
          </cell>
          <cell r="R2666">
            <v>1</v>
          </cell>
          <cell r="S2666">
            <v>0</v>
          </cell>
          <cell r="T2666">
            <v>0</v>
          </cell>
          <cell r="U2666">
            <v>0</v>
          </cell>
          <cell r="V2666">
            <v>1</v>
          </cell>
          <cell r="W2666">
            <v>0</v>
          </cell>
        </row>
        <row r="2667">
          <cell r="B2667">
            <v>12</v>
          </cell>
          <cell r="C2667" t="str">
            <v>INVALIDAS - ABANDONO</v>
          </cell>
          <cell r="D2667" t="str">
            <v>052 Ligações não completadas</v>
          </cell>
          <cell r="I2667">
            <v>37</v>
          </cell>
          <cell r="J2667">
            <v>0</v>
          </cell>
          <cell r="K2667">
            <v>37</v>
          </cell>
          <cell r="L2667">
            <v>0</v>
          </cell>
          <cell r="M2667">
            <v>0</v>
          </cell>
          <cell r="N2667">
            <v>0</v>
          </cell>
          <cell r="O2667">
            <v>37</v>
          </cell>
          <cell r="P2667">
            <v>0</v>
          </cell>
          <cell r="Q2667">
            <v>37</v>
          </cell>
          <cell r="R2667">
            <v>0</v>
          </cell>
          <cell r="S2667">
            <v>0</v>
          </cell>
          <cell r="T2667">
            <v>0</v>
          </cell>
          <cell r="U2667">
            <v>37</v>
          </cell>
          <cell r="V2667">
            <v>0</v>
          </cell>
          <cell r="W2667">
            <v>0</v>
          </cell>
        </row>
        <row r="2668">
          <cell r="B2668">
            <v>12</v>
          </cell>
          <cell r="C2668" t="str">
            <v>INVALIDAS - ABANDONO</v>
          </cell>
          <cell r="D2668" t="str">
            <v>052 Ligações não completadas</v>
          </cell>
          <cell r="E2668" t="str">
            <v>OUTRAS MÍDIAS</v>
          </cell>
          <cell r="F2668" t="str">
            <v>0002 INDICAÇÃO DE AMIGOS</v>
          </cell>
          <cell r="I2668">
            <v>5</v>
          </cell>
          <cell r="J2668">
            <v>0</v>
          </cell>
          <cell r="K2668">
            <v>5</v>
          </cell>
          <cell r="L2668">
            <v>0</v>
          </cell>
          <cell r="M2668">
            <v>0</v>
          </cell>
          <cell r="N2668">
            <v>0</v>
          </cell>
          <cell r="O2668">
            <v>5</v>
          </cell>
          <cell r="P2668">
            <v>0</v>
          </cell>
          <cell r="Q2668">
            <v>5</v>
          </cell>
          <cell r="R2668">
            <v>0</v>
          </cell>
          <cell r="S2668">
            <v>0</v>
          </cell>
          <cell r="T2668">
            <v>0</v>
          </cell>
          <cell r="U2668">
            <v>5</v>
          </cell>
          <cell r="V2668">
            <v>0</v>
          </cell>
          <cell r="W2668">
            <v>0</v>
          </cell>
        </row>
        <row r="2669">
          <cell r="B2669">
            <v>12</v>
          </cell>
          <cell r="C2669" t="str">
            <v>INVALIDAS - ABANDONO</v>
          </cell>
          <cell r="D2669" t="str">
            <v>052 Ligações não completadas</v>
          </cell>
          <cell r="E2669" t="str">
            <v>OUTRAS MÍDIAS</v>
          </cell>
          <cell r="F2669" t="str">
            <v>0020 JÁ POSSUI</v>
          </cell>
          <cell r="I2669">
            <v>1</v>
          </cell>
          <cell r="J2669">
            <v>0</v>
          </cell>
          <cell r="K2669">
            <v>1</v>
          </cell>
          <cell r="L2669">
            <v>0</v>
          </cell>
          <cell r="M2669">
            <v>0</v>
          </cell>
          <cell r="N2669">
            <v>0</v>
          </cell>
          <cell r="O2669">
            <v>1</v>
          </cell>
          <cell r="P2669">
            <v>0</v>
          </cell>
          <cell r="Q2669">
            <v>1</v>
          </cell>
          <cell r="R2669">
            <v>0</v>
          </cell>
          <cell r="S2669">
            <v>0</v>
          </cell>
          <cell r="T2669">
            <v>0</v>
          </cell>
          <cell r="U2669">
            <v>1</v>
          </cell>
          <cell r="V2669">
            <v>0</v>
          </cell>
          <cell r="W2669">
            <v>0</v>
          </cell>
        </row>
        <row r="2670">
          <cell r="B2670">
            <v>12</v>
          </cell>
          <cell r="C2670" t="str">
            <v>INVALIDAS - ABANDONO</v>
          </cell>
          <cell r="D2670" t="str">
            <v>052 Ligações não completadas</v>
          </cell>
          <cell r="E2670" t="str">
            <v>TELEVISÃO</v>
          </cell>
          <cell r="F2670" t="str">
            <v>0001 TELEVISÃO</v>
          </cell>
          <cell r="G2670" t="str">
            <v>0006 GLOBO</v>
          </cell>
          <cell r="H2670" t="str">
            <v>0020 FANTÁSTICO</v>
          </cell>
          <cell r="I2670">
            <v>1</v>
          </cell>
          <cell r="J2670">
            <v>0</v>
          </cell>
          <cell r="K2670">
            <v>1</v>
          </cell>
          <cell r="L2670">
            <v>0</v>
          </cell>
          <cell r="M2670">
            <v>0</v>
          </cell>
          <cell r="N2670">
            <v>0</v>
          </cell>
          <cell r="O2670">
            <v>1</v>
          </cell>
          <cell r="P2670">
            <v>0</v>
          </cell>
          <cell r="Q2670">
            <v>1</v>
          </cell>
          <cell r="R2670">
            <v>0</v>
          </cell>
          <cell r="S2670">
            <v>0</v>
          </cell>
          <cell r="T2670">
            <v>0</v>
          </cell>
          <cell r="U2670">
            <v>1</v>
          </cell>
          <cell r="V2670">
            <v>0</v>
          </cell>
          <cell r="W2670">
            <v>0</v>
          </cell>
        </row>
        <row r="2671">
          <cell r="B2671">
            <v>12</v>
          </cell>
          <cell r="C2671" t="str">
            <v>INVALIDAS - ABANDONO</v>
          </cell>
          <cell r="D2671" t="str">
            <v>052 Ligações não completadas</v>
          </cell>
          <cell r="E2671" t="str">
            <v>TELEVISÃO</v>
          </cell>
          <cell r="F2671" t="str">
            <v>0001 TELEVISÃO</v>
          </cell>
          <cell r="G2671" t="str">
            <v>0006 GLOBO</v>
          </cell>
          <cell r="H2671" t="str">
            <v>0033 VÍDEO SHOW</v>
          </cell>
          <cell r="I2671">
            <v>1</v>
          </cell>
          <cell r="J2671">
            <v>0</v>
          </cell>
          <cell r="K2671">
            <v>1</v>
          </cell>
          <cell r="L2671">
            <v>0</v>
          </cell>
          <cell r="M2671">
            <v>0</v>
          </cell>
          <cell r="N2671">
            <v>0</v>
          </cell>
          <cell r="O2671">
            <v>1</v>
          </cell>
          <cell r="P2671">
            <v>0</v>
          </cell>
          <cell r="Q2671">
            <v>1</v>
          </cell>
          <cell r="R2671">
            <v>0</v>
          </cell>
          <cell r="S2671">
            <v>0</v>
          </cell>
          <cell r="T2671">
            <v>0</v>
          </cell>
          <cell r="U2671">
            <v>1</v>
          </cell>
          <cell r="V2671">
            <v>0</v>
          </cell>
          <cell r="W2671">
            <v>0</v>
          </cell>
        </row>
        <row r="2672">
          <cell r="B2672">
            <v>12</v>
          </cell>
          <cell r="C2672" t="str">
            <v>INVALIDAS - ABANDONO</v>
          </cell>
          <cell r="D2672" t="str">
            <v>224 Linha Muda</v>
          </cell>
          <cell r="I2672">
            <v>124</v>
          </cell>
          <cell r="J2672">
            <v>0</v>
          </cell>
          <cell r="K2672">
            <v>124</v>
          </cell>
          <cell r="L2672">
            <v>0</v>
          </cell>
          <cell r="M2672">
            <v>0</v>
          </cell>
          <cell r="N2672">
            <v>0</v>
          </cell>
          <cell r="O2672">
            <v>124</v>
          </cell>
          <cell r="P2672">
            <v>0</v>
          </cell>
          <cell r="Q2672">
            <v>124</v>
          </cell>
          <cell r="R2672">
            <v>0</v>
          </cell>
          <cell r="S2672">
            <v>0</v>
          </cell>
          <cell r="T2672">
            <v>0</v>
          </cell>
          <cell r="U2672">
            <v>124</v>
          </cell>
          <cell r="V2672">
            <v>0</v>
          </cell>
          <cell r="W2672">
            <v>0</v>
          </cell>
        </row>
        <row r="2673">
          <cell r="B2673">
            <v>12</v>
          </cell>
          <cell r="C2673" t="str">
            <v>INVALIDAS - ABANDONO</v>
          </cell>
          <cell r="D2673" t="str">
            <v>410 Ligação Caiu</v>
          </cell>
          <cell r="I2673">
            <v>42</v>
          </cell>
          <cell r="J2673">
            <v>0</v>
          </cell>
          <cell r="K2673">
            <v>42</v>
          </cell>
          <cell r="L2673">
            <v>0</v>
          </cell>
          <cell r="M2673">
            <v>0</v>
          </cell>
          <cell r="N2673">
            <v>0</v>
          </cell>
          <cell r="O2673">
            <v>42</v>
          </cell>
          <cell r="P2673">
            <v>0</v>
          </cell>
          <cell r="Q2673">
            <v>42</v>
          </cell>
          <cell r="R2673">
            <v>0</v>
          </cell>
          <cell r="S2673">
            <v>0</v>
          </cell>
          <cell r="T2673">
            <v>0</v>
          </cell>
          <cell r="U2673">
            <v>42</v>
          </cell>
          <cell r="V2673">
            <v>0</v>
          </cell>
          <cell r="W2673">
            <v>0</v>
          </cell>
        </row>
        <row r="2674">
          <cell r="B2674">
            <v>12</v>
          </cell>
          <cell r="C2674" t="str">
            <v>INVALIDAS - ABANDONO</v>
          </cell>
          <cell r="D2674" t="str">
            <v>410 Ligação Caiu</v>
          </cell>
          <cell r="E2674" t="str">
            <v>NÃO INFORMADO</v>
          </cell>
          <cell r="F2674" t="str">
            <v>0016 NÃO INFORMADO</v>
          </cell>
          <cell r="I2674">
            <v>1</v>
          </cell>
          <cell r="J2674">
            <v>0</v>
          </cell>
          <cell r="K2674">
            <v>1</v>
          </cell>
          <cell r="L2674">
            <v>0</v>
          </cell>
          <cell r="M2674">
            <v>0</v>
          </cell>
          <cell r="N2674">
            <v>0</v>
          </cell>
          <cell r="O2674">
            <v>1</v>
          </cell>
          <cell r="P2674">
            <v>0</v>
          </cell>
          <cell r="Q2674">
            <v>1</v>
          </cell>
          <cell r="R2674">
            <v>0</v>
          </cell>
          <cell r="S2674">
            <v>0</v>
          </cell>
          <cell r="T2674">
            <v>0</v>
          </cell>
          <cell r="U2674">
            <v>1</v>
          </cell>
          <cell r="V2674">
            <v>0</v>
          </cell>
          <cell r="W2674">
            <v>0</v>
          </cell>
        </row>
        <row r="2675">
          <cell r="B2675">
            <v>12</v>
          </cell>
          <cell r="C2675" t="str">
            <v>INVALIDAS - ABANDONO</v>
          </cell>
          <cell r="D2675" t="str">
            <v>410 Ligação Caiu</v>
          </cell>
          <cell r="E2675" t="str">
            <v>OUTRAS MÍDIAS</v>
          </cell>
          <cell r="F2675" t="str">
            <v>0002 INDICAÇÃO DE AMIGOS</v>
          </cell>
          <cell r="I2675">
            <v>6</v>
          </cell>
          <cell r="J2675">
            <v>0</v>
          </cell>
          <cell r="K2675">
            <v>6</v>
          </cell>
          <cell r="L2675">
            <v>0</v>
          </cell>
          <cell r="M2675">
            <v>0</v>
          </cell>
          <cell r="N2675">
            <v>0</v>
          </cell>
          <cell r="O2675">
            <v>6</v>
          </cell>
          <cell r="P2675">
            <v>0</v>
          </cell>
          <cell r="Q2675">
            <v>6</v>
          </cell>
          <cell r="R2675">
            <v>0</v>
          </cell>
          <cell r="S2675">
            <v>0</v>
          </cell>
          <cell r="T2675">
            <v>0</v>
          </cell>
          <cell r="U2675">
            <v>6</v>
          </cell>
          <cell r="V2675">
            <v>0</v>
          </cell>
          <cell r="W2675">
            <v>0</v>
          </cell>
        </row>
        <row r="2676">
          <cell r="B2676">
            <v>12</v>
          </cell>
          <cell r="C2676" t="str">
            <v>INVALIDAS - INVÁLIDAS</v>
          </cell>
          <cell r="D2676" t="str">
            <v>016 Já Foi Contatado</v>
          </cell>
          <cell r="I2676">
            <v>6</v>
          </cell>
          <cell r="J2676">
            <v>0</v>
          </cell>
          <cell r="K2676">
            <v>6</v>
          </cell>
          <cell r="L2676">
            <v>0</v>
          </cell>
          <cell r="M2676">
            <v>0</v>
          </cell>
          <cell r="N2676">
            <v>0</v>
          </cell>
          <cell r="O2676">
            <v>6</v>
          </cell>
          <cell r="P2676">
            <v>0</v>
          </cell>
          <cell r="Q2676">
            <v>6</v>
          </cell>
          <cell r="R2676">
            <v>0</v>
          </cell>
          <cell r="S2676">
            <v>0</v>
          </cell>
          <cell r="T2676">
            <v>0</v>
          </cell>
          <cell r="U2676">
            <v>6</v>
          </cell>
          <cell r="V2676">
            <v>0</v>
          </cell>
          <cell r="W2676">
            <v>0</v>
          </cell>
        </row>
        <row r="2677">
          <cell r="B2677">
            <v>12</v>
          </cell>
          <cell r="C2677" t="str">
            <v>INVALIDAS - INVÁLIDAS</v>
          </cell>
          <cell r="D2677" t="str">
            <v>061 Sisitema Inoperante</v>
          </cell>
          <cell r="I2677">
            <v>23</v>
          </cell>
          <cell r="J2677">
            <v>0</v>
          </cell>
          <cell r="K2677">
            <v>23</v>
          </cell>
          <cell r="L2677">
            <v>0</v>
          </cell>
          <cell r="M2677">
            <v>0</v>
          </cell>
          <cell r="N2677">
            <v>0</v>
          </cell>
          <cell r="O2677">
            <v>23</v>
          </cell>
          <cell r="P2677">
            <v>0</v>
          </cell>
          <cell r="Q2677">
            <v>23</v>
          </cell>
          <cell r="R2677">
            <v>0</v>
          </cell>
          <cell r="S2677">
            <v>0</v>
          </cell>
          <cell r="T2677">
            <v>0</v>
          </cell>
          <cell r="U2677">
            <v>23</v>
          </cell>
          <cell r="V2677">
            <v>0</v>
          </cell>
          <cell r="W2677">
            <v>0</v>
          </cell>
        </row>
        <row r="2678">
          <cell r="B2678">
            <v>12</v>
          </cell>
          <cell r="C2678" t="str">
            <v>INVALIDAS - INVÁLIDAS</v>
          </cell>
          <cell r="D2678" t="str">
            <v>188 Fora do Estado</v>
          </cell>
          <cell r="I2678">
            <v>8</v>
          </cell>
          <cell r="J2678">
            <v>0</v>
          </cell>
          <cell r="K2678">
            <v>8</v>
          </cell>
          <cell r="L2678">
            <v>0</v>
          </cell>
          <cell r="M2678">
            <v>0</v>
          </cell>
          <cell r="N2678">
            <v>0</v>
          </cell>
          <cell r="O2678">
            <v>8</v>
          </cell>
          <cell r="P2678">
            <v>0</v>
          </cell>
          <cell r="Q2678">
            <v>8</v>
          </cell>
          <cell r="R2678">
            <v>0</v>
          </cell>
          <cell r="S2678">
            <v>0</v>
          </cell>
          <cell r="T2678">
            <v>0</v>
          </cell>
          <cell r="U2678">
            <v>8</v>
          </cell>
          <cell r="V2678">
            <v>0</v>
          </cell>
          <cell r="W2678">
            <v>0</v>
          </cell>
        </row>
        <row r="2679">
          <cell r="B2679">
            <v>12</v>
          </cell>
          <cell r="C2679" t="str">
            <v>INVALIDAS - INVÁLIDAS</v>
          </cell>
          <cell r="D2679" t="str">
            <v>219 Trote</v>
          </cell>
          <cell r="I2679">
            <v>29</v>
          </cell>
          <cell r="J2679">
            <v>0</v>
          </cell>
          <cell r="K2679">
            <v>29</v>
          </cell>
          <cell r="L2679">
            <v>0</v>
          </cell>
          <cell r="M2679">
            <v>0</v>
          </cell>
          <cell r="N2679">
            <v>0</v>
          </cell>
          <cell r="O2679">
            <v>29</v>
          </cell>
          <cell r="P2679">
            <v>0</v>
          </cell>
          <cell r="Q2679">
            <v>29</v>
          </cell>
          <cell r="R2679">
            <v>0</v>
          </cell>
          <cell r="S2679">
            <v>0</v>
          </cell>
          <cell r="T2679">
            <v>0</v>
          </cell>
          <cell r="U2679">
            <v>29</v>
          </cell>
          <cell r="V2679">
            <v>0</v>
          </cell>
          <cell r="W2679">
            <v>0</v>
          </cell>
        </row>
        <row r="2680">
          <cell r="B2680">
            <v>12</v>
          </cell>
          <cell r="C2680" t="str">
            <v>INVALIDAS - INVÁLIDAS</v>
          </cell>
          <cell r="D2680" t="str">
            <v>219 Trote</v>
          </cell>
          <cell r="F2680" t="str">
            <v>0031 JÁ TEVE O PRODUTO</v>
          </cell>
          <cell r="I2680">
            <v>1</v>
          </cell>
          <cell r="J2680">
            <v>0</v>
          </cell>
          <cell r="K2680">
            <v>1</v>
          </cell>
          <cell r="L2680">
            <v>0</v>
          </cell>
          <cell r="M2680">
            <v>0</v>
          </cell>
          <cell r="N2680">
            <v>0</v>
          </cell>
          <cell r="O2680">
            <v>1</v>
          </cell>
          <cell r="P2680">
            <v>0</v>
          </cell>
          <cell r="Q2680">
            <v>1</v>
          </cell>
          <cell r="R2680">
            <v>0</v>
          </cell>
          <cell r="S2680">
            <v>0</v>
          </cell>
          <cell r="T2680">
            <v>0</v>
          </cell>
          <cell r="U2680">
            <v>1</v>
          </cell>
          <cell r="V2680">
            <v>0</v>
          </cell>
          <cell r="W2680">
            <v>0</v>
          </cell>
        </row>
        <row r="2681">
          <cell r="B2681">
            <v>12</v>
          </cell>
          <cell r="C2681" t="str">
            <v>INVALIDAS - INVÁLIDAS</v>
          </cell>
          <cell r="D2681" t="str">
            <v>221 Engano</v>
          </cell>
          <cell r="I2681">
            <v>101</v>
          </cell>
          <cell r="J2681">
            <v>0</v>
          </cell>
          <cell r="K2681">
            <v>101</v>
          </cell>
          <cell r="L2681">
            <v>0</v>
          </cell>
          <cell r="M2681">
            <v>0</v>
          </cell>
          <cell r="N2681">
            <v>0</v>
          </cell>
          <cell r="O2681">
            <v>101</v>
          </cell>
          <cell r="P2681">
            <v>0</v>
          </cell>
          <cell r="Q2681">
            <v>101</v>
          </cell>
          <cell r="R2681">
            <v>0</v>
          </cell>
          <cell r="S2681">
            <v>0</v>
          </cell>
          <cell r="T2681">
            <v>0</v>
          </cell>
          <cell r="U2681">
            <v>101</v>
          </cell>
          <cell r="V2681">
            <v>0</v>
          </cell>
          <cell r="W2681">
            <v>0</v>
          </cell>
        </row>
        <row r="2682">
          <cell r="B2682">
            <v>12</v>
          </cell>
          <cell r="C2682" t="str">
            <v>INVALIDAS - INVÁLIDAS</v>
          </cell>
          <cell r="D2682" t="str">
            <v>221 Engano</v>
          </cell>
          <cell r="E2682" t="str">
            <v>NÃO INFORMADO</v>
          </cell>
          <cell r="F2682" t="str">
            <v>0016 NÃO INFORMADO</v>
          </cell>
          <cell r="I2682">
            <v>1</v>
          </cell>
          <cell r="J2682">
            <v>0</v>
          </cell>
          <cell r="K2682">
            <v>1</v>
          </cell>
          <cell r="L2682">
            <v>0</v>
          </cell>
          <cell r="M2682">
            <v>0</v>
          </cell>
          <cell r="N2682">
            <v>0</v>
          </cell>
          <cell r="O2682">
            <v>1</v>
          </cell>
          <cell r="P2682">
            <v>0</v>
          </cell>
          <cell r="Q2682">
            <v>1</v>
          </cell>
          <cell r="R2682">
            <v>0</v>
          </cell>
          <cell r="S2682">
            <v>0</v>
          </cell>
          <cell r="T2682">
            <v>0</v>
          </cell>
          <cell r="U2682">
            <v>1</v>
          </cell>
          <cell r="V2682">
            <v>0</v>
          </cell>
          <cell r="W2682">
            <v>0</v>
          </cell>
        </row>
        <row r="2683">
          <cell r="B2683">
            <v>12</v>
          </cell>
          <cell r="C2683" t="str">
            <v>INVALIDAS - INVÁLIDAS</v>
          </cell>
          <cell r="D2683" t="str">
            <v>221 Engano</v>
          </cell>
          <cell r="E2683" t="str">
            <v>OUTRAS MÍDIAS</v>
          </cell>
          <cell r="F2683" t="str">
            <v>0002 INDICAÇÃO DE AMIGOS</v>
          </cell>
          <cell r="I2683">
            <v>1</v>
          </cell>
          <cell r="J2683">
            <v>0</v>
          </cell>
          <cell r="K2683">
            <v>1</v>
          </cell>
          <cell r="L2683">
            <v>0</v>
          </cell>
          <cell r="M2683">
            <v>0</v>
          </cell>
          <cell r="N2683">
            <v>0</v>
          </cell>
          <cell r="O2683">
            <v>1</v>
          </cell>
          <cell r="P2683">
            <v>0</v>
          </cell>
          <cell r="Q2683">
            <v>1</v>
          </cell>
          <cell r="R2683">
            <v>0</v>
          </cell>
          <cell r="S2683">
            <v>0</v>
          </cell>
          <cell r="T2683">
            <v>0</v>
          </cell>
          <cell r="U2683">
            <v>1</v>
          </cell>
          <cell r="V2683">
            <v>0</v>
          </cell>
          <cell r="W2683">
            <v>0</v>
          </cell>
        </row>
        <row r="2684">
          <cell r="B2684">
            <v>12</v>
          </cell>
          <cell r="C2684" t="str">
            <v>INVALIDAS - INVÁLIDAS</v>
          </cell>
          <cell r="D2684" t="str">
            <v>221 Engano</v>
          </cell>
          <cell r="E2684" t="str">
            <v>OUTRAS MÍDIAS</v>
          </cell>
          <cell r="F2684" t="str">
            <v>0018 CONTATADO PELO TLMKT</v>
          </cell>
          <cell r="I2684">
            <v>1</v>
          </cell>
          <cell r="J2684">
            <v>0</v>
          </cell>
          <cell r="K2684">
            <v>1</v>
          </cell>
          <cell r="L2684">
            <v>0</v>
          </cell>
          <cell r="M2684">
            <v>0</v>
          </cell>
          <cell r="N2684">
            <v>0</v>
          </cell>
          <cell r="O2684">
            <v>1</v>
          </cell>
          <cell r="P2684">
            <v>0</v>
          </cell>
          <cell r="Q2684">
            <v>1</v>
          </cell>
          <cell r="R2684">
            <v>0</v>
          </cell>
          <cell r="S2684">
            <v>0</v>
          </cell>
          <cell r="T2684">
            <v>0</v>
          </cell>
          <cell r="U2684">
            <v>1</v>
          </cell>
          <cell r="V2684">
            <v>0</v>
          </cell>
          <cell r="W2684">
            <v>0</v>
          </cell>
        </row>
        <row r="2685">
          <cell r="B2685">
            <v>12</v>
          </cell>
          <cell r="C2685" t="str">
            <v>INVALIDAS - INVÁLIDAS</v>
          </cell>
          <cell r="D2685" t="str">
            <v>310 Retorno sem Sucesso</v>
          </cell>
          <cell r="I2685">
            <v>9</v>
          </cell>
          <cell r="J2685">
            <v>0</v>
          </cell>
          <cell r="K2685">
            <v>9</v>
          </cell>
          <cell r="L2685">
            <v>0</v>
          </cell>
          <cell r="M2685">
            <v>0</v>
          </cell>
          <cell r="N2685">
            <v>0</v>
          </cell>
          <cell r="O2685">
            <v>9</v>
          </cell>
          <cell r="P2685">
            <v>0</v>
          </cell>
          <cell r="Q2685">
            <v>9</v>
          </cell>
          <cell r="R2685">
            <v>0</v>
          </cell>
          <cell r="S2685">
            <v>0</v>
          </cell>
          <cell r="T2685">
            <v>0</v>
          </cell>
          <cell r="U2685">
            <v>9</v>
          </cell>
          <cell r="V2685">
            <v>0</v>
          </cell>
          <cell r="W2685">
            <v>0</v>
          </cell>
        </row>
        <row r="2686">
          <cell r="B2686">
            <v>12</v>
          </cell>
          <cell r="C2686" t="str">
            <v>INVALIDAS - INVÁLIDAS</v>
          </cell>
          <cell r="D2686" t="str">
            <v>310 Retorno sem Sucesso</v>
          </cell>
          <cell r="E2686" t="str">
            <v>NÃO INFORMADO</v>
          </cell>
          <cell r="F2686" t="str">
            <v>0016 NÃO INFORMADO</v>
          </cell>
          <cell r="I2686">
            <v>1</v>
          </cell>
          <cell r="J2686">
            <v>0</v>
          </cell>
          <cell r="K2686">
            <v>1</v>
          </cell>
          <cell r="L2686">
            <v>0</v>
          </cell>
          <cell r="M2686">
            <v>0</v>
          </cell>
          <cell r="N2686">
            <v>0</v>
          </cell>
          <cell r="O2686">
            <v>1</v>
          </cell>
          <cell r="P2686">
            <v>0</v>
          </cell>
          <cell r="Q2686">
            <v>1</v>
          </cell>
          <cell r="R2686">
            <v>0</v>
          </cell>
          <cell r="S2686">
            <v>0</v>
          </cell>
          <cell r="T2686">
            <v>0</v>
          </cell>
          <cell r="U2686">
            <v>1</v>
          </cell>
          <cell r="V2686">
            <v>0</v>
          </cell>
          <cell r="W2686">
            <v>0</v>
          </cell>
        </row>
        <row r="2687">
          <cell r="B2687">
            <v>12</v>
          </cell>
          <cell r="C2687" t="str">
            <v>INVALIDAS - INVÁLIDAS</v>
          </cell>
          <cell r="D2687" t="str">
            <v>405 Papa Fila</v>
          </cell>
          <cell r="I2687">
            <v>243</v>
          </cell>
          <cell r="J2687">
            <v>0</v>
          </cell>
          <cell r="K2687">
            <v>243</v>
          </cell>
          <cell r="L2687">
            <v>0</v>
          </cell>
          <cell r="M2687">
            <v>0</v>
          </cell>
          <cell r="N2687">
            <v>0</v>
          </cell>
          <cell r="O2687">
            <v>243</v>
          </cell>
          <cell r="P2687">
            <v>0</v>
          </cell>
          <cell r="Q2687">
            <v>243</v>
          </cell>
          <cell r="R2687">
            <v>0</v>
          </cell>
          <cell r="S2687">
            <v>0</v>
          </cell>
          <cell r="T2687">
            <v>0</v>
          </cell>
          <cell r="U2687">
            <v>243</v>
          </cell>
          <cell r="V2687">
            <v>0</v>
          </cell>
          <cell r="W2687">
            <v>0</v>
          </cell>
        </row>
        <row r="2688">
          <cell r="B2688">
            <v>12</v>
          </cell>
          <cell r="C2688" t="str">
            <v>INVALIDAS - INVÁLIDAS</v>
          </cell>
          <cell r="D2688" t="str">
            <v>405 Papa Fila</v>
          </cell>
          <cell r="E2688" t="str">
            <v>TELEVISÃO</v>
          </cell>
          <cell r="F2688" t="str">
            <v>0001 TELEVISÃO</v>
          </cell>
          <cell r="G2688" t="str">
            <v>0062 NÃO INFORMOU</v>
          </cell>
          <cell r="I2688">
            <v>1</v>
          </cell>
          <cell r="J2688">
            <v>0</v>
          </cell>
          <cell r="K2688">
            <v>1</v>
          </cell>
          <cell r="L2688">
            <v>0</v>
          </cell>
          <cell r="M2688">
            <v>0</v>
          </cell>
          <cell r="N2688">
            <v>0</v>
          </cell>
          <cell r="O2688">
            <v>1</v>
          </cell>
          <cell r="P2688">
            <v>0</v>
          </cell>
          <cell r="Q2688">
            <v>1</v>
          </cell>
          <cell r="R2688">
            <v>0</v>
          </cell>
          <cell r="S2688">
            <v>0</v>
          </cell>
          <cell r="T2688">
            <v>0</v>
          </cell>
          <cell r="U2688">
            <v>1</v>
          </cell>
          <cell r="V2688">
            <v>0</v>
          </cell>
          <cell r="W2688">
            <v>0</v>
          </cell>
        </row>
        <row r="2689">
          <cell r="B2689">
            <v>12</v>
          </cell>
          <cell r="C2689" t="str">
            <v>INVALIDAS - INVÁLIDAS</v>
          </cell>
          <cell r="D2689" t="str">
            <v>406 Transferência Auditoria</v>
          </cell>
          <cell r="I2689">
            <v>3</v>
          </cell>
          <cell r="J2689">
            <v>0</v>
          </cell>
          <cell r="K2689">
            <v>3</v>
          </cell>
          <cell r="L2689">
            <v>0</v>
          </cell>
          <cell r="M2689">
            <v>0</v>
          </cell>
          <cell r="N2689">
            <v>0</v>
          </cell>
          <cell r="O2689">
            <v>3</v>
          </cell>
          <cell r="P2689">
            <v>0</v>
          </cell>
          <cell r="Q2689">
            <v>3</v>
          </cell>
          <cell r="R2689">
            <v>0</v>
          </cell>
          <cell r="S2689">
            <v>0</v>
          </cell>
          <cell r="T2689">
            <v>0</v>
          </cell>
          <cell r="U2689">
            <v>3</v>
          </cell>
          <cell r="V2689">
            <v>0</v>
          </cell>
          <cell r="W2689">
            <v>0</v>
          </cell>
        </row>
        <row r="2690">
          <cell r="B2690">
            <v>12</v>
          </cell>
          <cell r="C2690" t="str">
            <v>INVALIDAS - INVÁLIDAS</v>
          </cell>
          <cell r="D2690" t="str">
            <v>409 Transferência Condomínio</v>
          </cell>
          <cell r="I2690">
            <v>1</v>
          </cell>
          <cell r="J2690">
            <v>0</v>
          </cell>
          <cell r="K2690">
            <v>1</v>
          </cell>
          <cell r="L2690">
            <v>0</v>
          </cell>
          <cell r="M2690">
            <v>0</v>
          </cell>
          <cell r="N2690">
            <v>0</v>
          </cell>
          <cell r="O2690">
            <v>1</v>
          </cell>
          <cell r="P2690">
            <v>0</v>
          </cell>
          <cell r="Q2690">
            <v>1</v>
          </cell>
          <cell r="R2690">
            <v>0</v>
          </cell>
          <cell r="S2690">
            <v>0</v>
          </cell>
          <cell r="T2690">
            <v>0</v>
          </cell>
          <cell r="U2690">
            <v>1</v>
          </cell>
          <cell r="V2690">
            <v>0</v>
          </cell>
          <cell r="W2690">
            <v>0</v>
          </cell>
        </row>
        <row r="2691">
          <cell r="B2691">
            <v>12</v>
          </cell>
          <cell r="C2691" t="str">
            <v>INVALIDAS - TRANSFERIDAS</v>
          </cell>
          <cell r="D2691" t="str">
            <v>073 Transferência Retenção</v>
          </cell>
          <cell r="I2691">
            <v>20</v>
          </cell>
          <cell r="J2691">
            <v>0</v>
          </cell>
          <cell r="K2691">
            <v>20</v>
          </cell>
          <cell r="L2691">
            <v>0</v>
          </cell>
          <cell r="M2691">
            <v>0</v>
          </cell>
          <cell r="N2691">
            <v>0</v>
          </cell>
          <cell r="O2691">
            <v>20</v>
          </cell>
          <cell r="P2691">
            <v>0</v>
          </cell>
          <cell r="Q2691">
            <v>20</v>
          </cell>
          <cell r="R2691">
            <v>0</v>
          </cell>
          <cell r="S2691">
            <v>0</v>
          </cell>
          <cell r="T2691">
            <v>0</v>
          </cell>
          <cell r="U2691">
            <v>20</v>
          </cell>
          <cell r="V2691">
            <v>0</v>
          </cell>
          <cell r="W2691">
            <v>0</v>
          </cell>
        </row>
        <row r="2692">
          <cell r="B2692">
            <v>12</v>
          </cell>
          <cell r="C2692" t="str">
            <v>INVALIDAS - TRANSFERIDAS</v>
          </cell>
          <cell r="D2692" t="str">
            <v>220 Transferência 70100 (104)</v>
          </cell>
          <cell r="I2692">
            <v>297</v>
          </cell>
          <cell r="J2692">
            <v>0</v>
          </cell>
          <cell r="K2692">
            <v>297</v>
          </cell>
          <cell r="L2692">
            <v>0</v>
          </cell>
          <cell r="M2692">
            <v>0</v>
          </cell>
          <cell r="N2692">
            <v>0</v>
          </cell>
          <cell r="O2692">
            <v>297</v>
          </cell>
          <cell r="P2692">
            <v>0</v>
          </cell>
          <cell r="Q2692">
            <v>297</v>
          </cell>
          <cell r="R2692">
            <v>0</v>
          </cell>
          <cell r="S2692">
            <v>0</v>
          </cell>
          <cell r="T2692">
            <v>0</v>
          </cell>
          <cell r="U2692">
            <v>297</v>
          </cell>
          <cell r="V2692">
            <v>0</v>
          </cell>
          <cell r="W2692">
            <v>0</v>
          </cell>
        </row>
        <row r="2693">
          <cell r="B2693">
            <v>12</v>
          </cell>
          <cell r="C2693" t="str">
            <v>INVALIDAS - TRANSFERIDAS</v>
          </cell>
          <cell r="D2693" t="str">
            <v>220 Transferência 70100 (104)</v>
          </cell>
          <cell r="E2693" t="str">
            <v>NÃO INFORMADO</v>
          </cell>
          <cell r="F2693" t="str">
            <v>0016 NÃO INFORMADO</v>
          </cell>
          <cell r="I2693">
            <v>1</v>
          </cell>
          <cell r="J2693">
            <v>0</v>
          </cell>
          <cell r="K2693">
            <v>1</v>
          </cell>
          <cell r="L2693">
            <v>0</v>
          </cell>
          <cell r="M2693">
            <v>0</v>
          </cell>
          <cell r="N2693">
            <v>0</v>
          </cell>
          <cell r="O2693">
            <v>1</v>
          </cell>
          <cell r="P2693">
            <v>0</v>
          </cell>
          <cell r="Q2693">
            <v>1</v>
          </cell>
          <cell r="R2693">
            <v>0</v>
          </cell>
          <cell r="S2693">
            <v>0</v>
          </cell>
          <cell r="T2693">
            <v>0</v>
          </cell>
          <cell r="U2693">
            <v>1</v>
          </cell>
          <cell r="V2693">
            <v>0</v>
          </cell>
          <cell r="W2693">
            <v>0</v>
          </cell>
        </row>
        <row r="2694">
          <cell r="B2694">
            <v>12</v>
          </cell>
          <cell r="C2694" t="str">
            <v>INVALIDAS - TRANSFERIDAS</v>
          </cell>
          <cell r="D2694" t="str">
            <v>220 Transferência 70100 (104)</v>
          </cell>
          <cell r="E2694" t="str">
            <v>OUTRAS MÍDIAS</v>
          </cell>
          <cell r="F2694" t="str">
            <v>0002 INDICAÇÃO DE AMIGOS</v>
          </cell>
          <cell r="I2694">
            <v>2</v>
          </cell>
          <cell r="J2694">
            <v>0</v>
          </cell>
          <cell r="K2694">
            <v>2</v>
          </cell>
          <cell r="L2694">
            <v>0</v>
          </cell>
          <cell r="M2694">
            <v>0</v>
          </cell>
          <cell r="N2694">
            <v>0</v>
          </cell>
          <cell r="O2694">
            <v>2</v>
          </cell>
          <cell r="P2694">
            <v>0</v>
          </cell>
          <cell r="Q2694">
            <v>2</v>
          </cell>
          <cell r="R2694">
            <v>0</v>
          </cell>
          <cell r="S2694">
            <v>0</v>
          </cell>
          <cell r="T2694">
            <v>0</v>
          </cell>
          <cell r="U2694">
            <v>2</v>
          </cell>
          <cell r="V2694">
            <v>0</v>
          </cell>
          <cell r="W2694">
            <v>0</v>
          </cell>
        </row>
        <row r="2695">
          <cell r="B2695">
            <v>12</v>
          </cell>
          <cell r="C2695" t="str">
            <v>INVALIDAS - TRANSFERIDAS</v>
          </cell>
          <cell r="D2695" t="str">
            <v>220 Transferência 70100 (104)</v>
          </cell>
          <cell r="E2695" t="str">
            <v>OUTRAS MÍDIAS</v>
          </cell>
          <cell r="F2695" t="str">
            <v>0003 104</v>
          </cell>
          <cell r="I2695">
            <v>1</v>
          </cell>
          <cell r="J2695">
            <v>0</v>
          </cell>
          <cell r="K2695">
            <v>1</v>
          </cell>
          <cell r="L2695">
            <v>0</v>
          </cell>
          <cell r="M2695">
            <v>0</v>
          </cell>
          <cell r="N2695">
            <v>0</v>
          </cell>
          <cell r="O2695">
            <v>1</v>
          </cell>
          <cell r="P2695">
            <v>0</v>
          </cell>
          <cell r="Q2695">
            <v>1</v>
          </cell>
          <cell r="R2695">
            <v>0</v>
          </cell>
          <cell r="S2695">
            <v>0</v>
          </cell>
          <cell r="T2695">
            <v>0</v>
          </cell>
          <cell r="U2695">
            <v>1</v>
          </cell>
          <cell r="V2695">
            <v>0</v>
          </cell>
          <cell r="W2695">
            <v>0</v>
          </cell>
        </row>
        <row r="2696">
          <cell r="B2696">
            <v>12</v>
          </cell>
          <cell r="C2696" t="str">
            <v>INVALIDAS - TRANSFERIDAS</v>
          </cell>
          <cell r="D2696" t="str">
            <v>220 Transferência 70100 (104)</v>
          </cell>
          <cell r="E2696" t="str">
            <v>OUTRAS MÍDIAS</v>
          </cell>
          <cell r="F2696" t="str">
            <v>0020 JÁ POSSUI</v>
          </cell>
          <cell r="I2696">
            <v>3</v>
          </cell>
          <cell r="J2696">
            <v>0</v>
          </cell>
          <cell r="K2696">
            <v>3</v>
          </cell>
          <cell r="L2696">
            <v>0</v>
          </cell>
          <cell r="M2696">
            <v>0</v>
          </cell>
          <cell r="N2696">
            <v>0</v>
          </cell>
          <cell r="O2696">
            <v>3</v>
          </cell>
          <cell r="P2696">
            <v>0</v>
          </cell>
          <cell r="Q2696">
            <v>3</v>
          </cell>
          <cell r="R2696">
            <v>0</v>
          </cell>
          <cell r="S2696">
            <v>0</v>
          </cell>
          <cell r="T2696">
            <v>0</v>
          </cell>
          <cell r="U2696">
            <v>3</v>
          </cell>
          <cell r="V2696">
            <v>0</v>
          </cell>
          <cell r="W2696">
            <v>0</v>
          </cell>
        </row>
        <row r="2697">
          <cell r="B2697">
            <v>12</v>
          </cell>
          <cell r="C2697" t="str">
            <v>REST CLIENTE - INFORMAÇÕES</v>
          </cell>
          <cell r="D2697" t="str">
            <v>003 Não Informou</v>
          </cell>
          <cell r="F2697" t="str">
            <v>0031 JÁ TEVE O PRODUTO</v>
          </cell>
          <cell r="I2697">
            <v>1</v>
          </cell>
          <cell r="J2697">
            <v>1</v>
          </cell>
          <cell r="K2697">
            <v>0</v>
          </cell>
          <cell r="L2697">
            <v>1</v>
          </cell>
          <cell r="M2697">
            <v>0</v>
          </cell>
          <cell r="N2697">
            <v>1</v>
          </cell>
          <cell r="O2697">
            <v>1</v>
          </cell>
          <cell r="P2697">
            <v>1</v>
          </cell>
          <cell r="Q2697">
            <v>0</v>
          </cell>
          <cell r="R2697">
            <v>1</v>
          </cell>
          <cell r="S2697">
            <v>0</v>
          </cell>
          <cell r="T2697">
            <v>1</v>
          </cell>
          <cell r="U2697">
            <v>1</v>
          </cell>
          <cell r="V2697">
            <v>0</v>
          </cell>
          <cell r="W2697">
            <v>0</v>
          </cell>
        </row>
        <row r="2698">
          <cell r="B2698">
            <v>12</v>
          </cell>
          <cell r="C2698" t="str">
            <v>REST CLIENTE - INFORMAÇÕES</v>
          </cell>
          <cell r="D2698" t="str">
            <v>003 Não Informou</v>
          </cell>
          <cell r="E2698" t="str">
            <v>OUTRAS MÍDIAS</v>
          </cell>
          <cell r="F2698" t="str">
            <v>0002 INDICAÇÃO DE AMIGOS</v>
          </cell>
          <cell r="I2698">
            <v>1</v>
          </cell>
          <cell r="J2698">
            <v>1</v>
          </cell>
          <cell r="K2698">
            <v>0</v>
          </cell>
          <cell r="L2698">
            <v>1</v>
          </cell>
          <cell r="M2698">
            <v>0</v>
          </cell>
          <cell r="N2698">
            <v>1</v>
          </cell>
          <cell r="O2698">
            <v>1</v>
          </cell>
          <cell r="P2698">
            <v>1</v>
          </cell>
          <cell r="Q2698">
            <v>0</v>
          </cell>
          <cell r="R2698">
            <v>1</v>
          </cell>
          <cell r="S2698">
            <v>0</v>
          </cell>
          <cell r="T2698">
            <v>1</v>
          </cell>
          <cell r="U2698">
            <v>1</v>
          </cell>
          <cell r="V2698">
            <v>0</v>
          </cell>
          <cell r="W2698">
            <v>0</v>
          </cell>
        </row>
        <row r="2699">
          <cell r="B2699">
            <v>12</v>
          </cell>
          <cell r="C2699" t="str">
            <v>REST CLIENTE - INFORMAÇÕES</v>
          </cell>
          <cell r="D2699" t="str">
            <v>012 Informações</v>
          </cell>
          <cell r="F2699" t="str">
            <v>0031 JÁ TEVE O PRODUTO</v>
          </cell>
          <cell r="I2699">
            <v>1</v>
          </cell>
          <cell r="J2699">
            <v>1</v>
          </cell>
          <cell r="K2699">
            <v>0</v>
          </cell>
          <cell r="L2699">
            <v>1</v>
          </cell>
          <cell r="M2699">
            <v>0</v>
          </cell>
          <cell r="N2699">
            <v>1</v>
          </cell>
          <cell r="O2699">
            <v>1</v>
          </cell>
          <cell r="P2699">
            <v>1</v>
          </cell>
          <cell r="Q2699">
            <v>0</v>
          </cell>
          <cell r="R2699">
            <v>1</v>
          </cell>
          <cell r="S2699">
            <v>0</v>
          </cell>
          <cell r="T2699">
            <v>1</v>
          </cell>
          <cell r="U2699">
            <v>1</v>
          </cell>
          <cell r="V2699">
            <v>0</v>
          </cell>
          <cell r="W2699">
            <v>0</v>
          </cell>
        </row>
        <row r="2700">
          <cell r="B2700">
            <v>12</v>
          </cell>
          <cell r="C2700" t="str">
            <v>REST CLIENTE - INFORMAÇÕES</v>
          </cell>
          <cell r="D2700" t="str">
            <v>012 Informações</v>
          </cell>
          <cell r="E2700" t="str">
            <v>MALA DIRETA</v>
          </cell>
          <cell r="F2700" t="str">
            <v>0010 ENCARTE EM FATURA</v>
          </cell>
          <cell r="I2700">
            <v>1</v>
          </cell>
          <cell r="J2700">
            <v>1</v>
          </cell>
          <cell r="K2700">
            <v>0</v>
          </cell>
          <cell r="L2700">
            <v>1</v>
          </cell>
          <cell r="M2700">
            <v>0</v>
          </cell>
          <cell r="N2700">
            <v>1</v>
          </cell>
          <cell r="O2700">
            <v>1</v>
          </cell>
          <cell r="P2700">
            <v>1</v>
          </cell>
          <cell r="Q2700">
            <v>0</v>
          </cell>
          <cell r="R2700">
            <v>1</v>
          </cell>
          <cell r="S2700">
            <v>0</v>
          </cell>
          <cell r="T2700">
            <v>1</v>
          </cell>
          <cell r="U2700">
            <v>1</v>
          </cell>
          <cell r="V2700">
            <v>0</v>
          </cell>
          <cell r="W2700">
            <v>0</v>
          </cell>
        </row>
        <row r="2701">
          <cell r="B2701">
            <v>12</v>
          </cell>
          <cell r="C2701" t="str">
            <v>REST CLIENTE - INFORMAÇÕES</v>
          </cell>
          <cell r="D2701" t="str">
            <v>012 Informações</v>
          </cell>
          <cell r="E2701" t="str">
            <v>NÃO INFORMADO</v>
          </cell>
          <cell r="F2701" t="str">
            <v>0016 NÃO INFORMADO</v>
          </cell>
          <cell r="I2701">
            <v>6</v>
          </cell>
          <cell r="J2701">
            <v>6</v>
          </cell>
          <cell r="K2701">
            <v>0</v>
          </cell>
          <cell r="L2701">
            <v>6</v>
          </cell>
          <cell r="M2701">
            <v>0</v>
          </cell>
          <cell r="N2701">
            <v>6</v>
          </cell>
          <cell r="O2701">
            <v>6</v>
          </cell>
          <cell r="P2701">
            <v>6</v>
          </cell>
          <cell r="Q2701">
            <v>0</v>
          </cell>
          <cell r="R2701">
            <v>6</v>
          </cell>
          <cell r="S2701">
            <v>0</v>
          </cell>
          <cell r="T2701">
            <v>6</v>
          </cell>
          <cell r="U2701">
            <v>6</v>
          </cell>
          <cell r="V2701">
            <v>0</v>
          </cell>
          <cell r="W2701">
            <v>0</v>
          </cell>
        </row>
        <row r="2702">
          <cell r="B2702">
            <v>12</v>
          </cell>
          <cell r="C2702" t="str">
            <v>REST CLIENTE - INFORMAÇÕES</v>
          </cell>
          <cell r="D2702" t="str">
            <v>012 Informações</v>
          </cell>
          <cell r="E2702" t="str">
            <v>OUTRAS MÍDIAS</v>
          </cell>
          <cell r="F2702" t="str">
            <v>0002 INDICAÇÃO DE AMIGOS</v>
          </cell>
          <cell r="I2702">
            <v>21</v>
          </cell>
          <cell r="J2702">
            <v>21</v>
          </cell>
          <cell r="K2702">
            <v>0</v>
          </cell>
          <cell r="L2702">
            <v>21</v>
          </cell>
          <cell r="M2702">
            <v>0</v>
          </cell>
          <cell r="N2702">
            <v>21</v>
          </cell>
          <cell r="O2702">
            <v>21</v>
          </cell>
          <cell r="P2702">
            <v>21</v>
          </cell>
          <cell r="Q2702">
            <v>0</v>
          </cell>
          <cell r="R2702">
            <v>21</v>
          </cell>
          <cell r="S2702">
            <v>0</v>
          </cell>
          <cell r="T2702">
            <v>21</v>
          </cell>
          <cell r="U2702">
            <v>21</v>
          </cell>
          <cell r="V2702">
            <v>0</v>
          </cell>
          <cell r="W2702">
            <v>0</v>
          </cell>
        </row>
        <row r="2703">
          <cell r="B2703">
            <v>12</v>
          </cell>
          <cell r="C2703" t="str">
            <v>REST CLIENTE - INFORMAÇÕES</v>
          </cell>
          <cell r="D2703" t="str">
            <v>012 Informações</v>
          </cell>
          <cell r="E2703" t="str">
            <v>OUTRAS MÍDIAS</v>
          </cell>
          <cell r="F2703" t="str">
            <v>0007 JORNAIS/REVISTAS</v>
          </cell>
          <cell r="G2703" t="str">
            <v>0125 NÃO INFORMADO</v>
          </cell>
          <cell r="I2703">
            <v>1</v>
          </cell>
          <cell r="J2703">
            <v>1</v>
          </cell>
          <cell r="K2703">
            <v>0</v>
          </cell>
          <cell r="L2703">
            <v>1</v>
          </cell>
          <cell r="M2703">
            <v>0</v>
          </cell>
          <cell r="N2703">
            <v>1</v>
          </cell>
          <cell r="O2703">
            <v>1</v>
          </cell>
          <cell r="P2703">
            <v>1</v>
          </cell>
          <cell r="Q2703">
            <v>0</v>
          </cell>
          <cell r="R2703">
            <v>1</v>
          </cell>
          <cell r="S2703">
            <v>0</v>
          </cell>
          <cell r="T2703">
            <v>1</v>
          </cell>
          <cell r="U2703">
            <v>1</v>
          </cell>
          <cell r="V2703">
            <v>0</v>
          </cell>
          <cell r="W2703">
            <v>0</v>
          </cell>
        </row>
        <row r="2704">
          <cell r="B2704">
            <v>12</v>
          </cell>
          <cell r="C2704" t="str">
            <v>REST CLIENTE - INFORMAÇÕES</v>
          </cell>
          <cell r="D2704" t="str">
            <v>012 Informações</v>
          </cell>
          <cell r="E2704" t="str">
            <v>OUTRAS MÍDIAS</v>
          </cell>
          <cell r="F2704" t="str">
            <v>0018 CONTATADO PELO TLMKT</v>
          </cell>
          <cell r="I2704">
            <v>2</v>
          </cell>
          <cell r="J2704">
            <v>2</v>
          </cell>
          <cell r="K2704">
            <v>0</v>
          </cell>
          <cell r="L2704">
            <v>2</v>
          </cell>
          <cell r="M2704">
            <v>0</v>
          </cell>
          <cell r="N2704">
            <v>2</v>
          </cell>
          <cell r="O2704">
            <v>2</v>
          </cell>
          <cell r="P2704">
            <v>2</v>
          </cell>
          <cell r="Q2704">
            <v>0</v>
          </cell>
          <cell r="R2704">
            <v>2</v>
          </cell>
          <cell r="S2704">
            <v>0</v>
          </cell>
          <cell r="T2704">
            <v>2</v>
          </cell>
          <cell r="U2704">
            <v>2</v>
          </cell>
          <cell r="V2704">
            <v>0</v>
          </cell>
          <cell r="W2704">
            <v>0</v>
          </cell>
        </row>
        <row r="2705">
          <cell r="B2705">
            <v>12</v>
          </cell>
          <cell r="C2705" t="str">
            <v>REST CLIENTE - INFORMAÇÕES</v>
          </cell>
          <cell r="D2705" t="str">
            <v>012 Informações</v>
          </cell>
          <cell r="E2705" t="str">
            <v>TELEVISÃO</v>
          </cell>
          <cell r="F2705" t="str">
            <v>0001 TELEVISÃO</v>
          </cell>
          <cell r="G2705" t="str">
            <v>0006 GLOBO</v>
          </cell>
          <cell r="H2705" t="str">
            <v>0007 GLOBO ESPORTE</v>
          </cell>
          <cell r="I2705">
            <v>1</v>
          </cell>
          <cell r="J2705">
            <v>1</v>
          </cell>
          <cell r="K2705">
            <v>0</v>
          </cell>
          <cell r="L2705">
            <v>1</v>
          </cell>
          <cell r="M2705">
            <v>0</v>
          </cell>
          <cell r="N2705">
            <v>1</v>
          </cell>
          <cell r="O2705">
            <v>1</v>
          </cell>
          <cell r="P2705">
            <v>1</v>
          </cell>
          <cell r="Q2705">
            <v>0</v>
          </cell>
          <cell r="R2705">
            <v>1</v>
          </cell>
          <cell r="S2705">
            <v>0</v>
          </cell>
          <cell r="T2705">
            <v>1</v>
          </cell>
          <cell r="U2705">
            <v>1</v>
          </cell>
          <cell r="V2705">
            <v>0</v>
          </cell>
          <cell r="W2705">
            <v>0</v>
          </cell>
        </row>
        <row r="2706">
          <cell r="B2706">
            <v>12</v>
          </cell>
          <cell r="C2706" t="str">
            <v>REST CLIENTE - INFORMAÇÕES</v>
          </cell>
          <cell r="D2706" t="str">
            <v>012 Informações</v>
          </cell>
          <cell r="E2706" t="str">
            <v>TELEVISÃO</v>
          </cell>
          <cell r="F2706" t="str">
            <v>0001 TELEVISÃO</v>
          </cell>
          <cell r="G2706" t="str">
            <v>0006 GLOBO</v>
          </cell>
          <cell r="H2706" t="str">
            <v>3825 NÃO INFORMADO</v>
          </cell>
          <cell r="I2706">
            <v>1</v>
          </cell>
          <cell r="J2706">
            <v>1</v>
          </cell>
          <cell r="K2706">
            <v>0</v>
          </cell>
          <cell r="L2706">
            <v>1</v>
          </cell>
          <cell r="M2706">
            <v>0</v>
          </cell>
          <cell r="N2706">
            <v>1</v>
          </cell>
          <cell r="O2706">
            <v>1</v>
          </cell>
          <cell r="P2706">
            <v>1</v>
          </cell>
          <cell r="Q2706">
            <v>0</v>
          </cell>
          <cell r="R2706">
            <v>1</v>
          </cell>
          <cell r="S2706">
            <v>0</v>
          </cell>
          <cell r="T2706">
            <v>1</v>
          </cell>
          <cell r="U2706">
            <v>1</v>
          </cell>
          <cell r="V2706">
            <v>0</v>
          </cell>
          <cell r="W2706">
            <v>0</v>
          </cell>
        </row>
        <row r="2707">
          <cell r="B2707">
            <v>12</v>
          </cell>
          <cell r="C2707" t="str">
            <v>REST CLIENTE - INFORMAÇÕES</v>
          </cell>
          <cell r="D2707" t="str">
            <v>012 Informações</v>
          </cell>
          <cell r="E2707" t="str">
            <v>TELEVISÃO</v>
          </cell>
          <cell r="F2707" t="str">
            <v>0001 TELEVISÃO</v>
          </cell>
          <cell r="G2707" t="str">
            <v>0006 GLOBO</v>
          </cell>
          <cell r="H2707" t="str">
            <v>5594 MAIS VOCÊ</v>
          </cell>
          <cell r="I2707">
            <v>1</v>
          </cell>
          <cell r="J2707">
            <v>1</v>
          </cell>
          <cell r="K2707">
            <v>0</v>
          </cell>
          <cell r="L2707">
            <v>1</v>
          </cell>
          <cell r="M2707">
            <v>0</v>
          </cell>
          <cell r="N2707">
            <v>1</v>
          </cell>
          <cell r="O2707">
            <v>1</v>
          </cell>
          <cell r="P2707">
            <v>1</v>
          </cell>
          <cell r="Q2707">
            <v>0</v>
          </cell>
          <cell r="R2707">
            <v>1</v>
          </cell>
          <cell r="S2707">
            <v>0</v>
          </cell>
          <cell r="T2707">
            <v>1</v>
          </cell>
          <cell r="U2707">
            <v>1</v>
          </cell>
          <cell r="V2707">
            <v>0</v>
          </cell>
          <cell r="W2707">
            <v>0</v>
          </cell>
        </row>
        <row r="2708">
          <cell r="B2708">
            <v>12</v>
          </cell>
          <cell r="C2708" t="str">
            <v>REST CLIENTE - INFORMAÇÕES</v>
          </cell>
          <cell r="D2708" t="str">
            <v>012 Informações</v>
          </cell>
          <cell r="E2708" t="str">
            <v>TELEVISÃO</v>
          </cell>
          <cell r="F2708" t="str">
            <v>0001 TELEVISÃO</v>
          </cell>
          <cell r="G2708" t="str">
            <v>0061 RECORD</v>
          </cell>
          <cell r="H2708" t="str">
            <v>0049 JORNAL DA RECORD</v>
          </cell>
          <cell r="I2708">
            <v>1</v>
          </cell>
          <cell r="J2708">
            <v>1</v>
          </cell>
          <cell r="K2708">
            <v>0</v>
          </cell>
          <cell r="L2708">
            <v>1</v>
          </cell>
          <cell r="M2708">
            <v>0</v>
          </cell>
          <cell r="N2708">
            <v>1</v>
          </cell>
          <cell r="O2708">
            <v>1</v>
          </cell>
          <cell r="P2708">
            <v>1</v>
          </cell>
          <cell r="Q2708">
            <v>0</v>
          </cell>
          <cell r="R2708">
            <v>1</v>
          </cell>
          <cell r="S2708">
            <v>0</v>
          </cell>
          <cell r="T2708">
            <v>1</v>
          </cell>
          <cell r="U2708">
            <v>1</v>
          </cell>
          <cell r="V2708">
            <v>0</v>
          </cell>
          <cell r="W2708">
            <v>0</v>
          </cell>
        </row>
        <row r="2709">
          <cell r="B2709">
            <v>12</v>
          </cell>
          <cell r="C2709" t="str">
            <v>REST CLIENTE - INFORMAÇÕES</v>
          </cell>
          <cell r="D2709" t="str">
            <v>012 Informações</v>
          </cell>
          <cell r="E2709" t="str">
            <v>TELEVISÃO</v>
          </cell>
          <cell r="F2709" t="str">
            <v>0001 TELEVISÃO</v>
          </cell>
          <cell r="G2709" t="str">
            <v>0062 NÃO INFORMOU</v>
          </cell>
          <cell r="I2709">
            <v>9</v>
          </cell>
          <cell r="J2709">
            <v>9</v>
          </cell>
          <cell r="K2709">
            <v>0</v>
          </cell>
          <cell r="L2709">
            <v>9</v>
          </cell>
          <cell r="M2709">
            <v>0</v>
          </cell>
          <cell r="N2709">
            <v>9</v>
          </cell>
          <cell r="O2709">
            <v>9</v>
          </cell>
          <cell r="P2709">
            <v>9</v>
          </cell>
          <cell r="Q2709">
            <v>0</v>
          </cell>
          <cell r="R2709">
            <v>9</v>
          </cell>
          <cell r="S2709">
            <v>0</v>
          </cell>
          <cell r="T2709">
            <v>9</v>
          </cell>
          <cell r="U2709">
            <v>9</v>
          </cell>
          <cell r="V2709">
            <v>0</v>
          </cell>
          <cell r="W2709">
            <v>0</v>
          </cell>
        </row>
        <row r="2710">
          <cell r="B2710">
            <v>12</v>
          </cell>
          <cell r="C2710" t="str">
            <v>REST CLIENTE - OUTRAS</v>
          </cell>
          <cell r="D2710" t="str">
            <v>005 Problemas Financeiros</v>
          </cell>
          <cell r="E2710" t="str">
            <v>OUTRAS MÍDIAS</v>
          </cell>
          <cell r="F2710" t="str">
            <v>0002 INDICAÇÃO DE AMIGOS</v>
          </cell>
          <cell r="I2710">
            <v>1</v>
          </cell>
          <cell r="J2710">
            <v>1</v>
          </cell>
          <cell r="K2710">
            <v>0</v>
          </cell>
          <cell r="L2710">
            <v>1</v>
          </cell>
          <cell r="M2710">
            <v>0</v>
          </cell>
          <cell r="N2710">
            <v>1</v>
          </cell>
          <cell r="O2710">
            <v>1</v>
          </cell>
          <cell r="P2710">
            <v>1</v>
          </cell>
          <cell r="Q2710">
            <v>0</v>
          </cell>
          <cell r="R2710">
            <v>1</v>
          </cell>
          <cell r="S2710">
            <v>0</v>
          </cell>
          <cell r="T2710">
            <v>1</v>
          </cell>
          <cell r="U2710">
            <v>1</v>
          </cell>
          <cell r="V2710">
            <v>0</v>
          </cell>
          <cell r="W2710">
            <v>0</v>
          </cell>
        </row>
        <row r="2711">
          <cell r="B2711">
            <v>12</v>
          </cell>
          <cell r="C2711" t="str">
            <v>REST CLIENTE - OUTRAS</v>
          </cell>
          <cell r="D2711" t="str">
            <v>005 Problemas Financeiros</v>
          </cell>
          <cell r="E2711" t="str">
            <v>OUTRAS MÍDIAS</v>
          </cell>
          <cell r="F2711" t="str">
            <v>0018 CONTATADO PELO TLMKT</v>
          </cell>
          <cell r="I2711">
            <v>1</v>
          </cell>
          <cell r="J2711">
            <v>1</v>
          </cell>
          <cell r="K2711">
            <v>0</v>
          </cell>
          <cell r="L2711">
            <v>1</v>
          </cell>
          <cell r="M2711">
            <v>0</v>
          </cell>
          <cell r="N2711">
            <v>1</v>
          </cell>
          <cell r="O2711">
            <v>1</v>
          </cell>
          <cell r="P2711">
            <v>1</v>
          </cell>
          <cell r="Q2711">
            <v>0</v>
          </cell>
          <cell r="R2711">
            <v>1</v>
          </cell>
          <cell r="S2711">
            <v>0</v>
          </cell>
          <cell r="T2711">
            <v>1</v>
          </cell>
          <cell r="U2711">
            <v>1</v>
          </cell>
          <cell r="V2711">
            <v>0</v>
          </cell>
          <cell r="W2711">
            <v>0</v>
          </cell>
        </row>
        <row r="2712">
          <cell r="B2712">
            <v>12</v>
          </cell>
          <cell r="C2712" t="str">
            <v>REST CLIENTE - OUTRAS</v>
          </cell>
          <cell r="D2712" t="str">
            <v>006 Outros Motivos</v>
          </cell>
          <cell r="F2712" t="str">
            <v>0031 JÁ TEVE O PRODUTO</v>
          </cell>
          <cell r="I2712">
            <v>1</v>
          </cell>
          <cell r="J2712">
            <v>1</v>
          </cell>
          <cell r="K2712">
            <v>0</v>
          </cell>
          <cell r="L2712">
            <v>1</v>
          </cell>
          <cell r="M2712">
            <v>0</v>
          </cell>
          <cell r="N2712">
            <v>1</v>
          </cell>
          <cell r="O2712">
            <v>1</v>
          </cell>
          <cell r="P2712">
            <v>1</v>
          </cell>
          <cell r="Q2712">
            <v>0</v>
          </cell>
          <cell r="R2712">
            <v>1</v>
          </cell>
          <cell r="S2712">
            <v>0</v>
          </cell>
          <cell r="T2712">
            <v>1</v>
          </cell>
          <cell r="U2712">
            <v>1</v>
          </cell>
          <cell r="V2712">
            <v>0</v>
          </cell>
          <cell r="W2712">
            <v>0</v>
          </cell>
        </row>
        <row r="2713">
          <cell r="B2713">
            <v>12</v>
          </cell>
          <cell r="C2713" t="str">
            <v>REST CLIENTE - OUTRAS</v>
          </cell>
          <cell r="D2713" t="str">
            <v>006 Outros Motivos</v>
          </cell>
          <cell r="E2713" t="str">
            <v>MALA DIRETA</v>
          </cell>
          <cell r="F2713" t="str">
            <v>0009 MALA DIRETA</v>
          </cell>
          <cell r="G2713" t="str">
            <v>0008 Não Identificado</v>
          </cell>
          <cell r="I2713">
            <v>3</v>
          </cell>
          <cell r="J2713">
            <v>3</v>
          </cell>
          <cell r="K2713">
            <v>0</v>
          </cell>
          <cell r="L2713">
            <v>3</v>
          </cell>
          <cell r="M2713">
            <v>0</v>
          </cell>
          <cell r="N2713">
            <v>3</v>
          </cell>
          <cell r="O2713">
            <v>3</v>
          </cell>
          <cell r="P2713">
            <v>3</v>
          </cell>
          <cell r="Q2713">
            <v>0</v>
          </cell>
          <cell r="R2713">
            <v>3</v>
          </cell>
          <cell r="S2713">
            <v>0</v>
          </cell>
          <cell r="T2713">
            <v>3</v>
          </cell>
          <cell r="U2713">
            <v>3</v>
          </cell>
          <cell r="V2713">
            <v>0</v>
          </cell>
          <cell r="W2713">
            <v>0</v>
          </cell>
        </row>
        <row r="2714">
          <cell r="B2714">
            <v>12</v>
          </cell>
          <cell r="C2714" t="str">
            <v>REST CLIENTE - OUTRAS</v>
          </cell>
          <cell r="D2714" t="str">
            <v>006 Outros Motivos</v>
          </cell>
          <cell r="E2714" t="str">
            <v>MALA DIRETA</v>
          </cell>
          <cell r="F2714" t="str">
            <v>0009 MALA DIRETA</v>
          </cell>
          <cell r="G2714" t="str">
            <v>0572 MD-05</v>
          </cell>
          <cell r="I2714">
            <v>1</v>
          </cell>
          <cell r="J2714">
            <v>1</v>
          </cell>
          <cell r="K2714">
            <v>0</v>
          </cell>
          <cell r="L2714">
            <v>1</v>
          </cell>
          <cell r="M2714">
            <v>0</v>
          </cell>
          <cell r="N2714">
            <v>1</v>
          </cell>
          <cell r="O2714">
            <v>1</v>
          </cell>
          <cell r="P2714">
            <v>1</v>
          </cell>
          <cell r="Q2714">
            <v>0</v>
          </cell>
          <cell r="R2714">
            <v>1</v>
          </cell>
          <cell r="S2714">
            <v>0</v>
          </cell>
          <cell r="T2714">
            <v>1</v>
          </cell>
          <cell r="U2714">
            <v>1</v>
          </cell>
          <cell r="V2714">
            <v>0</v>
          </cell>
          <cell r="W2714">
            <v>0</v>
          </cell>
        </row>
        <row r="2715">
          <cell r="B2715">
            <v>12</v>
          </cell>
          <cell r="C2715" t="str">
            <v>REST CLIENTE - OUTRAS</v>
          </cell>
          <cell r="D2715" t="str">
            <v>006 Outros Motivos</v>
          </cell>
          <cell r="E2715" t="str">
            <v>OUTRAS MÍDIAS</v>
          </cell>
          <cell r="F2715" t="str">
            <v>0002 INDICAÇÃO DE AMIGOS</v>
          </cell>
          <cell r="I2715">
            <v>12</v>
          </cell>
          <cell r="J2715">
            <v>12</v>
          </cell>
          <cell r="K2715">
            <v>0</v>
          </cell>
          <cell r="L2715">
            <v>12</v>
          </cell>
          <cell r="M2715">
            <v>0</v>
          </cell>
          <cell r="N2715">
            <v>12</v>
          </cell>
          <cell r="O2715">
            <v>12</v>
          </cell>
          <cell r="P2715">
            <v>12</v>
          </cell>
          <cell r="Q2715">
            <v>0</v>
          </cell>
          <cell r="R2715">
            <v>12</v>
          </cell>
          <cell r="S2715">
            <v>0</v>
          </cell>
          <cell r="T2715">
            <v>12</v>
          </cell>
          <cell r="U2715">
            <v>12</v>
          </cell>
          <cell r="V2715">
            <v>0</v>
          </cell>
          <cell r="W2715">
            <v>0</v>
          </cell>
        </row>
        <row r="2716">
          <cell r="B2716">
            <v>12</v>
          </cell>
          <cell r="C2716" t="str">
            <v>REST CLIENTE - OUTRAS</v>
          </cell>
          <cell r="D2716" t="str">
            <v>006 Outros Motivos</v>
          </cell>
          <cell r="E2716" t="str">
            <v>OUTRAS MÍDIAS</v>
          </cell>
          <cell r="F2716" t="str">
            <v>0003 104</v>
          </cell>
          <cell r="I2716">
            <v>1</v>
          </cell>
          <cell r="J2716">
            <v>1</v>
          </cell>
          <cell r="K2716">
            <v>0</v>
          </cell>
          <cell r="L2716">
            <v>1</v>
          </cell>
          <cell r="M2716">
            <v>0</v>
          </cell>
          <cell r="N2716">
            <v>1</v>
          </cell>
          <cell r="O2716">
            <v>1</v>
          </cell>
          <cell r="P2716">
            <v>1</v>
          </cell>
          <cell r="Q2716">
            <v>0</v>
          </cell>
          <cell r="R2716">
            <v>1</v>
          </cell>
          <cell r="S2716">
            <v>0</v>
          </cell>
          <cell r="T2716">
            <v>1</v>
          </cell>
          <cell r="U2716">
            <v>1</v>
          </cell>
          <cell r="V2716">
            <v>0</v>
          </cell>
          <cell r="W2716">
            <v>0</v>
          </cell>
        </row>
        <row r="2717">
          <cell r="B2717">
            <v>12</v>
          </cell>
          <cell r="C2717" t="str">
            <v>REST CLIENTE - OUTRAS</v>
          </cell>
          <cell r="D2717" t="str">
            <v>006 Outros Motivos</v>
          </cell>
          <cell r="E2717" t="str">
            <v>OUTRAS MÍDIAS</v>
          </cell>
          <cell r="F2717" t="str">
            <v>0013 INTERNET</v>
          </cell>
          <cell r="G2717" t="str">
            <v>0170 SITE SPEEDY</v>
          </cell>
          <cell r="I2717">
            <v>1</v>
          </cell>
          <cell r="J2717">
            <v>1</v>
          </cell>
          <cell r="K2717">
            <v>0</v>
          </cell>
          <cell r="L2717">
            <v>1</v>
          </cell>
          <cell r="M2717">
            <v>0</v>
          </cell>
          <cell r="N2717">
            <v>1</v>
          </cell>
          <cell r="O2717">
            <v>1</v>
          </cell>
          <cell r="P2717">
            <v>1</v>
          </cell>
          <cell r="Q2717">
            <v>0</v>
          </cell>
          <cell r="R2717">
            <v>1</v>
          </cell>
          <cell r="S2717">
            <v>0</v>
          </cell>
          <cell r="T2717">
            <v>1</v>
          </cell>
          <cell r="U2717">
            <v>1</v>
          </cell>
          <cell r="V2717">
            <v>0</v>
          </cell>
          <cell r="W2717">
            <v>0</v>
          </cell>
        </row>
        <row r="2718">
          <cell r="B2718">
            <v>12</v>
          </cell>
          <cell r="C2718" t="str">
            <v>REST CLIENTE - OUTRAS</v>
          </cell>
          <cell r="D2718" t="str">
            <v>006 Outros Motivos</v>
          </cell>
          <cell r="E2718" t="str">
            <v>OUTRAS MÍDIAS</v>
          </cell>
          <cell r="F2718" t="str">
            <v>0018 CONTATADO PELO TLMKT</v>
          </cell>
          <cell r="I2718">
            <v>2</v>
          </cell>
          <cell r="J2718">
            <v>2</v>
          </cell>
          <cell r="K2718">
            <v>0</v>
          </cell>
          <cell r="L2718">
            <v>2</v>
          </cell>
          <cell r="M2718">
            <v>0</v>
          </cell>
          <cell r="N2718">
            <v>2</v>
          </cell>
          <cell r="O2718">
            <v>2</v>
          </cell>
          <cell r="P2718">
            <v>2</v>
          </cell>
          <cell r="Q2718">
            <v>0</v>
          </cell>
          <cell r="R2718">
            <v>2</v>
          </cell>
          <cell r="S2718">
            <v>0</v>
          </cell>
          <cell r="T2718">
            <v>2</v>
          </cell>
          <cell r="U2718">
            <v>2</v>
          </cell>
          <cell r="V2718">
            <v>0</v>
          </cell>
          <cell r="W2718">
            <v>0</v>
          </cell>
        </row>
        <row r="2719">
          <cell r="B2719">
            <v>12</v>
          </cell>
          <cell r="C2719" t="str">
            <v>REST CLIENTE - OUTRAS</v>
          </cell>
          <cell r="D2719" t="str">
            <v>006 Outros Motivos</v>
          </cell>
          <cell r="E2719" t="str">
            <v>TELEVISÃO</v>
          </cell>
          <cell r="F2719" t="str">
            <v>0001 TELEVISÃO</v>
          </cell>
          <cell r="G2719" t="str">
            <v>0062 NÃO INFORMOU</v>
          </cell>
          <cell r="I2719">
            <v>5</v>
          </cell>
          <cell r="J2719">
            <v>5</v>
          </cell>
          <cell r="K2719">
            <v>0</v>
          </cell>
          <cell r="L2719">
            <v>5</v>
          </cell>
          <cell r="M2719">
            <v>0</v>
          </cell>
          <cell r="N2719">
            <v>5</v>
          </cell>
          <cell r="O2719">
            <v>5</v>
          </cell>
          <cell r="P2719">
            <v>5</v>
          </cell>
          <cell r="Q2719">
            <v>0</v>
          </cell>
          <cell r="R2719">
            <v>5</v>
          </cell>
          <cell r="S2719">
            <v>0</v>
          </cell>
          <cell r="T2719">
            <v>5</v>
          </cell>
          <cell r="U2719">
            <v>5</v>
          </cell>
          <cell r="V2719">
            <v>0</v>
          </cell>
          <cell r="W2719">
            <v>0</v>
          </cell>
        </row>
        <row r="2720">
          <cell r="B2720">
            <v>12</v>
          </cell>
          <cell r="C2720" t="str">
            <v>REST CLIENTE - OUTRAS</v>
          </cell>
          <cell r="D2720" t="str">
            <v>011 Insatisfação</v>
          </cell>
          <cell r="E2720" t="str">
            <v>OUTRAS MÍDIAS</v>
          </cell>
          <cell r="F2720" t="str">
            <v>0002 INDICAÇÃO DE AMIGOS</v>
          </cell>
          <cell r="I2720">
            <v>1</v>
          </cell>
          <cell r="J2720">
            <v>1</v>
          </cell>
          <cell r="K2720">
            <v>0</v>
          </cell>
          <cell r="L2720">
            <v>1</v>
          </cell>
          <cell r="M2720">
            <v>0</v>
          </cell>
          <cell r="N2720">
            <v>1</v>
          </cell>
          <cell r="O2720">
            <v>1</v>
          </cell>
          <cell r="P2720">
            <v>1</v>
          </cell>
          <cell r="Q2720">
            <v>0</v>
          </cell>
          <cell r="R2720">
            <v>1</v>
          </cell>
          <cell r="S2720">
            <v>0</v>
          </cell>
          <cell r="T2720">
            <v>1</v>
          </cell>
          <cell r="U2720">
            <v>1</v>
          </cell>
          <cell r="V2720">
            <v>0</v>
          </cell>
          <cell r="W2720">
            <v>0</v>
          </cell>
        </row>
        <row r="2721">
          <cell r="B2721">
            <v>12</v>
          </cell>
          <cell r="C2721" t="str">
            <v>REST CLIENTE - OUTRAS</v>
          </cell>
          <cell r="D2721" t="str">
            <v>091 +NÃO CONFIRMOU NADA COM O OPERADOR</v>
          </cell>
          <cell r="E2721" t="str">
            <v>OUTRAS MÍDIAS</v>
          </cell>
          <cell r="F2721" t="str">
            <v>0002 INDICAÇÃO DE AMIGOS</v>
          </cell>
          <cell r="I2721">
            <v>1</v>
          </cell>
          <cell r="J2721">
            <v>1</v>
          </cell>
          <cell r="K2721">
            <v>0</v>
          </cell>
          <cell r="L2721">
            <v>1</v>
          </cell>
          <cell r="M2721">
            <v>0</v>
          </cell>
          <cell r="N2721">
            <v>1</v>
          </cell>
          <cell r="O2721">
            <v>1</v>
          </cell>
          <cell r="P2721">
            <v>1</v>
          </cell>
          <cell r="Q2721">
            <v>0</v>
          </cell>
          <cell r="R2721">
            <v>1</v>
          </cell>
          <cell r="S2721">
            <v>0</v>
          </cell>
          <cell r="T2721">
            <v>1</v>
          </cell>
          <cell r="U2721">
            <v>1</v>
          </cell>
          <cell r="V2721">
            <v>0</v>
          </cell>
          <cell r="W2721">
            <v>0</v>
          </cell>
        </row>
        <row r="2722">
          <cell r="B2722">
            <v>12</v>
          </cell>
          <cell r="C2722" t="str">
            <v>REST CLIENTE - PREÇO</v>
          </cell>
          <cell r="D2722" t="str">
            <v>008 Preço Mensalidade</v>
          </cell>
          <cell r="E2722" t="str">
            <v>OUTRAS MÍDIAS</v>
          </cell>
          <cell r="F2722" t="str">
            <v>0002 INDICAÇÃO DE AMIGOS</v>
          </cell>
          <cell r="I2722">
            <v>2</v>
          </cell>
          <cell r="J2722">
            <v>2</v>
          </cell>
          <cell r="K2722">
            <v>0</v>
          </cell>
          <cell r="L2722">
            <v>2</v>
          </cell>
          <cell r="M2722">
            <v>0</v>
          </cell>
          <cell r="N2722">
            <v>2</v>
          </cell>
          <cell r="O2722">
            <v>2</v>
          </cell>
          <cell r="P2722">
            <v>2</v>
          </cell>
          <cell r="Q2722">
            <v>0</v>
          </cell>
          <cell r="R2722">
            <v>2</v>
          </cell>
          <cell r="S2722">
            <v>0</v>
          </cell>
          <cell r="T2722">
            <v>2</v>
          </cell>
          <cell r="U2722">
            <v>2</v>
          </cell>
          <cell r="V2722">
            <v>0</v>
          </cell>
          <cell r="W2722">
            <v>0</v>
          </cell>
        </row>
        <row r="2723">
          <cell r="B2723">
            <v>12</v>
          </cell>
          <cell r="C2723" t="str">
            <v>REST CLIENTE - PREÇO</v>
          </cell>
          <cell r="D2723" t="str">
            <v>008 Preço Mensalidade</v>
          </cell>
          <cell r="E2723" t="str">
            <v>OUTRAS MÍDIAS</v>
          </cell>
          <cell r="F2723" t="str">
            <v>0013 INTERNET</v>
          </cell>
          <cell r="G2723" t="str">
            <v>0055 E-MAIL</v>
          </cell>
          <cell r="I2723">
            <v>1</v>
          </cell>
          <cell r="J2723">
            <v>1</v>
          </cell>
          <cell r="K2723">
            <v>0</v>
          </cell>
          <cell r="L2723">
            <v>1</v>
          </cell>
          <cell r="M2723">
            <v>0</v>
          </cell>
          <cell r="N2723">
            <v>1</v>
          </cell>
          <cell r="O2723">
            <v>1</v>
          </cell>
          <cell r="P2723">
            <v>1</v>
          </cell>
          <cell r="Q2723">
            <v>0</v>
          </cell>
          <cell r="R2723">
            <v>1</v>
          </cell>
          <cell r="S2723">
            <v>0</v>
          </cell>
          <cell r="T2723">
            <v>1</v>
          </cell>
          <cell r="U2723">
            <v>1</v>
          </cell>
          <cell r="V2723">
            <v>0</v>
          </cell>
          <cell r="W2723">
            <v>0</v>
          </cell>
        </row>
        <row r="2724">
          <cell r="B2724">
            <v>12</v>
          </cell>
          <cell r="C2724" t="str">
            <v>REST CLIENTE - PREÇO</v>
          </cell>
          <cell r="D2724" t="str">
            <v>008 Preço Mensalidade</v>
          </cell>
          <cell r="E2724" t="str">
            <v>OUTRAS MÍDIAS</v>
          </cell>
          <cell r="F2724" t="str">
            <v>0018 CONTATADO PELO TLMKT</v>
          </cell>
          <cell r="I2724">
            <v>1</v>
          </cell>
          <cell r="J2724">
            <v>1</v>
          </cell>
          <cell r="K2724">
            <v>0</v>
          </cell>
          <cell r="L2724">
            <v>1</v>
          </cell>
          <cell r="M2724">
            <v>0</v>
          </cell>
          <cell r="N2724">
            <v>1</v>
          </cell>
          <cell r="O2724">
            <v>1</v>
          </cell>
          <cell r="P2724">
            <v>1</v>
          </cell>
          <cell r="Q2724">
            <v>0</v>
          </cell>
          <cell r="R2724">
            <v>1</v>
          </cell>
          <cell r="S2724">
            <v>0</v>
          </cell>
          <cell r="T2724">
            <v>1</v>
          </cell>
          <cell r="U2724">
            <v>1</v>
          </cell>
          <cell r="V2724">
            <v>0</v>
          </cell>
          <cell r="W2724">
            <v>0</v>
          </cell>
        </row>
        <row r="2725">
          <cell r="B2725">
            <v>12</v>
          </cell>
          <cell r="C2725" t="str">
            <v>REST CLIENTE - PREÇO</v>
          </cell>
          <cell r="D2725" t="str">
            <v>008 Preço Mensalidade</v>
          </cell>
          <cell r="E2725" t="str">
            <v>TELEVISÃO</v>
          </cell>
          <cell r="F2725" t="str">
            <v>0001 TELEVISÃO</v>
          </cell>
          <cell r="G2725" t="str">
            <v>0006 GLOBO</v>
          </cell>
          <cell r="H2725" t="str">
            <v>0024 JORNAL NACIONAL</v>
          </cell>
          <cell r="I2725">
            <v>2</v>
          </cell>
          <cell r="J2725">
            <v>2</v>
          </cell>
          <cell r="K2725">
            <v>0</v>
          </cell>
          <cell r="L2725">
            <v>2</v>
          </cell>
          <cell r="M2725">
            <v>0</v>
          </cell>
          <cell r="N2725">
            <v>2</v>
          </cell>
          <cell r="O2725">
            <v>2</v>
          </cell>
          <cell r="P2725">
            <v>2</v>
          </cell>
          <cell r="Q2725">
            <v>0</v>
          </cell>
          <cell r="R2725">
            <v>2</v>
          </cell>
          <cell r="S2725">
            <v>0</v>
          </cell>
          <cell r="T2725">
            <v>2</v>
          </cell>
          <cell r="U2725">
            <v>2</v>
          </cell>
          <cell r="V2725">
            <v>0</v>
          </cell>
          <cell r="W2725">
            <v>0</v>
          </cell>
        </row>
        <row r="2726">
          <cell r="B2726">
            <v>12</v>
          </cell>
          <cell r="C2726" t="str">
            <v>REST CLIENTE - PREÇO</v>
          </cell>
          <cell r="D2726" t="str">
            <v>008 Preço Mensalidade</v>
          </cell>
          <cell r="E2726" t="str">
            <v>TELEVISÃO</v>
          </cell>
          <cell r="F2726" t="str">
            <v>0001 TELEVISÃO</v>
          </cell>
          <cell r="G2726" t="str">
            <v>0062 NÃO INFORMOU</v>
          </cell>
          <cell r="I2726">
            <v>2</v>
          </cell>
          <cell r="J2726">
            <v>2</v>
          </cell>
          <cell r="K2726">
            <v>0</v>
          </cell>
          <cell r="L2726">
            <v>2</v>
          </cell>
          <cell r="M2726">
            <v>0</v>
          </cell>
          <cell r="N2726">
            <v>2</v>
          </cell>
          <cell r="O2726">
            <v>2</v>
          </cell>
          <cell r="P2726">
            <v>2</v>
          </cell>
          <cell r="Q2726">
            <v>0</v>
          </cell>
          <cell r="R2726">
            <v>2</v>
          </cell>
          <cell r="S2726">
            <v>0</v>
          </cell>
          <cell r="T2726">
            <v>2</v>
          </cell>
          <cell r="U2726">
            <v>2</v>
          </cell>
          <cell r="V2726">
            <v>0</v>
          </cell>
          <cell r="W2726">
            <v>0</v>
          </cell>
        </row>
        <row r="2727">
          <cell r="B2727">
            <v>12</v>
          </cell>
          <cell r="C2727" t="str">
            <v>REST CLIENTE - PREÇO</v>
          </cell>
          <cell r="D2727" t="str">
            <v>009 Preço Provedor</v>
          </cell>
          <cell r="F2727" t="str">
            <v>0031 JÁ TEVE O PRODUTO</v>
          </cell>
          <cell r="I2727">
            <v>3</v>
          </cell>
          <cell r="J2727">
            <v>3</v>
          </cell>
          <cell r="K2727">
            <v>0</v>
          </cell>
          <cell r="L2727">
            <v>3</v>
          </cell>
          <cell r="M2727">
            <v>0</v>
          </cell>
          <cell r="N2727">
            <v>3</v>
          </cell>
          <cell r="O2727">
            <v>3</v>
          </cell>
          <cell r="P2727">
            <v>3</v>
          </cell>
          <cell r="Q2727">
            <v>0</v>
          </cell>
          <cell r="R2727">
            <v>3</v>
          </cell>
          <cell r="S2727">
            <v>0</v>
          </cell>
          <cell r="T2727">
            <v>3</v>
          </cell>
          <cell r="U2727">
            <v>3</v>
          </cell>
          <cell r="V2727">
            <v>0</v>
          </cell>
          <cell r="W2727">
            <v>0</v>
          </cell>
        </row>
        <row r="2728">
          <cell r="B2728">
            <v>12</v>
          </cell>
          <cell r="C2728" t="str">
            <v>REST CLIENTE - PREÇO</v>
          </cell>
          <cell r="D2728" t="str">
            <v>009 Preço Provedor</v>
          </cell>
          <cell r="E2728" t="str">
            <v>NÃO INFORMADO</v>
          </cell>
          <cell r="F2728" t="str">
            <v>0016 NÃO INFORMADO</v>
          </cell>
          <cell r="I2728">
            <v>1</v>
          </cell>
          <cell r="J2728">
            <v>1</v>
          </cell>
          <cell r="K2728">
            <v>0</v>
          </cell>
          <cell r="L2728">
            <v>1</v>
          </cell>
          <cell r="M2728">
            <v>0</v>
          </cell>
          <cell r="N2728">
            <v>1</v>
          </cell>
          <cell r="O2728">
            <v>1</v>
          </cell>
          <cell r="P2728">
            <v>1</v>
          </cell>
          <cell r="Q2728">
            <v>0</v>
          </cell>
          <cell r="R2728">
            <v>1</v>
          </cell>
          <cell r="S2728">
            <v>0</v>
          </cell>
          <cell r="T2728">
            <v>1</v>
          </cell>
          <cell r="U2728">
            <v>1</v>
          </cell>
          <cell r="V2728">
            <v>0</v>
          </cell>
          <cell r="W2728">
            <v>0</v>
          </cell>
        </row>
        <row r="2729">
          <cell r="B2729">
            <v>12</v>
          </cell>
          <cell r="C2729" t="str">
            <v>REST CLIENTE - PREÇO</v>
          </cell>
          <cell r="D2729" t="str">
            <v>009 Preço Provedor</v>
          </cell>
          <cell r="E2729" t="str">
            <v>OUTRAS MÍDIAS</v>
          </cell>
          <cell r="F2729" t="str">
            <v>0002 INDICAÇÃO DE AMIGOS</v>
          </cell>
          <cell r="I2729">
            <v>15</v>
          </cell>
          <cell r="J2729">
            <v>15</v>
          </cell>
          <cell r="K2729">
            <v>0</v>
          </cell>
          <cell r="L2729">
            <v>15</v>
          </cell>
          <cell r="M2729">
            <v>0</v>
          </cell>
          <cell r="N2729">
            <v>15</v>
          </cell>
          <cell r="O2729">
            <v>15</v>
          </cell>
          <cell r="P2729">
            <v>15</v>
          </cell>
          <cell r="Q2729">
            <v>0</v>
          </cell>
          <cell r="R2729">
            <v>15</v>
          </cell>
          <cell r="S2729">
            <v>0</v>
          </cell>
          <cell r="T2729">
            <v>15</v>
          </cell>
          <cell r="U2729">
            <v>15</v>
          </cell>
          <cell r="V2729">
            <v>0</v>
          </cell>
          <cell r="W2729">
            <v>0</v>
          </cell>
        </row>
        <row r="2730">
          <cell r="B2730">
            <v>12</v>
          </cell>
          <cell r="C2730" t="str">
            <v>REST CLIENTE - PREÇO</v>
          </cell>
          <cell r="D2730" t="str">
            <v>009 Preço Provedor</v>
          </cell>
          <cell r="E2730" t="str">
            <v>OUTRAS MÍDIAS</v>
          </cell>
          <cell r="F2730" t="str">
            <v>0003 104</v>
          </cell>
          <cell r="I2730">
            <v>1</v>
          </cell>
          <cell r="J2730">
            <v>1</v>
          </cell>
          <cell r="K2730">
            <v>0</v>
          </cell>
          <cell r="L2730">
            <v>1</v>
          </cell>
          <cell r="M2730">
            <v>0</v>
          </cell>
          <cell r="N2730">
            <v>1</v>
          </cell>
          <cell r="O2730">
            <v>1</v>
          </cell>
          <cell r="P2730">
            <v>1</v>
          </cell>
          <cell r="Q2730">
            <v>0</v>
          </cell>
          <cell r="R2730">
            <v>1</v>
          </cell>
          <cell r="S2730">
            <v>0</v>
          </cell>
          <cell r="T2730">
            <v>1</v>
          </cell>
          <cell r="U2730">
            <v>1</v>
          </cell>
          <cell r="V2730">
            <v>0</v>
          </cell>
          <cell r="W2730">
            <v>0</v>
          </cell>
        </row>
        <row r="2731">
          <cell r="B2731">
            <v>12</v>
          </cell>
          <cell r="C2731" t="str">
            <v>REST CLIENTE - PREÇO</v>
          </cell>
          <cell r="D2731" t="str">
            <v>009 Preço Provedor</v>
          </cell>
          <cell r="E2731" t="str">
            <v>OUTRAS MÍDIAS</v>
          </cell>
          <cell r="F2731" t="str">
            <v>0013 INTERNET</v>
          </cell>
          <cell r="G2731" t="str">
            <v>0170 SITE SPEEDY</v>
          </cell>
          <cell r="I2731">
            <v>1</v>
          </cell>
          <cell r="J2731">
            <v>1</v>
          </cell>
          <cell r="K2731">
            <v>0</v>
          </cell>
          <cell r="L2731">
            <v>1</v>
          </cell>
          <cell r="M2731">
            <v>0</v>
          </cell>
          <cell r="N2731">
            <v>1</v>
          </cell>
          <cell r="O2731">
            <v>1</v>
          </cell>
          <cell r="P2731">
            <v>1</v>
          </cell>
          <cell r="Q2731">
            <v>0</v>
          </cell>
          <cell r="R2731">
            <v>1</v>
          </cell>
          <cell r="S2731">
            <v>0</v>
          </cell>
          <cell r="T2731">
            <v>1</v>
          </cell>
          <cell r="U2731">
            <v>1</v>
          </cell>
          <cell r="V2731">
            <v>0</v>
          </cell>
          <cell r="W2731">
            <v>0</v>
          </cell>
        </row>
        <row r="2732">
          <cell r="B2732">
            <v>12</v>
          </cell>
          <cell r="C2732" t="str">
            <v>REST CLIENTE - PREÇO</v>
          </cell>
          <cell r="D2732" t="str">
            <v>009 Preço Provedor</v>
          </cell>
          <cell r="E2732" t="str">
            <v>TELEVISÃO</v>
          </cell>
          <cell r="F2732" t="str">
            <v>0001 TELEVISÃO</v>
          </cell>
          <cell r="G2732" t="str">
            <v>0062 NÃO INFORMOU</v>
          </cell>
          <cell r="I2732">
            <v>2</v>
          </cell>
          <cell r="J2732">
            <v>2</v>
          </cell>
          <cell r="K2732">
            <v>0</v>
          </cell>
          <cell r="L2732">
            <v>2</v>
          </cell>
          <cell r="M2732">
            <v>0</v>
          </cell>
          <cell r="N2732">
            <v>2</v>
          </cell>
          <cell r="O2732">
            <v>2</v>
          </cell>
          <cell r="P2732">
            <v>2</v>
          </cell>
          <cell r="Q2732">
            <v>0</v>
          </cell>
          <cell r="R2732">
            <v>2</v>
          </cell>
          <cell r="S2732">
            <v>0</v>
          </cell>
          <cell r="T2732">
            <v>2</v>
          </cell>
          <cell r="U2732">
            <v>2</v>
          </cell>
          <cell r="V2732">
            <v>0</v>
          </cell>
          <cell r="W2732">
            <v>0</v>
          </cell>
        </row>
        <row r="2733">
          <cell r="B2733">
            <v>12</v>
          </cell>
          <cell r="C2733" t="str">
            <v>REST CLIENTE - PREÇO</v>
          </cell>
          <cell r="D2733" t="str">
            <v>047 Preço Instalação</v>
          </cell>
          <cell r="E2733" t="str">
            <v>OUTRAS MÍDIAS</v>
          </cell>
          <cell r="F2733" t="str">
            <v>0002 INDICAÇÃO DE AMIGOS</v>
          </cell>
          <cell r="I2733">
            <v>1</v>
          </cell>
          <cell r="J2733">
            <v>1</v>
          </cell>
          <cell r="K2733">
            <v>0</v>
          </cell>
          <cell r="L2733">
            <v>1</v>
          </cell>
          <cell r="M2733">
            <v>0</v>
          </cell>
          <cell r="N2733">
            <v>1</v>
          </cell>
          <cell r="O2733">
            <v>1</v>
          </cell>
          <cell r="P2733">
            <v>1</v>
          </cell>
          <cell r="Q2733">
            <v>0</v>
          </cell>
          <cell r="R2733">
            <v>1</v>
          </cell>
          <cell r="S2733">
            <v>0</v>
          </cell>
          <cell r="T2733">
            <v>1</v>
          </cell>
          <cell r="U2733">
            <v>1</v>
          </cell>
          <cell r="V2733">
            <v>0</v>
          </cell>
          <cell r="W2733">
            <v>0</v>
          </cell>
        </row>
        <row r="2734">
          <cell r="B2734">
            <v>12</v>
          </cell>
          <cell r="C2734" t="str">
            <v>REST CLIENTE - PREÇO</v>
          </cell>
          <cell r="D2734" t="str">
            <v>047 Preço Instalação</v>
          </cell>
          <cell r="E2734" t="str">
            <v>OUTRAS MÍDIAS</v>
          </cell>
          <cell r="F2734" t="str">
            <v>0013 INTERNET</v>
          </cell>
          <cell r="G2734" t="str">
            <v>0056 OUTROS</v>
          </cell>
          <cell r="I2734">
            <v>1</v>
          </cell>
          <cell r="J2734">
            <v>1</v>
          </cell>
          <cell r="K2734">
            <v>0</v>
          </cell>
          <cell r="L2734">
            <v>1</v>
          </cell>
          <cell r="M2734">
            <v>0</v>
          </cell>
          <cell r="N2734">
            <v>1</v>
          </cell>
          <cell r="O2734">
            <v>1</v>
          </cell>
          <cell r="P2734">
            <v>1</v>
          </cell>
          <cell r="Q2734">
            <v>0</v>
          </cell>
          <cell r="R2734">
            <v>1</v>
          </cell>
          <cell r="S2734">
            <v>0</v>
          </cell>
          <cell r="T2734">
            <v>1</v>
          </cell>
          <cell r="U2734">
            <v>1</v>
          </cell>
          <cell r="V2734">
            <v>0</v>
          </cell>
          <cell r="W2734">
            <v>0</v>
          </cell>
        </row>
        <row r="2735">
          <cell r="B2735">
            <v>12</v>
          </cell>
          <cell r="C2735" t="str">
            <v>REST CLIENTE - PREÇO</v>
          </cell>
          <cell r="D2735" t="str">
            <v>047 Preço Instalação</v>
          </cell>
          <cell r="E2735" t="str">
            <v>TELEVISÃO</v>
          </cell>
          <cell r="F2735" t="str">
            <v>0001 TELEVISÃO</v>
          </cell>
          <cell r="G2735" t="str">
            <v>0062 NÃO INFORMOU</v>
          </cell>
          <cell r="I2735">
            <v>3</v>
          </cell>
          <cell r="J2735">
            <v>3</v>
          </cell>
          <cell r="K2735">
            <v>0</v>
          </cell>
          <cell r="L2735">
            <v>3</v>
          </cell>
          <cell r="M2735">
            <v>0</v>
          </cell>
          <cell r="N2735">
            <v>3</v>
          </cell>
          <cell r="O2735">
            <v>3</v>
          </cell>
          <cell r="P2735">
            <v>3</v>
          </cell>
          <cell r="Q2735">
            <v>0</v>
          </cell>
          <cell r="R2735">
            <v>3</v>
          </cell>
          <cell r="S2735">
            <v>0</v>
          </cell>
          <cell r="T2735">
            <v>3</v>
          </cell>
          <cell r="U2735">
            <v>3</v>
          </cell>
          <cell r="V2735">
            <v>0</v>
          </cell>
          <cell r="W2735">
            <v>0</v>
          </cell>
        </row>
        <row r="2736">
          <cell r="B2736">
            <v>12</v>
          </cell>
          <cell r="C2736" t="str">
            <v>REST CLIENTE - RESTRIÇÃO EQUIPAMENTO</v>
          </cell>
          <cell r="D2736" t="str">
            <v>029 Restrição Equipamento</v>
          </cell>
          <cell r="E2736" t="str">
            <v>OUTRAS MÍDIAS</v>
          </cell>
          <cell r="F2736" t="str">
            <v>0002 INDICAÇÃO DE AMIGOS</v>
          </cell>
          <cell r="I2736">
            <v>2</v>
          </cell>
          <cell r="J2736">
            <v>2</v>
          </cell>
          <cell r="K2736">
            <v>0</v>
          </cell>
          <cell r="L2736">
            <v>2</v>
          </cell>
          <cell r="M2736">
            <v>0</v>
          </cell>
          <cell r="N2736">
            <v>2</v>
          </cell>
          <cell r="O2736">
            <v>2</v>
          </cell>
          <cell r="P2736">
            <v>2</v>
          </cell>
          <cell r="Q2736">
            <v>0</v>
          </cell>
          <cell r="R2736">
            <v>2</v>
          </cell>
          <cell r="S2736">
            <v>0</v>
          </cell>
          <cell r="T2736">
            <v>2</v>
          </cell>
          <cell r="U2736">
            <v>2</v>
          </cell>
          <cell r="V2736">
            <v>0</v>
          </cell>
          <cell r="W2736">
            <v>0</v>
          </cell>
        </row>
        <row r="2737">
          <cell r="B2737">
            <v>12</v>
          </cell>
          <cell r="C2737" t="str">
            <v>REST CLIENTE - RESTRIÇÃO EQUIPAMENTO</v>
          </cell>
          <cell r="D2737" t="str">
            <v>029 Restrição Equipamento</v>
          </cell>
          <cell r="E2737" t="str">
            <v>TELEVISÃO</v>
          </cell>
          <cell r="F2737" t="str">
            <v>0001 TELEVISÃO</v>
          </cell>
          <cell r="G2737" t="str">
            <v>0006 GLOBO</v>
          </cell>
          <cell r="H2737" t="str">
            <v>0023 JORNAL HOJE</v>
          </cell>
          <cell r="I2737">
            <v>1</v>
          </cell>
          <cell r="J2737">
            <v>1</v>
          </cell>
          <cell r="K2737">
            <v>0</v>
          </cell>
          <cell r="L2737">
            <v>1</v>
          </cell>
          <cell r="M2737">
            <v>0</v>
          </cell>
          <cell r="N2737">
            <v>1</v>
          </cell>
          <cell r="O2737">
            <v>1</v>
          </cell>
          <cell r="P2737">
            <v>1</v>
          </cell>
          <cell r="Q2737">
            <v>0</v>
          </cell>
          <cell r="R2737">
            <v>1</v>
          </cell>
          <cell r="S2737">
            <v>0</v>
          </cell>
          <cell r="T2737">
            <v>1</v>
          </cell>
          <cell r="U2737">
            <v>1</v>
          </cell>
          <cell r="V2737">
            <v>0</v>
          </cell>
          <cell r="W2737">
            <v>0</v>
          </cell>
        </row>
        <row r="2738">
          <cell r="B2738">
            <v>12</v>
          </cell>
          <cell r="C2738" t="str">
            <v>REST CLIENTE - RESTRIÇÃO EQUIPAMENTO</v>
          </cell>
          <cell r="D2738" t="str">
            <v>029 Restrição Equipamento</v>
          </cell>
          <cell r="E2738" t="str">
            <v>TELEVISÃO</v>
          </cell>
          <cell r="F2738" t="str">
            <v>0001 TELEVISÃO</v>
          </cell>
          <cell r="G2738" t="str">
            <v>0006 GLOBO</v>
          </cell>
          <cell r="H2738" t="str">
            <v>0024 JORNAL NACIONAL</v>
          </cell>
          <cell r="I2738">
            <v>1</v>
          </cell>
          <cell r="J2738">
            <v>1</v>
          </cell>
          <cell r="K2738">
            <v>0</v>
          </cell>
          <cell r="L2738">
            <v>1</v>
          </cell>
          <cell r="M2738">
            <v>0</v>
          </cell>
          <cell r="N2738">
            <v>1</v>
          </cell>
          <cell r="O2738">
            <v>1</v>
          </cell>
          <cell r="P2738">
            <v>1</v>
          </cell>
          <cell r="Q2738">
            <v>0</v>
          </cell>
          <cell r="R2738">
            <v>1</v>
          </cell>
          <cell r="S2738">
            <v>0</v>
          </cell>
          <cell r="T2738">
            <v>1</v>
          </cell>
          <cell r="U2738">
            <v>1</v>
          </cell>
          <cell r="V2738">
            <v>0</v>
          </cell>
          <cell r="W2738">
            <v>0</v>
          </cell>
        </row>
        <row r="2739">
          <cell r="B2739">
            <v>12</v>
          </cell>
          <cell r="C2739" t="str">
            <v>REST CLIENTE - RESTRIÇÃO EQUIPAMENTO</v>
          </cell>
          <cell r="D2739" t="str">
            <v>029 Restrição Equipamento</v>
          </cell>
          <cell r="E2739" t="str">
            <v>TELEVISÃO</v>
          </cell>
          <cell r="F2739" t="str">
            <v>0001 TELEVISÃO</v>
          </cell>
          <cell r="G2739" t="str">
            <v>0062 NÃO INFORMOU</v>
          </cell>
          <cell r="I2739">
            <v>1</v>
          </cell>
          <cell r="J2739">
            <v>1</v>
          </cell>
          <cell r="K2739">
            <v>0</v>
          </cell>
          <cell r="L2739">
            <v>1</v>
          </cell>
          <cell r="M2739">
            <v>0</v>
          </cell>
          <cell r="N2739">
            <v>1</v>
          </cell>
          <cell r="O2739">
            <v>1</v>
          </cell>
          <cell r="P2739">
            <v>1</v>
          </cell>
          <cell r="Q2739">
            <v>0</v>
          </cell>
          <cell r="R2739">
            <v>1</v>
          </cell>
          <cell r="S2739">
            <v>0</v>
          </cell>
          <cell r="T2739">
            <v>1</v>
          </cell>
          <cell r="U2739">
            <v>1</v>
          </cell>
          <cell r="V2739">
            <v>0</v>
          </cell>
          <cell r="W2739">
            <v>0</v>
          </cell>
        </row>
        <row r="2740">
          <cell r="B2740">
            <v>12</v>
          </cell>
          <cell r="C2740" t="str">
            <v>REST CLIENTE - RESTRIÇÃO PROVEDOR</v>
          </cell>
          <cell r="D2740" t="str">
            <v>072 Não Concorda com uso de Provedor</v>
          </cell>
          <cell r="E2740" t="str">
            <v>OUTRAS MÍDIAS</v>
          </cell>
          <cell r="F2740" t="str">
            <v>0002 INDICAÇÃO DE AMIGOS</v>
          </cell>
          <cell r="I2740">
            <v>1</v>
          </cell>
          <cell r="J2740">
            <v>1</v>
          </cell>
          <cell r="K2740">
            <v>0</v>
          </cell>
          <cell r="L2740">
            <v>1</v>
          </cell>
          <cell r="M2740">
            <v>0</v>
          </cell>
          <cell r="N2740">
            <v>1</v>
          </cell>
          <cell r="O2740">
            <v>1</v>
          </cell>
          <cell r="P2740">
            <v>1</v>
          </cell>
          <cell r="Q2740">
            <v>0</v>
          </cell>
          <cell r="R2740">
            <v>1</v>
          </cell>
          <cell r="S2740">
            <v>0</v>
          </cell>
          <cell r="T2740">
            <v>1</v>
          </cell>
          <cell r="U2740">
            <v>1</v>
          </cell>
          <cell r="V2740">
            <v>0</v>
          </cell>
          <cell r="W2740">
            <v>0</v>
          </cell>
        </row>
        <row r="2741">
          <cell r="B2741">
            <v>12</v>
          </cell>
          <cell r="C2741" t="str">
            <v>REST CLIENTE - RESTRIÇÃO PROVEDOR</v>
          </cell>
          <cell r="D2741" t="str">
            <v>072 Não Concorda com uso de Provedor</v>
          </cell>
          <cell r="E2741" t="str">
            <v>OUTRAS MÍDIAS</v>
          </cell>
          <cell r="F2741" t="str">
            <v>0018 CONTATADO PELO TLMKT</v>
          </cell>
          <cell r="I2741">
            <v>2</v>
          </cell>
          <cell r="J2741">
            <v>2</v>
          </cell>
          <cell r="K2741">
            <v>0</v>
          </cell>
          <cell r="L2741">
            <v>2</v>
          </cell>
          <cell r="M2741">
            <v>0</v>
          </cell>
          <cell r="N2741">
            <v>2</v>
          </cell>
          <cell r="O2741">
            <v>2</v>
          </cell>
          <cell r="P2741">
            <v>2</v>
          </cell>
          <cell r="Q2741">
            <v>0</v>
          </cell>
          <cell r="R2741">
            <v>2</v>
          </cell>
          <cell r="S2741">
            <v>0</v>
          </cell>
          <cell r="T2741">
            <v>2</v>
          </cell>
          <cell r="U2741">
            <v>2</v>
          </cell>
          <cell r="V2741">
            <v>0</v>
          </cell>
          <cell r="W2741">
            <v>0</v>
          </cell>
        </row>
        <row r="2742">
          <cell r="B2742">
            <v>12</v>
          </cell>
          <cell r="C2742" t="str">
            <v>REST CLIENTE - VAI PENSAR</v>
          </cell>
          <cell r="D2742" t="str">
            <v>007 Vai Pensar</v>
          </cell>
          <cell r="F2742" t="str">
            <v>0031 JÁ TEVE O PRODUTO</v>
          </cell>
          <cell r="I2742">
            <v>2</v>
          </cell>
          <cell r="J2742">
            <v>2</v>
          </cell>
          <cell r="K2742">
            <v>0</v>
          </cell>
          <cell r="L2742">
            <v>2</v>
          </cell>
          <cell r="M2742">
            <v>0</v>
          </cell>
          <cell r="N2742">
            <v>2</v>
          </cell>
          <cell r="O2742">
            <v>2</v>
          </cell>
          <cell r="P2742">
            <v>2</v>
          </cell>
          <cell r="Q2742">
            <v>0</v>
          </cell>
          <cell r="R2742">
            <v>2</v>
          </cell>
          <cell r="S2742">
            <v>0</v>
          </cell>
          <cell r="T2742">
            <v>2</v>
          </cell>
          <cell r="U2742">
            <v>2</v>
          </cell>
          <cell r="V2742">
            <v>0</v>
          </cell>
          <cell r="W2742">
            <v>0</v>
          </cell>
        </row>
        <row r="2743">
          <cell r="B2743">
            <v>12</v>
          </cell>
          <cell r="C2743" t="str">
            <v>REST CLIENTE - VAI PENSAR</v>
          </cell>
          <cell r="D2743" t="str">
            <v>007 Vai Pensar</v>
          </cell>
          <cell r="E2743" t="str">
            <v>MALA DIRETA</v>
          </cell>
          <cell r="F2743" t="str">
            <v>0009 MALA DIRETA</v>
          </cell>
          <cell r="G2743" t="str">
            <v>0572 MD-05</v>
          </cell>
          <cell r="I2743">
            <v>1</v>
          </cell>
          <cell r="J2743">
            <v>1</v>
          </cell>
          <cell r="K2743">
            <v>0</v>
          </cell>
          <cell r="L2743">
            <v>1</v>
          </cell>
          <cell r="M2743">
            <v>0</v>
          </cell>
          <cell r="N2743">
            <v>1</v>
          </cell>
          <cell r="O2743">
            <v>1</v>
          </cell>
          <cell r="P2743">
            <v>1</v>
          </cell>
          <cell r="Q2743">
            <v>0</v>
          </cell>
          <cell r="R2743">
            <v>1</v>
          </cell>
          <cell r="S2743">
            <v>0</v>
          </cell>
          <cell r="T2743">
            <v>1</v>
          </cell>
          <cell r="U2743">
            <v>1</v>
          </cell>
          <cell r="V2743">
            <v>0</v>
          </cell>
          <cell r="W2743">
            <v>0</v>
          </cell>
        </row>
        <row r="2744">
          <cell r="B2744">
            <v>12</v>
          </cell>
          <cell r="C2744" t="str">
            <v>REST CLIENTE - VAI PENSAR</v>
          </cell>
          <cell r="D2744" t="str">
            <v>007 Vai Pensar</v>
          </cell>
          <cell r="E2744" t="str">
            <v>MALA DIRETA</v>
          </cell>
          <cell r="F2744" t="str">
            <v>0010 ENCARTE EM FATURA</v>
          </cell>
          <cell r="I2744">
            <v>1</v>
          </cell>
          <cell r="J2744">
            <v>1</v>
          </cell>
          <cell r="K2744">
            <v>0</v>
          </cell>
          <cell r="L2744">
            <v>1</v>
          </cell>
          <cell r="M2744">
            <v>0</v>
          </cell>
          <cell r="N2744">
            <v>1</v>
          </cell>
          <cell r="O2744">
            <v>1</v>
          </cell>
          <cell r="P2744">
            <v>1</v>
          </cell>
          <cell r="Q2744">
            <v>0</v>
          </cell>
          <cell r="R2744">
            <v>1</v>
          </cell>
          <cell r="S2744">
            <v>0</v>
          </cell>
          <cell r="T2744">
            <v>1</v>
          </cell>
          <cell r="U2744">
            <v>1</v>
          </cell>
          <cell r="V2744">
            <v>0</v>
          </cell>
          <cell r="W2744">
            <v>0</v>
          </cell>
        </row>
        <row r="2745">
          <cell r="B2745">
            <v>12</v>
          </cell>
          <cell r="C2745" t="str">
            <v>REST CLIENTE - VAI PENSAR</v>
          </cell>
          <cell r="D2745" t="str">
            <v>007 Vai Pensar</v>
          </cell>
          <cell r="E2745" t="str">
            <v>NÃO INFORMADO</v>
          </cell>
          <cell r="F2745" t="str">
            <v>0016 NÃO INFORMADO</v>
          </cell>
          <cell r="I2745">
            <v>1</v>
          </cell>
          <cell r="J2745">
            <v>1</v>
          </cell>
          <cell r="K2745">
            <v>0</v>
          </cell>
          <cell r="L2745">
            <v>1</v>
          </cell>
          <cell r="M2745">
            <v>0</v>
          </cell>
          <cell r="N2745">
            <v>1</v>
          </cell>
          <cell r="O2745">
            <v>1</v>
          </cell>
          <cell r="P2745">
            <v>1</v>
          </cell>
          <cell r="Q2745">
            <v>0</v>
          </cell>
          <cell r="R2745">
            <v>1</v>
          </cell>
          <cell r="S2745">
            <v>0</v>
          </cell>
          <cell r="T2745">
            <v>1</v>
          </cell>
          <cell r="U2745">
            <v>1</v>
          </cell>
          <cell r="V2745">
            <v>0</v>
          </cell>
          <cell r="W2745">
            <v>0</v>
          </cell>
        </row>
        <row r="2746">
          <cell r="B2746">
            <v>12</v>
          </cell>
          <cell r="C2746" t="str">
            <v>REST CLIENTE - VAI PENSAR</v>
          </cell>
          <cell r="D2746" t="str">
            <v>007 Vai Pensar</v>
          </cell>
          <cell r="E2746" t="str">
            <v>OUTRAS MÍDIAS</v>
          </cell>
          <cell r="F2746" t="str">
            <v>0002 INDICAÇÃO DE AMIGOS</v>
          </cell>
          <cell r="I2746">
            <v>7</v>
          </cell>
          <cell r="J2746">
            <v>7</v>
          </cell>
          <cell r="K2746">
            <v>0</v>
          </cell>
          <cell r="L2746">
            <v>7</v>
          </cell>
          <cell r="M2746">
            <v>0</v>
          </cell>
          <cell r="N2746">
            <v>7</v>
          </cell>
          <cell r="O2746">
            <v>7</v>
          </cell>
          <cell r="P2746">
            <v>7</v>
          </cell>
          <cell r="Q2746">
            <v>0</v>
          </cell>
          <cell r="R2746">
            <v>7</v>
          </cell>
          <cell r="S2746">
            <v>0</v>
          </cell>
          <cell r="T2746">
            <v>7</v>
          </cell>
          <cell r="U2746">
            <v>7</v>
          </cell>
          <cell r="V2746">
            <v>0</v>
          </cell>
          <cell r="W2746">
            <v>0</v>
          </cell>
        </row>
        <row r="2747">
          <cell r="B2747">
            <v>12</v>
          </cell>
          <cell r="C2747" t="str">
            <v>REST CLIENTE - VAI PENSAR</v>
          </cell>
          <cell r="D2747" t="str">
            <v>007 Vai Pensar</v>
          </cell>
          <cell r="E2747" t="str">
            <v>OUTRAS MÍDIAS</v>
          </cell>
          <cell r="F2747" t="str">
            <v>0013 INTERNET</v>
          </cell>
          <cell r="G2747" t="str">
            <v>0170 SITE SPEEDY</v>
          </cell>
          <cell r="I2747">
            <v>1</v>
          </cell>
          <cell r="J2747">
            <v>1</v>
          </cell>
          <cell r="K2747">
            <v>0</v>
          </cell>
          <cell r="L2747">
            <v>1</v>
          </cell>
          <cell r="M2747">
            <v>0</v>
          </cell>
          <cell r="N2747">
            <v>1</v>
          </cell>
          <cell r="O2747">
            <v>1</v>
          </cell>
          <cell r="P2747">
            <v>1</v>
          </cell>
          <cell r="Q2747">
            <v>0</v>
          </cell>
          <cell r="R2747">
            <v>1</v>
          </cell>
          <cell r="S2747">
            <v>0</v>
          </cell>
          <cell r="T2747">
            <v>1</v>
          </cell>
          <cell r="U2747">
            <v>1</v>
          </cell>
          <cell r="V2747">
            <v>0</v>
          </cell>
          <cell r="W2747">
            <v>0</v>
          </cell>
        </row>
        <row r="2748">
          <cell r="B2748">
            <v>12</v>
          </cell>
          <cell r="C2748" t="str">
            <v>REST CLIENTE - VAI PENSAR</v>
          </cell>
          <cell r="D2748" t="str">
            <v>007 Vai Pensar</v>
          </cell>
          <cell r="E2748" t="str">
            <v>OUTRAS MÍDIAS</v>
          </cell>
          <cell r="F2748" t="str">
            <v>0020 JÁ POSSUI</v>
          </cell>
          <cell r="I2748">
            <v>1</v>
          </cell>
          <cell r="J2748">
            <v>1</v>
          </cell>
          <cell r="K2748">
            <v>0</v>
          </cell>
          <cell r="L2748">
            <v>1</v>
          </cell>
          <cell r="M2748">
            <v>0</v>
          </cell>
          <cell r="N2748">
            <v>1</v>
          </cell>
          <cell r="O2748">
            <v>1</v>
          </cell>
          <cell r="P2748">
            <v>1</v>
          </cell>
          <cell r="Q2748">
            <v>0</v>
          </cell>
          <cell r="R2748">
            <v>1</v>
          </cell>
          <cell r="S2748">
            <v>0</v>
          </cell>
          <cell r="T2748">
            <v>1</v>
          </cell>
          <cell r="U2748">
            <v>1</v>
          </cell>
          <cell r="V2748">
            <v>0</v>
          </cell>
          <cell r="W2748">
            <v>0</v>
          </cell>
        </row>
        <row r="2749">
          <cell r="B2749">
            <v>12</v>
          </cell>
          <cell r="C2749" t="str">
            <v>REST CLIENTE - VAI PENSAR</v>
          </cell>
          <cell r="D2749" t="str">
            <v>007 Vai Pensar</v>
          </cell>
          <cell r="E2749" t="str">
            <v>TELEVISÃO</v>
          </cell>
          <cell r="F2749" t="str">
            <v>0001 TELEVISÃO</v>
          </cell>
          <cell r="G2749" t="str">
            <v>0006 GLOBO</v>
          </cell>
          <cell r="H2749" t="str">
            <v>0007 GLOBO ESPORTE</v>
          </cell>
          <cell r="I2749">
            <v>1</v>
          </cell>
          <cell r="J2749">
            <v>1</v>
          </cell>
          <cell r="K2749">
            <v>0</v>
          </cell>
          <cell r="L2749">
            <v>1</v>
          </cell>
          <cell r="M2749">
            <v>0</v>
          </cell>
          <cell r="N2749">
            <v>1</v>
          </cell>
          <cell r="O2749">
            <v>1</v>
          </cell>
          <cell r="P2749">
            <v>1</v>
          </cell>
          <cell r="Q2749">
            <v>0</v>
          </cell>
          <cell r="R2749">
            <v>1</v>
          </cell>
          <cell r="S2749">
            <v>0</v>
          </cell>
          <cell r="T2749">
            <v>1</v>
          </cell>
          <cell r="U2749">
            <v>1</v>
          </cell>
          <cell r="V2749">
            <v>0</v>
          </cell>
          <cell r="W2749">
            <v>0</v>
          </cell>
        </row>
        <row r="2750">
          <cell r="B2750">
            <v>12</v>
          </cell>
          <cell r="C2750" t="str">
            <v>REST CLIENTE - VAI PENSAR</v>
          </cell>
          <cell r="D2750" t="str">
            <v>007 Vai Pensar</v>
          </cell>
          <cell r="E2750" t="str">
            <v>TELEVISÃO</v>
          </cell>
          <cell r="F2750" t="str">
            <v>0001 TELEVISÃO</v>
          </cell>
          <cell r="G2750" t="str">
            <v>0062 NÃO INFORMOU</v>
          </cell>
          <cell r="I2750">
            <v>2</v>
          </cell>
          <cell r="J2750">
            <v>2</v>
          </cell>
          <cell r="K2750">
            <v>0</v>
          </cell>
          <cell r="L2750">
            <v>2</v>
          </cell>
          <cell r="M2750">
            <v>0</v>
          </cell>
          <cell r="N2750">
            <v>2</v>
          </cell>
          <cell r="O2750">
            <v>2</v>
          </cell>
          <cell r="P2750">
            <v>2</v>
          </cell>
          <cell r="Q2750">
            <v>0</v>
          </cell>
          <cell r="R2750">
            <v>2</v>
          </cell>
          <cell r="S2750">
            <v>0</v>
          </cell>
          <cell r="T2750">
            <v>2</v>
          </cell>
          <cell r="U2750">
            <v>2</v>
          </cell>
          <cell r="V2750">
            <v>0</v>
          </cell>
          <cell r="W2750">
            <v>0</v>
          </cell>
        </row>
        <row r="2751">
          <cell r="B2751">
            <v>12</v>
          </cell>
          <cell r="C2751" t="str">
            <v>RESTRIÇÃO SISTEMA</v>
          </cell>
          <cell r="D2751" t="str">
            <v>034 Não tem internet</v>
          </cell>
          <cell r="E2751" t="str">
            <v>NÃO INFORMADO</v>
          </cell>
          <cell r="F2751" t="str">
            <v>0016 NÃO INFORMADO</v>
          </cell>
          <cell r="I2751">
            <v>1</v>
          </cell>
          <cell r="J2751">
            <v>0</v>
          </cell>
          <cell r="K2751">
            <v>0</v>
          </cell>
          <cell r="L2751">
            <v>1</v>
          </cell>
          <cell r="M2751">
            <v>1</v>
          </cell>
          <cell r="N2751">
            <v>0</v>
          </cell>
          <cell r="O2751">
            <v>1</v>
          </cell>
          <cell r="P2751">
            <v>0</v>
          </cell>
          <cell r="Q2751">
            <v>0</v>
          </cell>
          <cell r="R2751">
            <v>1</v>
          </cell>
          <cell r="S2751">
            <v>1</v>
          </cell>
          <cell r="T2751">
            <v>0</v>
          </cell>
          <cell r="U2751">
            <v>1</v>
          </cell>
          <cell r="V2751">
            <v>0</v>
          </cell>
          <cell r="W2751">
            <v>0</v>
          </cell>
        </row>
        <row r="2752">
          <cell r="B2752">
            <v>12</v>
          </cell>
          <cell r="C2752" t="str">
            <v>RESTRIÇÃO SISTEMA</v>
          </cell>
          <cell r="D2752" t="str">
            <v>034 Não tem internet</v>
          </cell>
          <cell r="E2752" t="str">
            <v>OUTRAS MÍDIAS</v>
          </cell>
          <cell r="F2752" t="str">
            <v>0002 INDICAÇÃO DE AMIGOS</v>
          </cell>
          <cell r="I2752">
            <v>6</v>
          </cell>
          <cell r="J2752">
            <v>0</v>
          </cell>
          <cell r="K2752">
            <v>0</v>
          </cell>
          <cell r="L2752">
            <v>6</v>
          </cell>
          <cell r="M2752">
            <v>6</v>
          </cell>
          <cell r="N2752">
            <v>0</v>
          </cell>
          <cell r="O2752">
            <v>6</v>
          </cell>
          <cell r="P2752">
            <v>0</v>
          </cell>
          <cell r="Q2752">
            <v>0</v>
          </cell>
          <cell r="R2752">
            <v>6</v>
          </cell>
          <cell r="S2752">
            <v>6</v>
          </cell>
          <cell r="T2752">
            <v>0</v>
          </cell>
          <cell r="U2752">
            <v>6</v>
          </cell>
          <cell r="V2752">
            <v>0</v>
          </cell>
          <cell r="W2752">
            <v>0</v>
          </cell>
        </row>
        <row r="2753">
          <cell r="B2753">
            <v>12</v>
          </cell>
          <cell r="C2753" t="str">
            <v>RESTRIÇÃO SISTEMA</v>
          </cell>
          <cell r="D2753" t="str">
            <v>034 Não tem internet</v>
          </cell>
          <cell r="E2753" t="str">
            <v>OUTRAS MÍDIAS</v>
          </cell>
          <cell r="F2753" t="str">
            <v>0018 CONTATADO PELO TLMKT</v>
          </cell>
          <cell r="I2753">
            <v>2</v>
          </cell>
          <cell r="J2753">
            <v>0</v>
          </cell>
          <cell r="K2753">
            <v>0</v>
          </cell>
          <cell r="L2753">
            <v>2</v>
          </cell>
          <cell r="M2753">
            <v>2</v>
          </cell>
          <cell r="N2753">
            <v>0</v>
          </cell>
          <cell r="O2753">
            <v>2</v>
          </cell>
          <cell r="P2753">
            <v>0</v>
          </cell>
          <cell r="Q2753">
            <v>0</v>
          </cell>
          <cell r="R2753">
            <v>2</v>
          </cell>
          <cell r="S2753">
            <v>2</v>
          </cell>
          <cell r="T2753">
            <v>0</v>
          </cell>
          <cell r="U2753">
            <v>2</v>
          </cell>
          <cell r="V2753">
            <v>0</v>
          </cell>
          <cell r="W2753">
            <v>0</v>
          </cell>
        </row>
        <row r="2754">
          <cell r="B2754">
            <v>12</v>
          </cell>
          <cell r="C2754" t="str">
            <v>RESTRIÇÃO SISTEMA</v>
          </cell>
          <cell r="D2754" t="str">
            <v>034 Não tem internet</v>
          </cell>
          <cell r="E2754" t="str">
            <v>TELEVISÃO</v>
          </cell>
          <cell r="F2754" t="str">
            <v>0001 TELEVISÃO</v>
          </cell>
          <cell r="G2754" t="str">
            <v>0006 GLOBO</v>
          </cell>
          <cell r="H2754" t="str">
            <v>0023 JORNAL HOJE</v>
          </cell>
          <cell r="I2754">
            <v>1</v>
          </cell>
          <cell r="J2754">
            <v>0</v>
          </cell>
          <cell r="K2754">
            <v>0</v>
          </cell>
          <cell r="L2754">
            <v>1</v>
          </cell>
          <cell r="M2754">
            <v>1</v>
          </cell>
          <cell r="N2754">
            <v>0</v>
          </cell>
          <cell r="O2754">
            <v>1</v>
          </cell>
          <cell r="P2754">
            <v>0</v>
          </cell>
          <cell r="Q2754">
            <v>0</v>
          </cell>
          <cell r="R2754">
            <v>1</v>
          </cell>
          <cell r="S2754">
            <v>1</v>
          </cell>
          <cell r="T2754">
            <v>0</v>
          </cell>
          <cell r="U2754">
            <v>1</v>
          </cell>
          <cell r="V2754">
            <v>0</v>
          </cell>
          <cell r="W2754">
            <v>0</v>
          </cell>
        </row>
        <row r="2755">
          <cell r="B2755">
            <v>12</v>
          </cell>
          <cell r="C2755" t="str">
            <v>RESTRIÇÃO SISTEMA</v>
          </cell>
          <cell r="D2755" t="str">
            <v>039 Disponibilidade Esgotada</v>
          </cell>
          <cell r="F2755" t="str">
            <v>0031 JÁ TEVE O PRODUTO</v>
          </cell>
          <cell r="I2755">
            <v>6</v>
          </cell>
          <cell r="J2755">
            <v>0</v>
          </cell>
          <cell r="K2755">
            <v>0</v>
          </cell>
          <cell r="L2755">
            <v>6</v>
          </cell>
          <cell r="M2755">
            <v>6</v>
          </cell>
          <cell r="N2755">
            <v>0</v>
          </cell>
          <cell r="O2755">
            <v>6</v>
          </cell>
          <cell r="P2755">
            <v>0</v>
          </cell>
          <cell r="Q2755">
            <v>0</v>
          </cell>
          <cell r="R2755">
            <v>6</v>
          </cell>
          <cell r="S2755">
            <v>6</v>
          </cell>
          <cell r="T2755">
            <v>0</v>
          </cell>
          <cell r="U2755">
            <v>6</v>
          </cell>
          <cell r="V2755">
            <v>0</v>
          </cell>
          <cell r="W2755">
            <v>0</v>
          </cell>
        </row>
        <row r="2756">
          <cell r="B2756">
            <v>12</v>
          </cell>
          <cell r="C2756" t="str">
            <v>RESTRIÇÃO SISTEMA</v>
          </cell>
          <cell r="D2756" t="str">
            <v>039 Disponibilidade Esgotada</v>
          </cell>
          <cell r="E2756" t="str">
            <v>MALA DIRETA</v>
          </cell>
          <cell r="F2756" t="str">
            <v>0009 MALA DIRETA</v>
          </cell>
          <cell r="G2756" t="str">
            <v>0008 Não Identificado</v>
          </cell>
          <cell r="I2756">
            <v>3</v>
          </cell>
          <cell r="J2756">
            <v>0</v>
          </cell>
          <cell r="K2756">
            <v>0</v>
          </cell>
          <cell r="L2756">
            <v>3</v>
          </cell>
          <cell r="M2756">
            <v>3</v>
          </cell>
          <cell r="N2756">
            <v>0</v>
          </cell>
          <cell r="O2756">
            <v>3</v>
          </cell>
          <cell r="P2756">
            <v>0</v>
          </cell>
          <cell r="Q2756">
            <v>0</v>
          </cell>
          <cell r="R2756">
            <v>3</v>
          </cell>
          <cell r="S2756">
            <v>3</v>
          </cell>
          <cell r="T2756">
            <v>0</v>
          </cell>
          <cell r="U2756">
            <v>3</v>
          </cell>
          <cell r="V2756">
            <v>0</v>
          </cell>
          <cell r="W2756">
            <v>0</v>
          </cell>
        </row>
        <row r="2757">
          <cell r="B2757">
            <v>12</v>
          </cell>
          <cell r="C2757" t="str">
            <v>RESTRIÇÃO SISTEMA</v>
          </cell>
          <cell r="D2757" t="str">
            <v>039 Disponibilidade Esgotada</v>
          </cell>
          <cell r="E2757" t="str">
            <v>MALA DIRETA</v>
          </cell>
          <cell r="F2757" t="str">
            <v>0010 ENCARTE EM FATURA</v>
          </cell>
          <cell r="I2757">
            <v>6</v>
          </cell>
          <cell r="J2757">
            <v>0</v>
          </cell>
          <cell r="K2757">
            <v>0</v>
          </cell>
          <cell r="L2757">
            <v>6</v>
          </cell>
          <cell r="M2757">
            <v>6</v>
          </cell>
          <cell r="N2757">
            <v>0</v>
          </cell>
          <cell r="O2757">
            <v>6</v>
          </cell>
          <cell r="P2757">
            <v>0</v>
          </cell>
          <cell r="Q2757">
            <v>0</v>
          </cell>
          <cell r="R2757">
            <v>6</v>
          </cell>
          <cell r="S2757">
            <v>6</v>
          </cell>
          <cell r="T2757">
            <v>0</v>
          </cell>
          <cell r="U2757">
            <v>6</v>
          </cell>
          <cell r="V2757">
            <v>0</v>
          </cell>
          <cell r="W2757">
            <v>0</v>
          </cell>
        </row>
        <row r="2758">
          <cell r="B2758">
            <v>12</v>
          </cell>
          <cell r="C2758" t="str">
            <v>RESTRIÇÃO SISTEMA</v>
          </cell>
          <cell r="D2758" t="str">
            <v>039 Disponibilidade Esgotada</v>
          </cell>
          <cell r="E2758" t="str">
            <v>NÃO INFORMADO</v>
          </cell>
          <cell r="F2758" t="str">
            <v>0016 NÃO INFORMADO</v>
          </cell>
          <cell r="I2758">
            <v>9</v>
          </cell>
          <cell r="J2758">
            <v>0</v>
          </cell>
          <cell r="K2758">
            <v>0</v>
          </cell>
          <cell r="L2758">
            <v>9</v>
          </cell>
          <cell r="M2758">
            <v>9</v>
          </cell>
          <cell r="N2758">
            <v>0</v>
          </cell>
          <cell r="O2758">
            <v>9</v>
          </cell>
          <cell r="P2758">
            <v>0</v>
          </cell>
          <cell r="Q2758">
            <v>0</v>
          </cell>
          <cell r="R2758">
            <v>9</v>
          </cell>
          <cell r="S2758">
            <v>9</v>
          </cell>
          <cell r="T2758">
            <v>0</v>
          </cell>
          <cell r="U2758">
            <v>9</v>
          </cell>
          <cell r="V2758">
            <v>0</v>
          </cell>
          <cell r="W2758">
            <v>0</v>
          </cell>
        </row>
        <row r="2759">
          <cell r="B2759">
            <v>12</v>
          </cell>
          <cell r="C2759" t="str">
            <v>RESTRIÇÃO SISTEMA</v>
          </cell>
          <cell r="D2759" t="str">
            <v>039 Disponibilidade Esgotada</v>
          </cell>
          <cell r="E2759" t="str">
            <v>OUTRAS MÍDIAS</v>
          </cell>
          <cell r="F2759" t="str">
            <v>0002 INDICAÇÃO DE AMIGOS</v>
          </cell>
          <cell r="I2759">
            <v>58</v>
          </cell>
          <cell r="J2759">
            <v>0</v>
          </cell>
          <cell r="K2759">
            <v>0</v>
          </cell>
          <cell r="L2759">
            <v>58</v>
          </cell>
          <cell r="M2759">
            <v>58</v>
          </cell>
          <cell r="N2759">
            <v>0</v>
          </cell>
          <cell r="O2759">
            <v>58</v>
          </cell>
          <cell r="P2759">
            <v>0</v>
          </cell>
          <cell r="Q2759">
            <v>0</v>
          </cell>
          <cell r="R2759">
            <v>58</v>
          </cell>
          <cell r="S2759">
            <v>58</v>
          </cell>
          <cell r="T2759">
            <v>0</v>
          </cell>
          <cell r="U2759">
            <v>58</v>
          </cell>
          <cell r="V2759">
            <v>0</v>
          </cell>
          <cell r="W2759">
            <v>0</v>
          </cell>
        </row>
        <row r="2760">
          <cell r="B2760">
            <v>12</v>
          </cell>
          <cell r="C2760" t="str">
            <v>RESTRIÇÃO SISTEMA</v>
          </cell>
          <cell r="D2760" t="str">
            <v>039 Disponibilidade Esgotada</v>
          </cell>
          <cell r="E2760" t="str">
            <v>OUTRAS MÍDIAS</v>
          </cell>
          <cell r="F2760" t="str">
            <v>0003 104</v>
          </cell>
          <cell r="I2760">
            <v>3</v>
          </cell>
          <cell r="J2760">
            <v>0</v>
          </cell>
          <cell r="K2760">
            <v>0</v>
          </cell>
          <cell r="L2760">
            <v>3</v>
          </cell>
          <cell r="M2760">
            <v>3</v>
          </cell>
          <cell r="N2760">
            <v>0</v>
          </cell>
          <cell r="O2760">
            <v>3</v>
          </cell>
          <cell r="P2760">
            <v>0</v>
          </cell>
          <cell r="Q2760">
            <v>0</v>
          </cell>
          <cell r="R2760">
            <v>3</v>
          </cell>
          <cell r="S2760">
            <v>3</v>
          </cell>
          <cell r="T2760">
            <v>0</v>
          </cell>
          <cell r="U2760">
            <v>3</v>
          </cell>
          <cell r="V2760">
            <v>0</v>
          </cell>
          <cell r="W2760">
            <v>0</v>
          </cell>
        </row>
        <row r="2761">
          <cell r="B2761">
            <v>12</v>
          </cell>
          <cell r="C2761" t="str">
            <v>RESTRIÇÃO SISTEMA</v>
          </cell>
          <cell r="D2761" t="str">
            <v>039 Disponibilidade Esgotada</v>
          </cell>
          <cell r="E2761" t="str">
            <v>OUTRAS MÍDIAS</v>
          </cell>
          <cell r="F2761" t="str">
            <v>0013 INTERNET</v>
          </cell>
          <cell r="G2761" t="str">
            <v>0056 OUTROS</v>
          </cell>
          <cell r="I2761">
            <v>1</v>
          </cell>
          <cell r="J2761">
            <v>0</v>
          </cell>
          <cell r="K2761">
            <v>0</v>
          </cell>
          <cell r="L2761">
            <v>1</v>
          </cell>
          <cell r="M2761">
            <v>1</v>
          </cell>
          <cell r="N2761">
            <v>0</v>
          </cell>
          <cell r="O2761">
            <v>1</v>
          </cell>
          <cell r="P2761">
            <v>0</v>
          </cell>
          <cell r="Q2761">
            <v>0</v>
          </cell>
          <cell r="R2761">
            <v>1</v>
          </cell>
          <cell r="S2761">
            <v>1</v>
          </cell>
          <cell r="T2761">
            <v>0</v>
          </cell>
          <cell r="U2761">
            <v>1</v>
          </cell>
          <cell r="V2761">
            <v>0</v>
          </cell>
          <cell r="W2761">
            <v>0</v>
          </cell>
        </row>
        <row r="2762">
          <cell r="B2762">
            <v>12</v>
          </cell>
          <cell r="C2762" t="str">
            <v>RESTRIÇÃO SISTEMA</v>
          </cell>
          <cell r="D2762" t="str">
            <v>039 Disponibilidade Esgotada</v>
          </cell>
          <cell r="E2762" t="str">
            <v>OUTRAS MÍDIAS</v>
          </cell>
          <cell r="F2762" t="str">
            <v>0013 INTERNET</v>
          </cell>
          <cell r="G2762" t="str">
            <v>0170 SITE SPEEDY</v>
          </cell>
          <cell r="I2762">
            <v>4</v>
          </cell>
          <cell r="J2762">
            <v>0</v>
          </cell>
          <cell r="K2762">
            <v>0</v>
          </cell>
          <cell r="L2762">
            <v>4</v>
          </cell>
          <cell r="M2762">
            <v>4</v>
          </cell>
          <cell r="N2762">
            <v>0</v>
          </cell>
          <cell r="O2762">
            <v>4</v>
          </cell>
          <cell r="P2762">
            <v>0</v>
          </cell>
          <cell r="Q2762">
            <v>0</v>
          </cell>
          <cell r="R2762">
            <v>4</v>
          </cell>
          <cell r="S2762">
            <v>4</v>
          </cell>
          <cell r="T2762">
            <v>0</v>
          </cell>
          <cell r="U2762">
            <v>4</v>
          </cell>
          <cell r="V2762">
            <v>0</v>
          </cell>
          <cell r="W2762">
            <v>0</v>
          </cell>
        </row>
        <row r="2763">
          <cell r="B2763">
            <v>12</v>
          </cell>
          <cell r="C2763" t="str">
            <v>RESTRIÇÃO SISTEMA</v>
          </cell>
          <cell r="D2763" t="str">
            <v>039 Disponibilidade Esgotada</v>
          </cell>
          <cell r="E2763" t="str">
            <v>OUTRAS MÍDIAS</v>
          </cell>
          <cell r="F2763" t="str">
            <v>0018 CONTATADO PELO TLMKT</v>
          </cell>
          <cell r="I2763">
            <v>11</v>
          </cell>
          <cell r="J2763">
            <v>0</v>
          </cell>
          <cell r="K2763">
            <v>0</v>
          </cell>
          <cell r="L2763">
            <v>11</v>
          </cell>
          <cell r="M2763">
            <v>11</v>
          </cell>
          <cell r="N2763">
            <v>0</v>
          </cell>
          <cell r="O2763">
            <v>11</v>
          </cell>
          <cell r="P2763">
            <v>0</v>
          </cell>
          <cell r="Q2763">
            <v>0</v>
          </cell>
          <cell r="R2763">
            <v>11</v>
          </cell>
          <cell r="S2763">
            <v>11</v>
          </cell>
          <cell r="T2763">
            <v>0</v>
          </cell>
          <cell r="U2763">
            <v>11</v>
          </cell>
          <cell r="V2763">
            <v>0</v>
          </cell>
          <cell r="W2763">
            <v>0</v>
          </cell>
        </row>
        <row r="2764">
          <cell r="B2764">
            <v>12</v>
          </cell>
          <cell r="C2764" t="str">
            <v>RESTRIÇÃO SISTEMA</v>
          </cell>
          <cell r="D2764" t="str">
            <v>039 Disponibilidade Esgotada</v>
          </cell>
          <cell r="E2764" t="str">
            <v>OUTRAS MÍDIAS</v>
          </cell>
          <cell r="F2764" t="str">
            <v>0020 JÁ POSSUI</v>
          </cell>
          <cell r="I2764">
            <v>7</v>
          </cell>
          <cell r="J2764">
            <v>0</v>
          </cell>
          <cell r="K2764">
            <v>0</v>
          </cell>
          <cell r="L2764">
            <v>7</v>
          </cell>
          <cell r="M2764">
            <v>7</v>
          </cell>
          <cell r="N2764">
            <v>0</v>
          </cell>
          <cell r="O2764">
            <v>7</v>
          </cell>
          <cell r="P2764">
            <v>0</v>
          </cell>
          <cell r="Q2764">
            <v>0</v>
          </cell>
          <cell r="R2764">
            <v>7</v>
          </cell>
          <cell r="S2764">
            <v>7</v>
          </cell>
          <cell r="T2764">
            <v>0</v>
          </cell>
          <cell r="U2764">
            <v>7</v>
          </cell>
          <cell r="V2764">
            <v>0</v>
          </cell>
          <cell r="W2764">
            <v>0</v>
          </cell>
        </row>
        <row r="2765">
          <cell r="B2765">
            <v>12</v>
          </cell>
          <cell r="C2765" t="str">
            <v>RESTRIÇÃO SISTEMA</v>
          </cell>
          <cell r="D2765" t="str">
            <v>039 Disponibilidade Esgotada</v>
          </cell>
          <cell r="E2765" t="str">
            <v>TELEVISÃO</v>
          </cell>
          <cell r="F2765" t="str">
            <v>0001 TELEVISÃO</v>
          </cell>
          <cell r="G2765" t="str">
            <v>0006 GLOBO</v>
          </cell>
          <cell r="H2765" t="str">
            <v>0024 JORNAL NACIONAL</v>
          </cell>
          <cell r="I2765">
            <v>1</v>
          </cell>
          <cell r="J2765">
            <v>0</v>
          </cell>
          <cell r="K2765">
            <v>0</v>
          </cell>
          <cell r="L2765">
            <v>1</v>
          </cell>
          <cell r="M2765">
            <v>1</v>
          </cell>
          <cell r="N2765">
            <v>0</v>
          </cell>
          <cell r="O2765">
            <v>1</v>
          </cell>
          <cell r="P2765">
            <v>0</v>
          </cell>
          <cell r="Q2765">
            <v>0</v>
          </cell>
          <cell r="R2765">
            <v>1</v>
          </cell>
          <cell r="S2765">
            <v>1</v>
          </cell>
          <cell r="T2765">
            <v>0</v>
          </cell>
          <cell r="U2765">
            <v>1</v>
          </cell>
          <cell r="V2765">
            <v>0</v>
          </cell>
          <cell r="W2765">
            <v>0</v>
          </cell>
        </row>
        <row r="2766">
          <cell r="B2766">
            <v>12</v>
          </cell>
          <cell r="C2766" t="str">
            <v>RESTRIÇÃO SISTEMA</v>
          </cell>
          <cell r="D2766" t="str">
            <v>039 Disponibilidade Esgotada</v>
          </cell>
          <cell r="E2766" t="str">
            <v>TELEVISÃO</v>
          </cell>
          <cell r="F2766" t="str">
            <v>0001 TELEVISÃO</v>
          </cell>
          <cell r="G2766" t="str">
            <v>0006 GLOBO</v>
          </cell>
          <cell r="H2766" t="str">
            <v>0027 NOVELA II</v>
          </cell>
          <cell r="I2766">
            <v>1</v>
          </cell>
          <cell r="J2766">
            <v>0</v>
          </cell>
          <cell r="K2766">
            <v>0</v>
          </cell>
          <cell r="L2766">
            <v>1</v>
          </cell>
          <cell r="M2766">
            <v>1</v>
          </cell>
          <cell r="N2766">
            <v>0</v>
          </cell>
          <cell r="O2766">
            <v>1</v>
          </cell>
          <cell r="P2766">
            <v>0</v>
          </cell>
          <cell r="Q2766">
            <v>0</v>
          </cell>
          <cell r="R2766">
            <v>1</v>
          </cell>
          <cell r="S2766">
            <v>1</v>
          </cell>
          <cell r="T2766">
            <v>0</v>
          </cell>
          <cell r="U2766">
            <v>1</v>
          </cell>
          <cell r="V2766">
            <v>0</v>
          </cell>
          <cell r="W2766">
            <v>0</v>
          </cell>
        </row>
        <row r="2767">
          <cell r="B2767">
            <v>12</v>
          </cell>
          <cell r="C2767" t="str">
            <v>RESTRIÇÃO SISTEMA</v>
          </cell>
          <cell r="D2767" t="str">
            <v>039 Disponibilidade Esgotada</v>
          </cell>
          <cell r="E2767" t="str">
            <v>TELEVISÃO</v>
          </cell>
          <cell r="F2767" t="str">
            <v>0001 TELEVISÃO</v>
          </cell>
          <cell r="G2767" t="str">
            <v>0006 GLOBO</v>
          </cell>
          <cell r="H2767" t="str">
            <v>3825 NÃO INFORMADO</v>
          </cell>
          <cell r="I2767">
            <v>4</v>
          </cell>
          <cell r="J2767">
            <v>0</v>
          </cell>
          <cell r="K2767">
            <v>0</v>
          </cell>
          <cell r="L2767">
            <v>4</v>
          </cell>
          <cell r="M2767">
            <v>4</v>
          </cell>
          <cell r="N2767">
            <v>0</v>
          </cell>
          <cell r="O2767">
            <v>4</v>
          </cell>
          <cell r="P2767">
            <v>0</v>
          </cell>
          <cell r="Q2767">
            <v>0</v>
          </cell>
          <cell r="R2767">
            <v>4</v>
          </cell>
          <cell r="S2767">
            <v>4</v>
          </cell>
          <cell r="T2767">
            <v>0</v>
          </cell>
          <cell r="U2767">
            <v>4</v>
          </cell>
          <cell r="V2767">
            <v>0</v>
          </cell>
          <cell r="W2767">
            <v>0</v>
          </cell>
        </row>
        <row r="2768">
          <cell r="B2768">
            <v>12</v>
          </cell>
          <cell r="C2768" t="str">
            <v>RESTRIÇÃO SISTEMA</v>
          </cell>
          <cell r="D2768" t="str">
            <v>039 Disponibilidade Esgotada</v>
          </cell>
          <cell r="E2768" t="str">
            <v>TELEVISÃO</v>
          </cell>
          <cell r="F2768" t="str">
            <v>0001 TELEVISÃO</v>
          </cell>
          <cell r="G2768" t="str">
            <v>0062 NÃO INFORMOU</v>
          </cell>
          <cell r="I2768">
            <v>25</v>
          </cell>
          <cell r="J2768">
            <v>0</v>
          </cell>
          <cell r="K2768">
            <v>0</v>
          </cell>
          <cell r="L2768">
            <v>25</v>
          </cell>
          <cell r="M2768">
            <v>25</v>
          </cell>
          <cell r="N2768">
            <v>0</v>
          </cell>
          <cell r="O2768">
            <v>25</v>
          </cell>
          <cell r="P2768">
            <v>0</v>
          </cell>
          <cell r="Q2768">
            <v>0</v>
          </cell>
          <cell r="R2768">
            <v>25</v>
          </cell>
          <cell r="S2768">
            <v>25</v>
          </cell>
          <cell r="T2768">
            <v>0</v>
          </cell>
          <cell r="U2768">
            <v>25</v>
          </cell>
          <cell r="V2768">
            <v>0</v>
          </cell>
          <cell r="W2768">
            <v>0</v>
          </cell>
        </row>
        <row r="2769">
          <cell r="B2769">
            <v>12</v>
          </cell>
          <cell r="C2769" t="str">
            <v>RESTRIÇÃO SISTEMA</v>
          </cell>
          <cell r="D2769" t="str">
            <v>042 Restrição técnica</v>
          </cell>
          <cell r="F2769" t="str">
            <v>0024 STAND</v>
          </cell>
          <cell r="I2769">
            <v>1</v>
          </cell>
          <cell r="J2769">
            <v>0</v>
          </cell>
          <cell r="K2769">
            <v>0</v>
          </cell>
          <cell r="L2769">
            <v>1</v>
          </cell>
          <cell r="M2769">
            <v>1</v>
          </cell>
          <cell r="N2769">
            <v>0</v>
          </cell>
          <cell r="O2769">
            <v>1</v>
          </cell>
          <cell r="P2769">
            <v>0</v>
          </cell>
          <cell r="Q2769">
            <v>0</v>
          </cell>
          <cell r="R2769">
            <v>1</v>
          </cell>
          <cell r="S2769">
            <v>1</v>
          </cell>
          <cell r="T2769">
            <v>0</v>
          </cell>
          <cell r="U2769">
            <v>1</v>
          </cell>
          <cell r="V2769">
            <v>0</v>
          </cell>
          <cell r="W2769">
            <v>0</v>
          </cell>
        </row>
        <row r="2770">
          <cell r="B2770">
            <v>12</v>
          </cell>
          <cell r="C2770" t="str">
            <v>RESTRIÇÃO SISTEMA</v>
          </cell>
          <cell r="D2770" t="str">
            <v>042 Restrição técnica</v>
          </cell>
          <cell r="F2770" t="str">
            <v>0031 JÁ TEVE O PRODUTO</v>
          </cell>
          <cell r="I2770">
            <v>8</v>
          </cell>
          <cell r="J2770">
            <v>0</v>
          </cell>
          <cell r="K2770">
            <v>0</v>
          </cell>
          <cell r="L2770">
            <v>8</v>
          </cell>
          <cell r="M2770">
            <v>8</v>
          </cell>
          <cell r="N2770">
            <v>0</v>
          </cell>
          <cell r="O2770">
            <v>8</v>
          </cell>
          <cell r="P2770">
            <v>0</v>
          </cell>
          <cell r="Q2770">
            <v>0</v>
          </cell>
          <cell r="R2770">
            <v>8</v>
          </cell>
          <cell r="S2770">
            <v>8</v>
          </cell>
          <cell r="T2770">
            <v>0</v>
          </cell>
          <cell r="U2770">
            <v>8</v>
          </cell>
          <cell r="V2770">
            <v>0</v>
          </cell>
          <cell r="W2770">
            <v>0</v>
          </cell>
        </row>
        <row r="2771">
          <cell r="B2771">
            <v>12</v>
          </cell>
          <cell r="C2771" t="str">
            <v>RESTRIÇÃO SISTEMA</v>
          </cell>
          <cell r="D2771" t="str">
            <v>042 Restrição técnica</v>
          </cell>
          <cell r="E2771" t="str">
            <v>MALA DIRETA</v>
          </cell>
          <cell r="F2771" t="str">
            <v>0009 MALA DIRETA</v>
          </cell>
          <cell r="G2771" t="str">
            <v>0008 Não Identificado</v>
          </cell>
          <cell r="I2771">
            <v>1</v>
          </cell>
          <cell r="J2771">
            <v>0</v>
          </cell>
          <cell r="K2771">
            <v>0</v>
          </cell>
          <cell r="L2771">
            <v>1</v>
          </cell>
          <cell r="M2771">
            <v>1</v>
          </cell>
          <cell r="N2771">
            <v>0</v>
          </cell>
          <cell r="O2771">
            <v>1</v>
          </cell>
          <cell r="P2771">
            <v>0</v>
          </cell>
          <cell r="Q2771">
            <v>0</v>
          </cell>
          <cell r="R2771">
            <v>1</v>
          </cell>
          <cell r="S2771">
            <v>1</v>
          </cell>
          <cell r="T2771">
            <v>0</v>
          </cell>
          <cell r="U2771">
            <v>1</v>
          </cell>
          <cell r="V2771">
            <v>0</v>
          </cell>
          <cell r="W2771">
            <v>0</v>
          </cell>
        </row>
        <row r="2772">
          <cell r="B2772">
            <v>12</v>
          </cell>
          <cell r="C2772" t="str">
            <v>RESTRIÇÃO SISTEMA</v>
          </cell>
          <cell r="D2772" t="str">
            <v>042 Restrição técnica</v>
          </cell>
          <cell r="E2772" t="str">
            <v>MALA DIRETA</v>
          </cell>
          <cell r="F2772" t="str">
            <v>0010 ENCARTE EM FATURA</v>
          </cell>
          <cell r="I2772">
            <v>3</v>
          </cell>
          <cell r="J2772">
            <v>0</v>
          </cell>
          <cell r="K2772">
            <v>0</v>
          </cell>
          <cell r="L2772">
            <v>3</v>
          </cell>
          <cell r="M2772">
            <v>3</v>
          </cell>
          <cell r="N2772">
            <v>0</v>
          </cell>
          <cell r="O2772">
            <v>3</v>
          </cell>
          <cell r="P2772">
            <v>0</v>
          </cell>
          <cell r="Q2772">
            <v>0</v>
          </cell>
          <cell r="R2772">
            <v>3</v>
          </cell>
          <cell r="S2772">
            <v>3</v>
          </cell>
          <cell r="T2772">
            <v>0</v>
          </cell>
          <cell r="U2772">
            <v>3</v>
          </cell>
          <cell r="V2772">
            <v>0</v>
          </cell>
          <cell r="W2772">
            <v>0</v>
          </cell>
        </row>
        <row r="2773">
          <cell r="B2773">
            <v>12</v>
          </cell>
          <cell r="C2773" t="str">
            <v>RESTRIÇÃO SISTEMA</v>
          </cell>
          <cell r="D2773" t="str">
            <v>042 Restrição técnica</v>
          </cell>
          <cell r="E2773" t="str">
            <v>NÃO INFORMADO</v>
          </cell>
          <cell r="F2773" t="str">
            <v>0016 NÃO INFORMADO</v>
          </cell>
          <cell r="I2773">
            <v>9</v>
          </cell>
          <cell r="J2773">
            <v>0</v>
          </cell>
          <cell r="K2773">
            <v>0</v>
          </cell>
          <cell r="L2773">
            <v>9</v>
          </cell>
          <cell r="M2773">
            <v>9</v>
          </cell>
          <cell r="N2773">
            <v>0</v>
          </cell>
          <cell r="O2773">
            <v>9</v>
          </cell>
          <cell r="P2773">
            <v>0</v>
          </cell>
          <cell r="Q2773">
            <v>0</v>
          </cell>
          <cell r="R2773">
            <v>9</v>
          </cell>
          <cell r="S2773">
            <v>9</v>
          </cell>
          <cell r="T2773">
            <v>0</v>
          </cell>
          <cell r="U2773">
            <v>9</v>
          </cell>
          <cell r="V2773">
            <v>0</v>
          </cell>
          <cell r="W2773">
            <v>0</v>
          </cell>
        </row>
        <row r="2774">
          <cell r="B2774">
            <v>12</v>
          </cell>
          <cell r="C2774" t="str">
            <v>RESTRIÇÃO SISTEMA</v>
          </cell>
          <cell r="D2774" t="str">
            <v>042 Restrição técnica</v>
          </cell>
          <cell r="E2774" t="str">
            <v>OUTRAS MÍDIAS</v>
          </cell>
          <cell r="F2774" t="str">
            <v>0002 INDICAÇÃO DE AMIGOS</v>
          </cell>
          <cell r="I2774">
            <v>98</v>
          </cell>
          <cell r="J2774">
            <v>0</v>
          </cell>
          <cell r="K2774">
            <v>0</v>
          </cell>
          <cell r="L2774">
            <v>98</v>
          </cell>
          <cell r="M2774">
            <v>98</v>
          </cell>
          <cell r="N2774">
            <v>0</v>
          </cell>
          <cell r="O2774">
            <v>98</v>
          </cell>
          <cell r="P2774">
            <v>0</v>
          </cell>
          <cell r="Q2774">
            <v>0</v>
          </cell>
          <cell r="R2774">
            <v>98</v>
          </cell>
          <cell r="S2774">
            <v>98</v>
          </cell>
          <cell r="T2774">
            <v>0</v>
          </cell>
          <cell r="U2774">
            <v>98</v>
          </cell>
          <cell r="V2774">
            <v>0</v>
          </cell>
          <cell r="W2774">
            <v>0</v>
          </cell>
        </row>
        <row r="2775">
          <cell r="B2775">
            <v>12</v>
          </cell>
          <cell r="C2775" t="str">
            <v>RESTRIÇÃO SISTEMA</v>
          </cell>
          <cell r="D2775" t="str">
            <v>042 Restrição técnica</v>
          </cell>
          <cell r="E2775" t="str">
            <v>OUTRAS MÍDIAS</v>
          </cell>
          <cell r="F2775" t="str">
            <v>0003 104</v>
          </cell>
          <cell r="I2775">
            <v>4</v>
          </cell>
          <cell r="J2775">
            <v>0</v>
          </cell>
          <cell r="K2775">
            <v>0</v>
          </cell>
          <cell r="L2775">
            <v>4</v>
          </cell>
          <cell r="M2775">
            <v>4</v>
          </cell>
          <cell r="N2775">
            <v>0</v>
          </cell>
          <cell r="O2775">
            <v>4</v>
          </cell>
          <cell r="P2775">
            <v>0</v>
          </cell>
          <cell r="Q2775">
            <v>0</v>
          </cell>
          <cell r="R2775">
            <v>4</v>
          </cell>
          <cell r="S2775">
            <v>4</v>
          </cell>
          <cell r="T2775">
            <v>0</v>
          </cell>
          <cell r="U2775">
            <v>4</v>
          </cell>
          <cell r="V2775">
            <v>0</v>
          </cell>
          <cell r="W2775">
            <v>0</v>
          </cell>
        </row>
        <row r="2776">
          <cell r="B2776">
            <v>12</v>
          </cell>
          <cell r="C2776" t="str">
            <v>RESTRIÇÃO SISTEMA</v>
          </cell>
          <cell r="D2776" t="str">
            <v>042 Restrição técnica</v>
          </cell>
          <cell r="E2776" t="str">
            <v>OUTRAS MÍDIAS</v>
          </cell>
          <cell r="F2776" t="str">
            <v>0013 INTERNET</v>
          </cell>
          <cell r="G2776" t="str">
            <v>0056 OUTROS</v>
          </cell>
          <cell r="I2776">
            <v>5</v>
          </cell>
          <cell r="J2776">
            <v>0</v>
          </cell>
          <cell r="K2776">
            <v>0</v>
          </cell>
          <cell r="L2776">
            <v>5</v>
          </cell>
          <cell r="M2776">
            <v>5</v>
          </cell>
          <cell r="N2776">
            <v>0</v>
          </cell>
          <cell r="O2776">
            <v>5</v>
          </cell>
          <cell r="P2776">
            <v>0</v>
          </cell>
          <cell r="Q2776">
            <v>0</v>
          </cell>
          <cell r="R2776">
            <v>5</v>
          </cell>
          <cell r="S2776">
            <v>5</v>
          </cell>
          <cell r="T2776">
            <v>0</v>
          </cell>
          <cell r="U2776">
            <v>5</v>
          </cell>
          <cell r="V2776">
            <v>0</v>
          </cell>
          <cell r="W2776">
            <v>0</v>
          </cell>
        </row>
        <row r="2777">
          <cell r="B2777">
            <v>12</v>
          </cell>
          <cell r="C2777" t="str">
            <v>RESTRIÇÃO SISTEMA</v>
          </cell>
          <cell r="D2777" t="str">
            <v>042 Restrição técnica</v>
          </cell>
          <cell r="E2777" t="str">
            <v>OUTRAS MÍDIAS</v>
          </cell>
          <cell r="F2777" t="str">
            <v>0013 INTERNET</v>
          </cell>
          <cell r="G2777" t="str">
            <v>0170 SITE SPEEDY</v>
          </cell>
          <cell r="I2777">
            <v>13</v>
          </cell>
          <cell r="J2777">
            <v>0</v>
          </cell>
          <cell r="K2777">
            <v>0</v>
          </cell>
          <cell r="L2777">
            <v>13</v>
          </cell>
          <cell r="M2777">
            <v>13</v>
          </cell>
          <cell r="N2777">
            <v>0</v>
          </cell>
          <cell r="O2777">
            <v>13</v>
          </cell>
          <cell r="P2777">
            <v>0</v>
          </cell>
          <cell r="Q2777">
            <v>0</v>
          </cell>
          <cell r="R2777">
            <v>13</v>
          </cell>
          <cell r="S2777">
            <v>13</v>
          </cell>
          <cell r="T2777">
            <v>0</v>
          </cell>
          <cell r="U2777">
            <v>13</v>
          </cell>
          <cell r="V2777">
            <v>0</v>
          </cell>
          <cell r="W2777">
            <v>0</v>
          </cell>
        </row>
        <row r="2778">
          <cell r="B2778">
            <v>12</v>
          </cell>
          <cell r="C2778" t="str">
            <v>RESTRIÇÃO SISTEMA</v>
          </cell>
          <cell r="D2778" t="str">
            <v>042 Restrição técnica</v>
          </cell>
          <cell r="E2778" t="str">
            <v>OUTRAS MÍDIAS</v>
          </cell>
          <cell r="F2778" t="str">
            <v>0018 CONTATADO PELO TLMKT</v>
          </cell>
          <cell r="I2778">
            <v>24</v>
          </cell>
          <cell r="J2778">
            <v>0</v>
          </cell>
          <cell r="K2778">
            <v>0</v>
          </cell>
          <cell r="L2778">
            <v>24</v>
          </cell>
          <cell r="M2778">
            <v>24</v>
          </cell>
          <cell r="N2778">
            <v>0</v>
          </cell>
          <cell r="O2778">
            <v>24</v>
          </cell>
          <cell r="P2778">
            <v>0</v>
          </cell>
          <cell r="Q2778">
            <v>0</v>
          </cell>
          <cell r="R2778">
            <v>24</v>
          </cell>
          <cell r="S2778">
            <v>24</v>
          </cell>
          <cell r="T2778">
            <v>0</v>
          </cell>
          <cell r="U2778">
            <v>24</v>
          </cell>
          <cell r="V2778">
            <v>0</v>
          </cell>
          <cell r="W2778">
            <v>0</v>
          </cell>
        </row>
        <row r="2779">
          <cell r="B2779">
            <v>12</v>
          </cell>
          <cell r="C2779" t="str">
            <v>RESTRIÇÃO SISTEMA</v>
          </cell>
          <cell r="D2779" t="str">
            <v>042 Restrição técnica</v>
          </cell>
          <cell r="E2779" t="str">
            <v>OUTRAS MÍDIAS</v>
          </cell>
          <cell r="F2779" t="str">
            <v>0019 INDICAÇÃO DO PROVEDOR</v>
          </cell>
          <cell r="G2779" t="str">
            <v>0580 IG.COM.BR</v>
          </cell>
          <cell r="I2779">
            <v>2</v>
          </cell>
          <cell r="J2779">
            <v>0</v>
          </cell>
          <cell r="K2779">
            <v>0</v>
          </cell>
          <cell r="L2779">
            <v>2</v>
          </cell>
          <cell r="M2779">
            <v>2</v>
          </cell>
          <cell r="N2779">
            <v>0</v>
          </cell>
          <cell r="O2779">
            <v>2</v>
          </cell>
          <cell r="P2779">
            <v>0</v>
          </cell>
          <cell r="Q2779">
            <v>0</v>
          </cell>
          <cell r="R2779">
            <v>2</v>
          </cell>
          <cell r="S2779">
            <v>2</v>
          </cell>
          <cell r="T2779">
            <v>0</v>
          </cell>
          <cell r="U2779">
            <v>2</v>
          </cell>
          <cell r="V2779">
            <v>0</v>
          </cell>
          <cell r="W2779">
            <v>0</v>
          </cell>
        </row>
        <row r="2780">
          <cell r="B2780">
            <v>12</v>
          </cell>
          <cell r="C2780" t="str">
            <v>RESTRIÇÃO SISTEMA</v>
          </cell>
          <cell r="D2780" t="str">
            <v>042 Restrição técnica</v>
          </cell>
          <cell r="E2780" t="str">
            <v>OUTRAS MÍDIAS</v>
          </cell>
          <cell r="F2780" t="str">
            <v>0020 JÁ POSSUI</v>
          </cell>
          <cell r="I2780">
            <v>10</v>
          </cell>
          <cell r="J2780">
            <v>0</v>
          </cell>
          <cell r="K2780">
            <v>0</v>
          </cell>
          <cell r="L2780">
            <v>10</v>
          </cell>
          <cell r="M2780">
            <v>10</v>
          </cell>
          <cell r="N2780">
            <v>0</v>
          </cell>
          <cell r="O2780">
            <v>10</v>
          </cell>
          <cell r="P2780">
            <v>0</v>
          </cell>
          <cell r="Q2780">
            <v>0</v>
          </cell>
          <cell r="R2780">
            <v>10</v>
          </cell>
          <cell r="S2780">
            <v>10</v>
          </cell>
          <cell r="T2780">
            <v>0</v>
          </cell>
          <cell r="U2780">
            <v>10</v>
          </cell>
          <cell r="V2780">
            <v>0</v>
          </cell>
          <cell r="W2780">
            <v>0</v>
          </cell>
        </row>
        <row r="2781">
          <cell r="B2781">
            <v>12</v>
          </cell>
          <cell r="C2781" t="str">
            <v>RESTRIÇÃO SISTEMA</v>
          </cell>
          <cell r="D2781" t="str">
            <v>042 Restrição técnica</v>
          </cell>
          <cell r="E2781" t="str">
            <v>TELEVISÃO</v>
          </cell>
          <cell r="F2781" t="str">
            <v>0001 TELEVISÃO</v>
          </cell>
          <cell r="G2781" t="str">
            <v>0006 GLOBO</v>
          </cell>
          <cell r="H2781" t="str">
            <v>0007 GLOBO ESPORTE</v>
          </cell>
          <cell r="I2781">
            <v>1</v>
          </cell>
          <cell r="J2781">
            <v>0</v>
          </cell>
          <cell r="K2781">
            <v>0</v>
          </cell>
          <cell r="L2781">
            <v>1</v>
          </cell>
          <cell r="M2781">
            <v>1</v>
          </cell>
          <cell r="N2781">
            <v>0</v>
          </cell>
          <cell r="O2781">
            <v>1</v>
          </cell>
          <cell r="P2781">
            <v>0</v>
          </cell>
          <cell r="Q2781">
            <v>0</v>
          </cell>
          <cell r="R2781">
            <v>1</v>
          </cell>
          <cell r="S2781">
            <v>1</v>
          </cell>
          <cell r="T2781">
            <v>0</v>
          </cell>
          <cell r="U2781">
            <v>1</v>
          </cell>
          <cell r="V2781">
            <v>0</v>
          </cell>
          <cell r="W2781">
            <v>0</v>
          </cell>
        </row>
        <row r="2782">
          <cell r="B2782">
            <v>12</v>
          </cell>
          <cell r="C2782" t="str">
            <v>RESTRIÇÃO SISTEMA</v>
          </cell>
          <cell r="D2782" t="str">
            <v>042 Restrição técnica</v>
          </cell>
          <cell r="E2782" t="str">
            <v>TELEVISÃO</v>
          </cell>
          <cell r="F2782" t="str">
            <v>0001 TELEVISÃO</v>
          </cell>
          <cell r="G2782" t="str">
            <v>0006 GLOBO</v>
          </cell>
          <cell r="H2782" t="str">
            <v>0023 JORNAL HOJE</v>
          </cell>
          <cell r="I2782">
            <v>2</v>
          </cell>
          <cell r="J2782">
            <v>0</v>
          </cell>
          <cell r="K2782">
            <v>0</v>
          </cell>
          <cell r="L2782">
            <v>2</v>
          </cell>
          <cell r="M2782">
            <v>2</v>
          </cell>
          <cell r="N2782">
            <v>0</v>
          </cell>
          <cell r="O2782">
            <v>2</v>
          </cell>
          <cell r="P2782">
            <v>0</v>
          </cell>
          <cell r="Q2782">
            <v>0</v>
          </cell>
          <cell r="R2782">
            <v>2</v>
          </cell>
          <cell r="S2782">
            <v>2</v>
          </cell>
          <cell r="T2782">
            <v>0</v>
          </cell>
          <cell r="U2782">
            <v>2</v>
          </cell>
          <cell r="V2782">
            <v>0</v>
          </cell>
          <cell r="W2782">
            <v>0</v>
          </cell>
        </row>
        <row r="2783">
          <cell r="B2783">
            <v>12</v>
          </cell>
          <cell r="C2783" t="str">
            <v>RESTRIÇÃO SISTEMA</v>
          </cell>
          <cell r="D2783" t="str">
            <v>042 Restrição técnica</v>
          </cell>
          <cell r="E2783" t="str">
            <v>TELEVISÃO</v>
          </cell>
          <cell r="F2783" t="str">
            <v>0001 TELEVISÃO</v>
          </cell>
          <cell r="G2783" t="str">
            <v>0006 GLOBO</v>
          </cell>
          <cell r="H2783" t="str">
            <v>3825 NÃO INFORMADO</v>
          </cell>
          <cell r="I2783">
            <v>9</v>
          </cell>
          <cell r="J2783">
            <v>0</v>
          </cell>
          <cell r="K2783">
            <v>0</v>
          </cell>
          <cell r="L2783">
            <v>9</v>
          </cell>
          <cell r="M2783">
            <v>9</v>
          </cell>
          <cell r="N2783">
            <v>0</v>
          </cell>
          <cell r="O2783">
            <v>9</v>
          </cell>
          <cell r="P2783">
            <v>0</v>
          </cell>
          <cell r="Q2783">
            <v>0</v>
          </cell>
          <cell r="R2783">
            <v>9</v>
          </cell>
          <cell r="S2783">
            <v>9</v>
          </cell>
          <cell r="T2783">
            <v>0</v>
          </cell>
          <cell r="U2783">
            <v>9</v>
          </cell>
          <cell r="V2783">
            <v>0</v>
          </cell>
          <cell r="W2783">
            <v>0</v>
          </cell>
        </row>
        <row r="2784">
          <cell r="B2784">
            <v>12</v>
          </cell>
          <cell r="C2784" t="str">
            <v>RESTRIÇÃO SISTEMA</v>
          </cell>
          <cell r="D2784" t="str">
            <v>042 Restrição técnica</v>
          </cell>
          <cell r="E2784" t="str">
            <v>TELEVISÃO</v>
          </cell>
          <cell r="F2784" t="str">
            <v>0001 TELEVISÃO</v>
          </cell>
          <cell r="G2784" t="str">
            <v>0062 NÃO INFORMOU</v>
          </cell>
          <cell r="I2784">
            <v>22</v>
          </cell>
          <cell r="J2784">
            <v>0</v>
          </cell>
          <cell r="K2784">
            <v>0</v>
          </cell>
          <cell r="L2784">
            <v>22</v>
          </cell>
          <cell r="M2784">
            <v>22</v>
          </cell>
          <cell r="N2784">
            <v>0</v>
          </cell>
          <cell r="O2784">
            <v>22</v>
          </cell>
          <cell r="P2784">
            <v>0</v>
          </cell>
          <cell r="Q2784">
            <v>0</v>
          </cell>
          <cell r="R2784">
            <v>22</v>
          </cell>
          <cell r="S2784">
            <v>22</v>
          </cell>
          <cell r="T2784">
            <v>0</v>
          </cell>
          <cell r="U2784">
            <v>22</v>
          </cell>
          <cell r="V2784">
            <v>0</v>
          </cell>
          <cell r="W2784">
            <v>0</v>
          </cell>
        </row>
        <row r="2785">
          <cell r="B2785">
            <v>12</v>
          </cell>
          <cell r="C2785" t="str">
            <v>RESTRIÇÃO SISTEMA</v>
          </cell>
          <cell r="D2785" t="str">
            <v>045 Central não cadastrada</v>
          </cell>
          <cell r="E2785" t="str">
            <v>MALA DIRETA</v>
          </cell>
          <cell r="F2785" t="str">
            <v>0010 ENCARTE EM FATURA</v>
          </cell>
          <cell r="I2785">
            <v>2</v>
          </cell>
          <cell r="J2785">
            <v>0</v>
          </cell>
          <cell r="K2785">
            <v>0</v>
          </cell>
          <cell r="L2785">
            <v>2</v>
          </cell>
          <cell r="M2785">
            <v>2</v>
          </cell>
          <cell r="N2785">
            <v>0</v>
          </cell>
          <cell r="O2785">
            <v>2</v>
          </cell>
          <cell r="P2785">
            <v>0</v>
          </cell>
          <cell r="Q2785">
            <v>0</v>
          </cell>
          <cell r="R2785">
            <v>2</v>
          </cell>
          <cell r="S2785">
            <v>2</v>
          </cell>
          <cell r="T2785">
            <v>0</v>
          </cell>
          <cell r="U2785">
            <v>2</v>
          </cell>
          <cell r="V2785">
            <v>0</v>
          </cell>
          <cell r="W2785">
            <v>0</v>
          </cell>
        </row>
        <row r="2786">
          <cell r="B2786">
            <v>12</v>
          </cell>
          <cell r="C2786" t="str">
            <v>RESTRIÇÃO SISTEMA</v>
          </cell>
          <cell r="D2786" t="str">
            <v>045 Central não cadastrada</v>
          </cell>
          <cell r="E2786" t="str">
            <v>NÃO INFORMADO</v>
          </cell>
          <cell r="F2786" t="str">
            <v>0016 NÃO INFORMADO</v>
          </cell>
          <cell r="I2786">
            <v>1</v>
          </cell>
          <cell r="J2786">
            <v>0</v>
          </cell>
          <cell r="K2786">
            <v>0</v>
          </cell>
          <cell r="L2786">
            <v>1</v>
          </cell>
          <cell r="M2786">
            <v>1</v>
          </cell>
          <cell r="N2786">
            <v>0</v>
          </cell>
          <cell r="O2786">
            <v>1</v>
          </cell>
          <cell r="P2786">
            <v>0</v>
          </cell>
          <cell r="Q2786">
            <v>0</v>
          </cell>
          <cell r="R2786">
            <v>1</v>
          </cell>
          <cell r="S2786">
            <v>1</v>
          </cell>
          <cell r="T2786">
            <v>0</v>
          </cell>
          <cell r="U2786">
            <v>1</v>
          </cell>
          <cell r="V2786">
            <v>0</v>
          </cell>
          <cell r="W2786">
            <v>0</v>
          </cell>
        </row>
        <row r="2787">
          <cell r="B2787">
            <v>12</v>
          </cell>
          <cell r="C2787" t="str">
            <v>RESTRIÇÃO SISTEMA</v>
          </cell>
          <cell r="D2787" t="str">
            <v>045 Central não cadastrada</v>
          </cell>
          <cell r="E2787" t="str">
            <v>OUTRAS MÍDIAS</v>
          </cell>
          <cell r="F2787" t="str">
            <v>0002 INDICAÇÃO DE AMIGOS</v>
          </cell>
          <cell r="I2787">
            <v>27</v>
          </cell>
          <cell r="J2787">
            <v>0</v>
          </cell>
          <cell r="K2787">
            <v>0</v>
          </cell>
          <cell r="L2787">
            <v>27</v>
          </cell>
          <cell r="M2787">
            <v>27</v>
          </cell>
          <cell r="N2787">
            <v>0</v>
          </cell>
          <cell r="O2787">
            <v>27</v>
          </cell>
          <cell r="P2787">
            <v>0</v>
          </cell>
          <cell r="Q2787">
            <v>0</v>
          </cell>
          <cell r="R2787">
            <v>27</v>
          </cell>
          <cell r="S2787">
            <v>27</v>
          </cell>
          <cell r="T2787">
            <v>0</v>
          </cell>
          <cell r="U2787">
            <v>27</v>
          </cell>
          <cell r="V2787">
            <v>0</v>
          </cell>
          <cell r="W2787">
            <v>0</v>
          </cell>
        </row>
        <row r="2788">
          <cell r="B2788">
            <v>12</v>
          </cell>
          <cell r="C2788" t="str">
            <v>RESTRIÇÃO SISTEMA</v>
          </cell>
          <cell r="D2788" t="str">
            <v>045 Central não cadastrada</v>
          </cell>
          <cell r="E2788" t="str">
            <v>OUTRAS MÍDIAS</v>
          </cell>
          <cell r="F2788" t="str">
            <v>0003 104</v>
          </cell>
          <cell r="I2788">
            <v>4</v>
          </cell>
          <cell r="J2788">
            <v>0</v>
          </cell>
          <cell r="K2788">
            <v>0</v>
          </cell>
          <cell r="L2788">
            <v>4</v>
          </cell>
          <cell r="M2788">
            <v>4</v>
          </cell>
          <cell r="N2788">
            <v>0</v>
          </cell>
          <cell r="O2788">
            <v>4</v>
          </cell>
          <cell r="P2788">
            <v>0</v>
          </cell>
          <cell r="Q2788">
            <v>0</v>
          </cell>
          <cell r="R2788">
            <v>4</v>
          </cell>
          <cell r="S2788">
            <v>4</v>
          </cell>
          <cell r="T2788">
            <v>0</v>
          </cell>
          <cell r="U2788">
            <v>4</v>
          </cell>
          <cell r="V2788">
            <v>0</v>
          </cell>
          <cell r="W2788">
            <v>0</v>
          </cell>
        </row>
        <row r="2789">
          <cell r="B2789">
            <v>12</v>
          </cell>
          <cell r="C2789" t="str">
            <v>RESTRIÇÃO SISTEMA</v>
          </cell>
          <cell r="D2789" t="str">
            <v>045 Central não cadastrada</v>
          </cell>
          <cell r="E2789" t="str">
            <v>OUTRAS MÍDIAS</v>
          </cell>
          <cell r="F2789" t="str">
            <v>0013 INTERNET</v>
          </cell>
          <cell r="G2789" t="str">
            <v>0056 OUTROS</v>
          </cell>
          <cell r="I2789">
            <v>4</v>
          </cell>
          <cell r="J2789">
            <v>0</v>
          </cell>
          <cell r="K2789">
            <v>0</v>
          </cell>
          <cell r="L2789">
            <v>4</v>
          </cell>
          <cell r="M2789">
            <v>4</v>
          </cell>
          <cell r="N2789">
            <v>0</v>
          </cell>
          <cell r="O2789">
            <v>4</v>
          </cell>
          <cell r="P2789">
            <v>0</v>
          </cell>
          <cell r="Q2789">
            <v>0</v>
          </cell>
          <cell r="R2789">
            <v>4</v>
          </cell>
          <cell r="S2789">
            <v>4</v>
          </cell>
          <cell r="T2789">
            <v>0</v>
          </cell>
          <cell r="U2789">
            <v>4</v>
          </cell>
          <cell r="V2789">
            <v>0</v>
          </cell>
          <cell r="W2789">
            <v>0</v>
          </cell>
        </row>
        <row r="2790">
          <cell r="B2790">
            <v>12</v>
          </cell>
          <cell r="C2790" t="str">
            <v>RESTRIÇÃO SISTEMA</v>
          </cell>
          <cell r="D2790" t="str">
            <v>045 Central não cadastrada</v>
          </cell>
          <cell r="E2790" t="str">
            <v>OUTRAS MÍDIAS</v>
          </cell>
          <cell r="F2790" t="str">
            <v>0018 CONTATADO PELO TLMKT</v>
          </cell>
          <cell r="I2790">
            <v>2</v>
          </cell>
          <cell r="J2790">
            <v>0</v>
          </cell>
          <cell r="K2790">
            <v>0</v>
          </cell>
          <cell r="L2790">
            <v>2</v>
          </cell>
          <cell r="M2790">
            <v>2</v>
          </cell>
          <cell r="N2790">
            <v>0</v>
          </cell>
          <cell r="O2790">
            <v>2</v>
          </cell>
          <cell r="P2790">
            <v>0</v>
          </cell>
          <cell r="Q2790">
            <v>0</v>
          </cell>
          <cell r="R2790">
            <v>2</v>
          </cell>
          <cell r="S2790">
            <v>2</v>
          </cell>
          <cell r="T2790">
            <v>0</v>
          </cell>
          <cell r="U2790">
            <v>2</v>
          </cell>
          <cell r="V2790">
            <v>0</v>
          </cell>
          <cell r="W2790">
            <v>0</v>
          </cell>
        </row>
        <row r="2791">
          <cell r="B2791">
            <v>12</v>
          </cell>
          <cell r="C2791" t="str">
            <v>RESTRIÇÃO SISTEMA</v>
          </cell>
          <cell r="D2791" t="str">
            <v>045 Central não cadastrada</v>
          </cell>
          <cell r="E2791" t="str">
            <v>OUTRAS MÍDIAS</v>
          </cell>
          <cell r="F2791" t="str">
            <v>0020 JÁ POSSUI</v>
          </cell>
          <cell r="I2791">
            <v>3</v>
          </cell>
          <cell r="J2791">
            <v>0</v>
          </cell>
          <cell r="K2791">
            <v>0</v>
          </cell>
          <cell r="L2791">
            <v>3</v>
          </cell>
          <cell r="M2791">
            <v>3</v>
          </cell>
          <cell r="N2791">
            <v>0</v>
          </cell>
          <cell r="O2791">
            <v>3</v>
          </cell>
          <cell r="P2791">
            <v>0</v>
          </cell>
          <cell r="Q2791">
            <v>0</v>
          </cell>
          <cell r="R2791">
            <v>3</v>
          </cell>
          <cell r="S2791">
            <v>3</v>
          </cell>
          <cell r="T2791">
            <v>0</v>
          </cell>
          <cell r="U2791">
            <v>3</v>
          </cell>
          <cell r="V2791">
            <v>0</v>
          </cell>
          <cell r="W2791">
            <v>0</v>
          </cell>
        </row>
        <row r="2792">
          <cell r="B2792">
            <v>12</v>
          </cell>
          <cell r="C2792" t="str">
            <v>RESTRIÇÃO SISTEMA</v>
          </cell>
          <cell r="D2792" t="str">
            <v>045 Central não cadastrada</v>
          </cell>
          <cell r="E2792" t="str">
            <v>TELEVISÃO</v>
          </cell>
          <cell r="F2792" t="str">
            <v>0001 TELEVISÃO</v>
          </cell>
          <cell r="G2792" t="str">
            <v>0006 GLOBO</v>
          </cell>
          <cell r="H2792" t="str">
            <v>0014 BOM DIA BRASIL</v>
          </cell>
          <cell r="I2792">
            <v>1</v>
          </cell>
          <cell r="J2792">
            <v>0</v>
          </cell>
          <cell r="K2792">
            <v>0</v>
          </cell>
          <cell r="L2792">
            <v>1</v>
          </cell>
          <cell r="M2792">
            <v>1</v>
          </cell>
          <cell r="N2792">
            <v>0</v>
          </cell>
          <cell r="O2792">
            <v>1</v>
          </cell>
          <cell r="P2792">
            <v>0</v>
          </cell>
          <cell r="Q2792">
            <v>0</v>
          </cell>
          <cell r="R2792">
            <v>1</v>
          </cell>
          <cell r="S2792">
            <v>1</v>
          </cell>
          <cell r="T2792">
            <v>0</v>
          </cell>
          <cell r="U2792">
            <v>1</v>
          </cell>
          <cell r="V2792">
            <v>0</v>
          </cell>
          <cell r="W2792">
            <v>0</v>
          </cell>
        </row>
        <row r="2793">
          <cell r="B2793">
            <v>12</v>
          </cell>
          <cell r="C2793" t="str">
            <v>RESTRIÇÃO SISTEMA</v>
          </cell>
          <cell r="D2793" t="str">
            <v>045 Central não cadastrada</v>
          </cell>
          <cell r="E2793" t="str">
            <v>TELEVISÃO</v>
          </cell>
          <cell r="F2793" t="str">
            <v>0001 TELEVISÃO</v>
          </cell>
          <cell r="G2793" t="str">
            <v>0006 GLOBO</v>
          </cell>
          <cell r="H2793" t="str">
            <v>0023 JORNAL HOJE</v>
          </cell>
          <cell r="I2793">
            <v>2</v>
          </cell>
          <cell r="J2793">
            <v>0</v>
          </cell>
          <cell r="K2793">
            <v>0</v>
          </cell>
          <cell r="L2793">
            <v>2</v>
          </cell>
          <cell r="M2793">
            <v>2</v>
          </cell>
          <cell r="N2793">
            <v>0</v>
          </cell>
          <cell r="O2793">
            <v>2</v>
          </cell>
          <cell r="P2793">
            <v>0</v>
          </cell>
          <cell r="Q2793">
            <v>0</v>
          </cell>
          <cell r="R2793">
            <v>2</v>
          </cell>
          <cell r="S2793">
            <v>2</v>
          </cell>
          <cell r="T2793">
            <v>0</v>
          </cell>
          <cell r="U2793">
            <v>2</v>
          </cell>
          <cell r="V2793">
            <v>0</v>
          </cell>
          <cell r="W2793">
            <v>0</v>
          </cell>
        </row>
        <row r="2794">
          <cell r="B2794">
            <v>12</v>
          </cell>
          <cell r="C2794" t="str">
            <v>RESTRIÇÃO SISTEMA</v>
          </cell>
          <cell r="D2794" t="str">
            <v>045 Central não cadastrada</v>
          </cell>
          <cell r="E2794" t="str">
            <v>TELEVISÃO</v>
          </cell>
          <cell r="F2794" t="str">
            <v>0001 TELEVISÃO</v>
          </cell>
          <cell r="G2794" t="str">
            <v>0006 GLOBO</v>
          </cell>
          <cell r="H2794" t="str">
            <v>0024 JORNAL NACIONAL</v>
          </cell>
          <cell r="I2794">
            <v>1</v>
          </cell>
          <cell r="J2794">
            <v>0</v>
          </cell>
          <cell r="K2794">
            <v>0</v>
          </cell>
          <cell r="L2794">
            <v>1</v>
          </cell>
          <cell r="M2794">
            <v>1</v>
          </cell>
          <cell r="N2794">
            <v>0</v>
          </cell>
          <cell r="O2794">
            <v>1</v>
          </cell>
          <cell r="P2794">
            <v>0</v>
          </cell>
          <cell r="Q2794">
            <v>0</v>
          </cell>
          <cell r="R2794">
            <v>1</v>
          </cell>
          <cell r="S2794">
            <v>1</v>
          </cell>
          <cell r="T2794">
            <v>0</v>
          </cell>
          <cell r="U2794">
            <v>1</v>
          </cell>
          <cell r="V2794">
            <v>0</v>
          </cell>
          <cell r="W2794">
            <v>0</v>
          </cell>
        </row>
        <row r="2795">
          <cell r="B2795">
            <v>12</v>
          </cell>
          <cell r="C2795" t="str">
            <v>RESTRIÇÃO SISTEMA</v>
          </cell>
          <cell r="D2795" t="str">
            <v>045 Central não cadastrada</v>
          </cell>
          <cell r="E2795" t="str">
            <v>TELEVISÃO</v>
          </cell>
          <cell r="F2795" t="str">
            <v>0001 TELEVISÃO</v>
          </cell>
          <cell r="G2795" t="str">
            <v>0006 GLOBO</v>
          </cell>
          <cell r="H2795" t="str">
            <v>3825 NÃO INFORMADO</v>
          </cell>
          <cell r="I2795">
            <v>3</v>
          </cell>
          <cell r="J2795">
            <v>0</v>
          </cell>
          <cell r="K2795">
            <v>0</v>
          </cell>
          <cell r="L2795">
            <v>3</v>
          </cell>
          <cell r="M2795">
            <v>3</v>
          </cell>
          <cell r="N2795">
            <v>0</v>
          </cell>
          <cell r="O2795">
            <v>3</v>
          </cell>
          <cell r="P2795">
            <v>0</v>
          </cell>
          <cell r="Q2795">
            <v>0</v>
          </cell>
          <cell r="R2795">
            <v>3</v>
          </cell>
          <cell r="S2795">
            <v>3</v>
          </cell>
          <cell r="T2795">
            <v>0</v>
          </cell>
          <cell r="U2795">
            <v>3</v>
          </cell>
          <cell r="V2795">
            <v>0</v>
          </cell>
          <cell r="W2795">
            <v>0</v>
          </cell>
        </row>
        <row r="2796">
          <cell r="B2796">
            <v>12</v>
          </cell>
          <cell r="C2796" t="str">
            <v>RESTRIÇÃO SISTEMA</v>
          </cell>
          <cell r="D2796" t="str">
            <v>045 Central não cadastrada</v>
          </cell>
          <cell r="E2796" t="str">
            <v>TELEVISÃO</v>
          </cell>
          <cell r="F2796" t="str">
            <v>0001 TELEVISÃO</v>
          </cell>
          <cell r="G2796" t="str">
            <v>0062 NÃO INFORMOU</v>
          </cell>
          <cell r="I2796">
            <v>12</v>
          </cell>
          <cell r="J2796">
            <v>0</v>
          </cell>
          <cell r="K2796">
            <v>0</v>
          </cell>
          <cell r="L2796">
            <v>12</v>
          </cell>
          <cell r="M2796">
            <v>12</v>
          </cell>
          <cell r="N2796">
            <v>0</v>
          </cell>
          <cell r="O2796">
            <v>12</v>
          </cell>
          <cell r="P2796">
            <v>0</v>
          </cell>
          <cell r="Q2796">
            <v>0</v>
          </cell>
          <cell r="R2796">
            <v>12</v>
          </cell>
          <cell r="S2796">
            <v>12</v>
          </cell>
          <cell r="T2796">
            <v>0</v>
          </cell>
          <cell r="U2796">
            <v>12</v>
          </cell>
          <cell r="V2796">
            <v>0</v>
          </cell>
          <cell r="W2796">
            <v>0</v>
          </cell>
        </row>
        <row r="2797">
          <cell r="B2797">
            <v>12</v>
          </cell>
          <cell r="C2797" t="str">
            <v>RESTRIÇÃO SISTEMA</v>
          </cell>
          <cell r="D2797" t="str">
            <v>048 Segmento não permitido</v>
          </cell>
          <cell r="E2797" t="str">
            <v>NÃO INFORMADO</v>
          </cell>
          <cell r="F2797" t="str">
            <v>0016 NÃO INFORMADO</v>
          </cell>
          <cell r="I2797">
            <v>2</v>
          </cell>
          <cell r="J2797">
            <v>0</v>
          </cell>
          <cell r="K2797">
            <v>0</v>
          </cell>
          <cell r="L2797">
            <v>2</v>
          </cell>
          <cell r="M2797">
            <v>2</v>
          </cell>
          <cell r="N2797">
            <v>0</v>
          </cell>
          <cell r="O2797">
            <v>2</v>
          </cell>
          <cell r="P2797">
            <v>0</v>
          </cell>
          <cell r="Q2797">
            <v>0</v>
          </cell>
          <cell r="R2797">
            <v>2</v>
          </cell>
          <cell r="S2797">
            <v>2</v>
          </cell>
          <cell r="T2797">
            <v>0</v>
          </cell>
          <cell r="U2797">
            <v>2</v>
          </cell>
          <cell r="V2797">
            <v>0</v>
          </cell>
          <cell r="W2797">
            <v>0</v>
          </cell>
        </row>
        <row r="2798">
          <cell r="B2798">
            <v>12</v>
          </cell>
          <cell r="C2798" t="str">
            <v>RESTRIÇÃO SISTEMA</v>
          </cell>
          <cell r="D2798" t="str">
            <v>048 Segmento não permitido</v>
          </cell>
          <cell r="E2798" t="str">
            <v>OUTRAS MÍDIAS</v>
          </cell>
          <cell r="F2798" t="str">
            <v>0002 INDICAÇÃO DE AMIGOS</v>
          </cell>
          <cell r="I2798">
            <v>4</v>
          </cell>
          <cell r="J2798">
            <v>0</v>
          </cell>
          <cell r="K2798">
            <v>0</v>
          </cell>
          <cell r="L2798">
            <v>4</v>
          </cell>
          <cell r="M2798">
            <v>4</v>
          </cell>
          <cell r="N2798">
            <v>0</v>
          </cell>
          <cell r="O2798">
            <v>4</v>
          </cell>
          <cell r="P2798">
            <v>0</v>
          </cell>
          <cell r="Q2798">
            <v>0</v>
          </cell>
          <cell r="R2798">
            <v>4</v>
          </cell>
          <cell r="S2798">
            <v>4</v>
          </cell>
          <cell r="T2798">
            <v>0</v>
          </cell>
          <cell r="U2798">
            <v>4</v>
          </cell>
          <cell r="V2798">
            <v>0</v>
          </cell>
          <cell r="W2798">
            <v>0</v>
          </cell>
        </row>
        <row r="2799">
          <cell r="B2799">
            <v>12</v>
          </cell>
          <cell r="C2799" t="str">
            <v>RESTRIÇÃO SISTEMA</v>
          </cell>
          <cell r="D2799" t="str">
            <v>048 Segmento não permitido</v>
          </cell>
          <cell r="E2799" t="str">
            <v>OUTRAS MÍDIAS</v>
          </cell>
          <cell r="F2799" t="str">
            <v>0003 104</v>
          </cell>
          <cell r="I2799">
            <v>1</v>
          </cell>
          <cell r="J2799">
            <v>0</v>
          </cell>
          <cell r="K2799">
            <v>0</v>
          </cell>
          <cell r="L2799">
            <v>1</v>
          </cell>
          <cell r="M2799">
            <v>1</v>
          </cell>
          <cell r="N2799">
            <v>0</v>
          </cell>
          <cell r="O2799">
            <v>1</v>
          </cell>
          <cell r="P2799">
            <v>0</v>
          </cell>
          <cell r="Q2799">
            <v>0</v>
          </cell>
          <cell r="R2799">
            <v>1</v>
          </cell>
          <cell r="S2799">
            <v>1</v>
          </cell>
          <cell r="T2799">
            <v>0</v>
          </cell>
          <cell r="U2799">
            <v>1</v>
          </cell>
          <cell r="V2799">
            <v>0</v>
          </cell>
          <cell r="W2799">
            <v>0</v>
          </cell>
        </row>
        <row r="2800">
          <cell r="B2800">
            <v>12</v>
          </cell>
          <cell r="C2800" t="str">
            <v>RESTRIÇÃO SISTEMA</v>
          </cell>
          <cell r="D2800" t="str">
            <v>048 Segmento não permitido</v>
          </cell>
          <cell r="E2800" t="str">
            <v>OUTRAS MÍDIAS</v>
          </cell>
          <cell r="F2800" t="str">
            <v>0018 CONTATADO PELO TLMKT</v>
          </cell>
          <cell r="I2800">
            <v>1</v>
          </cell>
          <cell r="J2800">
            <v>0</v>
          </cell>
          <cell r="K2800">
            <v>0</v>
          </cell>
          <cell r="L2800">
            <v>1</v>
          </cell>
          <cell r="M2800">
            <v>1</v>
          </cell>
          <cell r="N2800">
            <v>0</v>
          </cell>
          <cell r="O2800">
            <v>1</v>
          </cell>
          <cell r="P2800">
            <v>0</v>
          </cell>
          <cell r="Q2800">
            <v>0</v>
          </cell>
          <cell r="R2800">
            <v>1</v>
          </cell>
          <cell r="S2800">
            <v>1</v>
          </cell>
          <cell r="T2800">
            <v>0</v>
          </cell>
          <cell r="U2800">
            <v>1</v>
          </cell>
          <cell r="V2800">
            <v>0</v>
          </cell>
          <cell r="W2800">
            <v>0</v>
          </cell>
        </row>
        <row r="2801">
          <cell r="B2801">
            <v>12</v>
          </cell>
          <cell r="C2801" t="str">
            <v>RESTRIÇÃO SISTEMA</v>
          </cell>
          <cell r="D2801" t="str">
            <v>048 Segmento não permitido</v>
          </cell>
          <cell r="E2801" t="str">
            <v>OUTRAS MÍDIAS</v>
          </cell>
          <cell r="F2801" t="str">
            <v>0020 JÁ POSSUI</v>
          </cell>
          <cell r="I2801">
            <v>1</v>
          </cell>
          <cell r="J2801">
            <v>0</v>
          </cell>
          <cell r="K2801">
            <v>0</v>
          </cell>
          <cell r="L2801">
            <v>1</v>
          </cell>
          <cell r="M2801">
            <v>1</v>
          </cell>
          <cell r="N2801">
            <v>0</v>
          </cell>
          <cell r="O2801">
            <v>1</v>
          </cell>
          <cell r="P2801">
            <v>0</v>
          </cell>
          <cell r="Q2801">
            <v>0</v>
          </cell>
          <cell r="R2801">
            <v>1</v>
          </cell>
          <cell r="S2801">
            <v>1</v>
          </cell>
          <cell r="T2801">
            <v>0</v>
          </cell>
          <cell r="U2801">
            <v>1</v>
          </cell>
          <cell r="V2801">
            <v>0</v>
          </cell>
          <cell r="W2801">
            <v>0</v>
          </cell>
        </row>
        <row r="2802">
          <cell r="B2802">
            <v>12</v>
          </cell>
          <cell r="C2802" t="str">
            <v>RESTRIÇÃO SISTEMA</v>
          </cell>
          <cell r="D2802" t="str">
            <v>048 Segmento não permitido</v>
          </cell>
          <cell r="E2802" t="str">
            <v>TELEVISÃO</v>
          </cell>
          <cell r="F2802" t="str">
            <v>0001 TELEVISÃO</v>
          </cell>
          <cell r="G2802" t="str">
            <v>0006 GLOBO</v>
          </cell>
          <cell r="H2802" t="str">
            <v>3825 NÃO INFORMADO</v>
          </cell>
          <cell r="I2802">
            <v>1</v>
          </cell>
          <cell r="J2802">
            <v>0</v>
          </cell>
          <cell r="K2802">
            <v>0</v>
          </cell>
          <cell r="L2802">
            <v>1</v>
          </cell>
          <cell r="M2802">
            <v>1</v>
          </cell>
          <cell r="N2802">
            <v>0</v>
          </cell>
          <cell r="O2802">
            <v>1</v>
          </cell>
          <cell r="P2802">
            <v>0</v>
          </cell>
          <cell r="Q2802">
            <v>0</v>
          </cell>
          <cell r="R2802">
            <v>1</v>
          </cell>
          <cell r="S2802">
            <v>1</v>
          </cell>
          <cell r="T2802">
            <v>0</v>
          </cell>
          <cell r="U2802">
            <v>1</v>
          </cell>
          <cell r="V2802">
            <v>0</v>
          </cell>
          <cell r="W2802">
            <v>0</v>
          </cell>
        </row>
        <row r="2803">
          <cell r="B2803">
            <v>12</v>
          </cell>
          <cell r="C2803" t="str">
            <v>RESTRIÇÃO SISTEMA</v>
          </cell>
          <cell r="D2803" t="str">
            <v>060 Restrição Comercial</v>
          </cell>
          <cell r="F2803" t="str">
            <v>0031 JÁ TEVE O PRODUTO</v>
          </cell>
          <cell r="I2803">
            <v>1</v>
          </cell>
          <cell r="J2803">
            <v>0</v>
          </cell>
          <cell r="K2803">
            <v>0</v>
          </cell>
          <cell r="L2803">
            <v>1</v>
          </cell>
          <cell r="M2803">
            <v>1</v>
          </cell>
          <cell r="N2803">
            <v>0</v>
          </cell>
          <cell r="O2803">
            <v>1</v>
          </cell>
          <cell r="P2803">
            <v>0</v>
          </cell>
          <cell r="Q2803">
            <v>0</v>
          </cell>
          <cell r="R2803">
            <v>1</v>
          </cell>
          <cell r="S2803">
            <v>1</v>
          </cell>
          <cell r="T2803">
            <v>0</v>
          </cell>
          <cell r="U2803">
            <v>1</v>
          </cell>
          <cell r="V2803">
            <v>0</v>
          </cell>
          <cell r="W2803">
            <v>0</v>
          </cell>
        </row>
        <row r="2804">
          <cell r="B2804">
            <v>12</v>
          </cell>
          <cell r="C2804" t="str">
            <v>RESTRIÇÃO SISTEMA</v>
          </cell>
          <cell r="D2804" t="str">
            <v>060 Restrição Comercial</v>
          </cell>
          <cell r="E2804" t="str">
            <v>MALA DIRETA</v>
          </cell>
          <cell r="F2804" t="str">
            <v>0010 ENCARTE EM FATURA</v>
          </cell>
          <cell r="I2804">
            <v>1</v>
          </cell>
          <cell r="J2804">
            <v>0</v>
          </cell>
          <cell r="K2804">
            <v>0</v>
          </cell>
          <cell r="L2804">
            <v>1</v>
          </cell>
          <cell r="M2804">
            <v>1</v>
          </cell>
          <cell r="N2804">
            <v>0</v>
          </cell>
          <cell r="O2804">
            <v>1</v>
          </cell>
          <cell r="P2804">
            <v>0</v>
          </cell>
          <cell r="Q2804">
            <v>0</v>
          </cell>
          <cell r="R2804">
            <v>1</v>
          </cell>
          <cell r="S2804">
            <v>1</v>
          </cell>
          <cell r="T2804">
            <v>0</v>
          </cell>
          <cell r="U2804">
            <v>1</v>
          </cell>
          <cell r="V2804">
            <v>0</v>
          </cell>
          <cell r="W2804">
            <v>0</v>
          </cell>
        </row>
        <row r="2805">
          <cell r="B2805">
            <v>12</v>
          </cell>
          <cell r="C2805" t="str">
            <v>RESTRIÇÃO SISTEMA</v>
          </cell>
          <cell r="D2805" t="str">
            <v>060 Restrição Comercial</v>
          </cell>
          <cell r="E2805" t="str">
            <v>NÃO INFORMADO</v>
          </cell>
          <cell r="F2805" t="str">
            <v>0016 NÃO INFORMADO</v>
          </cell>
          <cell r="I2805">
            <v>2</v>
          </cell>
          <cell r="J2805">
            <v>0</v>
          </cell>
          <cell r="K2805">
            <v>0</v>
          </cell>
          <cell r="L2805">
            <v>2</v>
          </cell>
          <cell r="M2805">
            <v>2</v>
          </cell>
          <cell r="N2805">
            <v>0</v>
          </cell>
          <cell r="O2805">
            <v>2</v>
          </cell>
          <cell r="P2805">
            <v>0</v>
          </cell>
          <cell r="Q2805">
            <v>0</v>
          </cell>
          <cell r="R2805">
            <v>2</v>
          </cell>
          <cell r="S2805">
            <v>2</v>
          </cell>
          <cell r="T2805">
            <v>0</v>
          </cell>
          <cell r="U2805">
            <v>2</v>
          </cell>
          <cell r="V2805">
            <v>0</v>
          </cell>
          <cell r="W2805">
            <v>0</v>
          </cell>
        </row>
        <row r="2806">
          <cell r="B2806">
            <v>12</v>
          </cell>
          <cell r="C2806" t="str">
            <v>RESTRIÇÃO SISTEMA</v>
          </cell>
          <cell r="D2806" t="str">
            <v>060 Restrição Comercial</v>
          </cell>
          <cell r="E2806" t="str">
            <v>OUTRAS MÍDIAS</v>
          </cell>
          <cell r="F2806" t="str">
            <v>0002 INDICAÇÃO DE AMIGOS</v>
          </cell>
          <cell r="I2806">
            <v>52</v>
          </cell>
          <cell r="J2806">
            <v>0</v>
          </cell>
          <cell r="K2806">
            <v>0</v>
          </cell>
          <cell r="L2806">
            <v>52</v>
          </cell>
          <cell r="M2806">
            <v>52</v>
          </cell>
          <cell r="N2806">
            <v>0</v>
          </cell>
          <cell r="O2806">
            <v>52</v>
          </cell>
          <cell r="P2806">
            <v>0</v>
          </cell>
          <cell r="Q2806">
            <v>0</v>
          </cell>
          <cell r="R2806">
            <v>52</v>
          </cell>
          <cell r="S2806">
            <v>52</v>
          </cell>
          <cell r="T2806">
            <v>0</v>
          </cell>
          <cell r="U2806">
            <v>52</v>
          </cell>
          <cell r="V2806">
            <v>0</v>
          </cell>
          <cell r="W2806">
            <v>0</v>
          </cell>
        </row>
        <row r="2807">
          <cell r="B2807">
            <v>12</v>
          </cell>
          <cell r="C2807" t="str">
            <v>RESTRIÇÃO SISTEMA</v>
          </cell>
          <cell r="D2807" t="str">
            <v>060 Restrição Comercial</v>
          </cell>
          <cell r="E2807" t="str">
            <v>OUTRAS MÍDIAS</v>
          </cell>
          <cell r="F2807" t="str">
            <v>0013 INTERNET</v>
          </cell>
          <cell r="G2807" t="str">
            <v>0055 E-MAIL</v>
          </cell>
          <cell r="I2807">
            <v>1</v>
          </cell>
          <cell r="J2807">
            <v>0</v>
          </cell>
          <cell r="K2807">
            <v>0</v>
          </cell>
          <cell r="L2807">
            <v>1</v>
          </cell>
          <cell r="M2807">
            <v>1</v>
          </cell>
          <cell r="N2807">
            <v>0</v>
          </cell>
          <cell r="O2807">
            <v>1</v>
          </cell>
          <cell r="P2807">
            <v>0</v>
          </cell>
          <cell r="Q2807">
            <v>0</v>
          </cell>
          <cell r="R2807">
            <v>1</v>
          </cell>
          <cell r="S2807">
            <v>1</v>
          </cell>
          <cell r="T2807">
            <v>0</v>
          </cell>
          <cell r="U2807">
            <v>1</v>
          </cell>
          <cell r="V2807">
            <v>0</v>
          </cell>
          <cell r="W2807">
            <v>0</v>
          </cell>
        </row>
        <row r="2808">
          <cell r="B2808">
            <v>12</v>
          </cell>
          <cell r="C2808" t="str">
            <v>RESTRIÇÃO SISTEMA</v>
          </cell>
          <cell r="D2808" t="str">
            <v>060 Restrição Comercial</v>
          </cell>
          <cell r="E2808" t="str">
            <v>OUTRAS MÍDIAS</v>
          </cell>
          <cell r="F2808" t="str">
            <v>0013 INTERNET</v>
          </cell>
          <cell r="G2808" t="str">
            <v>0170 SITE SPEEDY</v>
          </cell>
          <cell r="I2808">
            <v>1</v>
          </cell>
          <cell r="J2808">
            <v>0</v>
          </cell>
          <cell r="K2808">
            <v>0</v>
          </cell>
          <cell r="L2808">
            <v>1</v>
          </cell>
          <cell r="M2808">
            <v>1</v>
          </cell>
          <cell r="N2808">
            <v>0</v>
          </cell>
          <cell r="O2808">
            <v>1</v>
          </cell>
          <cell r="P2808">
            <v>0</v>
          </cell>
          <cell r="Q2808">
            <v>0</v>
          </cell>
          <cell r="R2808">
            <v>1</v>
          </cell>
          <cell r="S2808">
            <v>1</v>
          </cell>
          <cell r="T2808">
            <v>0</v>
          </cell>
          <cell r="U2808">
            <v>1</v>
          </cell>
          <cell r="V2808">
            <v>0</v>
          </cell>
          <cell r="W2808">
            <v>0</v>
          </cell>
        </row>
        <row r="2809">
          <cell r="B2809">
            <v>12</v>
          </cell>
          <cell r="C2809" t="str">
            <v>RESTRIÇÃO SISTEMA</v>
          </cell>
          <cell r="D2809" t="str">
            <v>060 Restrição Comercial</v>
          </cell>
          <cell r="E2809" t="str">
            <v>OUTRAS MÍDIAS</v>
          </cell>
          <cell r="F2809" t="str">
            <v>0018 CONTATADO PELO TLMKT</v>
          </cell>
          <cell r="I2809">
            <v>2</v>
          </cell>
          <cell r="J2809">
            <v>0</v>
          </cell>
          <cell r="K2809">
            <v>0</v>
          </cell>
          <cell r="L2809">
            <v>2</v>
          </cell>
          <cell r="M2809">
            <v>2</v>
          </cell>
          <cell r="N2809">
            <v>0</v>
          </cell>
          <cell r="O2809">
            <v>2</v>
          </cell>
          <cell r="P2809">
            <v>0</v>
          </cell>
          <cell r="Q2809">
            <v>0</v>
          </cell>
          <cell r="R2809">
            <v>2</v>
          </cell>
          <cell r="S2809">
            <v>2</v>
          </cell>
          <cell r="T2809">
            <v>0</v>
          </cell>
          <cell r="U2809">
            <v>2</v>
          </cell>
          <cell r="V2809">
            <v>0</v>
          </cell>
          <cell r="W2809">
            <v>0</v>
          </cell>
        </row>
        <row r="2810">
          <cell r="B2810">
            <v>12</v>
          </cell>
          <cell r="C2810" t="str">
            <v>RESTRIÇÃO SISTEMA</v>
          </cell>
          <cell r="D2810" t="str">
            <v>060 Restrição Comercial</v>
          </cell>
          <cell r="E2810" t="str">
            <v>OUTRAS MÍDIAS</v>
          </cell>
          <cell r="F2810" t="str">
            <v>0019 INDICAÇÃO DO PROVEDOR</v>
          </cell>
          <cell r="G2810" t="str">
            <v>0580 IG.COM.BR</v>
          </cell>
          <cell r="I2810">
            <v>1</v>
          </cell>
          <cell r="J2810">
            <v>0</v>
          </cell>
          <cell r="K2810">
            <v>0</v>
          </cell>
          <cell r="L2810">
            <v>1</v>
          </cell>
          <cell r="M2810">
            <v>1</v>
          </cell>
          <cell r="N2810">
            <v>0</v>
          </cell>
          <cell r="O2810">
            <v>1</v>
          </cell>
          <cell r="P2810">
            <v>0</v>
          </cell>
          <cell r="Q2810">
            <v>0</v>
          </cell>
          <cell r="R2810">
            <v>1</v>
          </cell>
          <cell r="S2810">
            <v>1</v>
          </cell>
          <cell r="T2810">
            <v>0</v>
          </cell>
          <cell r="U2810">
            <v>1</v>
          </cell>
          <cell r="V2810">
            <v>0</v>
          </cell>
          <cell r="W2810">
            <v>0</v>
          </cell>
        </row>
        <row r="2811">
          <cell r="B2811">
            <v>12</v>
          </cell>
          <cell r="C2811" t="str">
            <v>RESTRIÇÃO SISTEMA</v>
          </cell>
          <cell r="D2811" t="str">
            <v>060 Restrição Comercial</v>
          </cell>
          <cell r="E2811" t="str">
            <v>OUTRAS MÍDIAS</v>
          </cell>
          <cell r="F2811" t="str">
            <v>0020 JÁ POSSUI</v>
          </cell>
          <cell r="I2811">
            <v>4</v>
          </cell>
          <cell r="J2811">
            <v>0</v>
          </cell>
          <cell r="K2811">
            <v>0</v>
          </cell>
          <cell r="L2811">
            <v>4</v>
          </cell>
          <cell r="M2811">
            <v>4</v>
          </cell>
          <cell r="N2811">
            <v>0</v>
          </cell>
          <cell r="O2811">
            <v>4</v>
          </cell>
          <cell r="P2811">
            <v>0</v>
          </cell>
          <cell r="Q2811">
            <v>0</v>
          </cell>
          <cell r="R2811">
            <v>4</v>
          </cell>
          <cell r="S2811">
            <v>4</v>
          </cell>
          <cell r="T2811">
            <v>0</v>
          </cell>
          <cell r="U2811">
            <v>4</v>
          </cell>
          <cell r="V2811">
            <v>0</v>
          </cell>
          <cell r="W2811">
            <v>0</v>
          </cell>
        </row>
        <row r="2812">
          <cell r="B2812">
            <v>12</v>
          </cell>
          <cell r="C2812" t="str">
            <v>RESTRIÇÃO SISTEMA</v>
          </cell>
          <cell r="D2812" t="str">
            <v>060 Restrição Comercial</v>
          </cell>
          <cell r="E2812" t="str">
            <v>TELEVISÃO</v>
          </cell>
          <cell r="F2812" t="str">
            <v>0001 TELEVISÃO</v>
          </cell>
          <cell r="G2812" t="str">
            <v>0006 GLOBO</v>
          </cell>
          <cell r="H2812" t="str">
            <v>0023 JORNAL HOJE</v>
          </cell>
          <cell r="I2812">
            <v>1</v>
          </cell>
          <cell r="J2812">
            <v>0</v>
          </cell>
          <cell r="K2812">
            <v>0</v>
          </cell>
          <cell r="L2812">
            <v>1</v>
          </cell>
          <cell r="M2812">
            <v>1</v>
          </cell>
          <cell r="N2812">
            <v>0</v>
          </cell>
          <cell r="O2812">
            <v>1</v>
          </cell>
          <cell r="P2812">
            <v>0</v>
          </cell>
          <cell r="Q2812">
            <v>0</v>
          </cell>
          <cell r="R2812">
            <v>1</v>
          </cell>
          <cell r="S2812">
            <v>1</v>
          </cell>
          <cell r="T2812">
            <v>0</v>
          </cell>
          <cell r="U2812">
            <v>1</v>
          </cell>
          <cell r="V2812">
            <v>0</v>
          </cell>
          <cell r="W2812">
            <v>0</v>
          </cell>
        </row>
        <row r="2813">
          <cell r="B2813">
            <v>12</v>
          </cell>
          <cell r="C2813" t="str">
            <v>RESTRIÇÃO SISTEMA</v>
          </cell>
          <cell r="D2813" t="str">
            <v>060 Restrição Comercial</v>
          </cell>
          <cell r="E2813" t="str">
            <v>TELEVISÃO</v>
          </cell>
          <cell r="F2813" t="str">
            <v>0001 TELEVISÃO</v>
          </cell>
          <cell r="G2813" t="str">
            <v>0006 GLOBO</v>
          </cell>
          <cell r="H2813" t="str">
            <v>3825 NÃO INFORMADO</v>
          </cell>
          <cell r="I2813">
            <v>3</v>
          </cell>
          <cell r="J2813">
            <v>0</v>
          </cell>
          <cell r="K2813">
            <v>0</v>
          </cell>
          <cell r="L2813">
            <v>3</v>
          </cell>
          <cell r="M2813">
            <v>3</v>
          </cell>
          <cell r="N2813">
            <v>0</v>
          </cell>
          <cell r="O2813">
            <v>3</v>
          </cell>
          <cell r="P2813">
            <v>0</v>
          </cell>
          <cell r="Q2813">
            <v>0</v>
          </cell>
          <cell r="R2813">
            <v>3</v>
          </cell>
          <cell r="S2813">
            <v>3</v>
          </cell>
          <cell r="T2813">
            <v>0</v>
          </cell>
          <cell r="U2813">
            <v>3</v>
          </cell>
          <cell r="V2813">
            <v>0</v>
          </cell>
          <cell r="W2813">
            <v>0</v>
          </cell>
        </row>
        <row r="2814">
          <cell r="B2814">
            <v>12</v>
          </cell>
          <cell r="C2814" t="str">
            <v>RESTRIÇÃO SISTEMA</v>
          </cell>
          <cell r="D2814" t="str">
            <v>060 Restrição Comercial</v>
          </cell>
          <cell r="E2814" t="str">
            <v>TELEVISÃO</v>
          </cell>
          <cell r="F2814" t="str">
            <v>0001 TELEVISÃO</v>
          </cell>
          <cell r="G2814" t="str">
            <v>0062 NÃO INFORMOU</v>
          </cell>
          <cell r="I2814">
            <v>11</v>
          </cell>
          <cell r="J2814">
            <v>0</v>
          </cell>
          <cell r="K2814">
            <v>0</v>
          </cell>
          <cell r="L2814">
            <v>11</v>
          </cell>
          <cell r="M2814">
            <v>11</v>
          </cell>
          <cell r="N2814">
            <v>0</v>
          </cell>
          <cell r="O2814">
            <v>11</v>
          </cell>
          <cell r="P2814">
            <v>0</v>
          </cell>
          <cell r="Q2814">
            <v>0</v>
          </cell>
          <cell r="R2814">
            <v>11</v>
          </cell>
          <cell r="S2814">
            <v>11</v>
          </cell>
          <cell r="T2814">
            <v>0</v>
          </cell>
          <cell r="U2814">
            <v>11</v>
          </cell>
          <cell r="V2814">
            <v>0</v>
          </cell>
          <cell r="W2814">
            <v>0</v>
          </cell>
        </row>
        <row r="2815">
          <cell r="B2815">
            <v>12</v>
          </cell>
          <cell r="C2815" t="str">
            <v>RESTRIÇÃO SISTEMA</v>
          </cell>
          <cell r="D2815" t="str">
            <v>071 Idade inferior a 18 anos</v>
          </cell>
          <cell r="F2815" t="str">
            <v>0031 JÁ TEVE O PRODUTO</v>
          </cell>
          <cell r="I2815">
            <v>4</v>
          </cell>
          <cell r="J2815">
            <v>0</v>
          </cell>
          <cell r="K2815">
            <v>0</v>
          </cell>
          <cell r="L2815">
            <v>4</v>
          </cell>
          <cell r="M2815">
            <v>4</v>
          </cell>
          <cell r="N2815">
            <v>0</v>
          </cell>
          <cell r="O2815">
            <v>4</v>
          </cell>
          <cell r="P2815">
            <v>0</v>
          </cell>
          <cell r="Q2815">
            <v>0</v>
          </cell>
          <cell r="R2815">
            <v>4</v>
          </cell>
          <cell r="S2815">
            <v>4</v>
          </cell>
          <cell r="T2815">
            <v>0</v>
          </cell>
          <cell r="U2815">
            <v>4</v>
          </cell>
          <cell r="V2815">
            <v>0</v>
          </cell>
          <cell r="W2815">
            <v>0</v>
          </cell>
        </row>
        <row r="2816">
          <cell r="B2816">
            <v>12</v>
          </cell>
          <cell r="C2816" t="str">
            <v>RESTRIÇÃO SISTEMA</v>
          </cell>
          <cell r="D2816" t="str">
            <v>071 Idade inferior a 18 anos</v>
          </cell>
          <cell r="E2816" t="str">
            <v>MALA DIRETA</v>
          </cell>
          <cell r="F2816" t="str">
            <v>0009 MALA DIRETA</v>
          </cell>
          <cell r="G2816" t="str">
            <v>0008 Não Identificado</v>
          </cell>
          <cell r="I2816">
            <v>2</v>
          </cell>
          <cell r="J2816">
            <v>0</v>
          </cell>
          <cell r="K2816">
            <v>0</v>
          </cell>
          <cell r="L2816">
            <v>2</v>
          </cell>
          <cell r="M2816">
            <v>2</v>
          </cell>
          <cell r="N2816">
            <v>0</v>
          </cell>
          <cell r="O2816">
            <v>2</v>
          </cell>
          <cell r="P2816">
            <v>0</v>
          </cell>
          <cell r="Q2816">
            <v>0</v>
          </cell>
          <cell r="R2816">
            <v>2</v>
          </cell>
          <cell r="S2816">
            <v>2</v>
          </cell>
          <cell r="T2816">
            <v>0</v>
          </cell>
          <cell r="U2816">
            <v>2</v>
          </cell>
          <cell r="V2816">
            <v>0</v>
          </cell>
          <cell r="W2816">
            <v>0</v>
          </cell>
        </row>
        <row r="2817">
          <cell r="B2817">
            <v>12</v>
          </cell>
          <cell r="C2817" t="str">
            <v>RESTRIÇÃO SISTEMA</v>
          </cell>
          <cell r="D2817" t="str">
            <v>071 Idade inferior a 18 anos</v>
          </cell>
          <cell r="E2817" t="str">
            <v>MALA DIRETA</v>
          </cell>
          <cell r="F2817" t="str">
            <v>0009 MALA DIRETA</v>
          </cell>
          <cell r="G2817" t="str">
            <v>0572 MD-05</v>
          </cell>
          <cell r="I2817">
            <v>1</v>
          </cell>
          <cell r="J2817">
            <v>0</v>
          </cell>
          <cell r="K2817">
            <v>0</v>
          </cell>
          <cell r="L2817">
            <v>1</v>
          </cell>
          <cell r="M2817">
            <v>1</v>
          </cell>
          <cell r="N2817">
            <v>0</v>
          </cell>
          <cell r="O2817">
            <v>1</v>
          </cell>
          <cell r="P2817">
            <v>0</v>
          </cell>
          <cell r="Q2817">
            <v>0</v>
          </cell>
          <cell r="R2817">
            <v>1</v>
          </cell>
          <cell r="S2817">
            <v>1</v>
          </cell>
          <cell r="T2817">
            <v>0</v>
          </cell>
          <cell r="U2817">
            <v>1</v>
          </cell>
          <cell r="V2817">
            <v>0</v>
          </cell>
          <cell r="W2817">
            <v>0</v>
          </cell>
        </row>
        <row r="2818">
          <cell r="B2818">
            <v>12</v>
          </cell>
          <cell r="C2818" t="str">
            <v>RESTRIÇÃO SISTEMA</v>
          </cell>
          <cell r="D2818" t="str">
            <v>071 Idade inferior a 18 anos</v>
          </cell>
          <cell r="E2818" t="str">
            <v>MALA DIRETA</v>
          </cell>
          <cell r="F2818" t="str">
            <v>0010 ENCARTE EM FATURA</v>
          </cell>
          <cell r="I2818">
            <v>1</v>
          </cell>
          <cell r="J2818">
            <v>0</v>
          </cell>
          <cell r="K2818">
            <v>0</v>
          </cell>
          <cell r="L2818">
            <v>1</v>
          </cell>
          <cell r="M2818">
            <v>1</v>
          </cell>
          <cell r="N2818">
            <v>0</v>
          </cell>
          <cell r="O2818">
            <v>1</v>
          </cell>
          <cell r="P2818">
            <v>0</v>
          </cell>
          <cell r="Q2818">
            <v>0</v>
          </cell>
          <cell r="R2818">
            <v>1</v>
          </cell>
          <cell r="S2818">
            <v>1</v>
          </cell>
          <cell r="T2818">
            <v>0</v>
          </cell>
          <cell r="U2818">
            <v>1</v>
          </cell>
          <cell r="V2818">
            <v>0</v>
          </cell>
          <cell r="W2818">
            <v>0</v>
          </cell>
        </row>
        <row r="2819">
          <cell r="B2819">
            <v>12</v>
          </cell>
          <cell r="C2819" t="str">
            <v>RESTRIÇÃO SISTEMA</v>
          </cell>
          <cell r="D2819" t="str">
            <v>071 Idade inferior a 18 anos</v>
          </cell>
          <cell r="E2819" t="str">
            <v>OUTRAS MÍDIAS</v>
          </cell>
          <cell r="F2819" t="str">
            <v>0002 INDICAÇÃO DE AMIGOS</v>
          </cell>
          <cell r="I2819">
            <v>24</v>
          </cell>
          <cell r="J2819">
            <v>0</v>
          </cell>
          <cell r="K2819">
            <v>0</v>
          </cell>
          <cell r="L2819">
            <v>24</v>
          </cell>
          <cell r="M2819">
            <v>24</v>
          </cell>
          <cell r="N2819">
            <v>0</v>
          </cell>
          <cell r="O2819">
            <v>24</v>
          </cell>
          <cell r="P2819">
            <v>0</v>
          </cell>
          <cell r="Q2819">
            <v>0</v>
          </cell>
          <cell r="R2819">
            <v>24</v>
          </cell>
          <cell r="S2819">
            <v>24</v>
          </cell>
          <cell r="T2819">
            <v>0</v>
          </cell>
          <cell r="U2819">
            <v>24</v>
          </cell>
          <cell r="V2819">
            <v>0</v>
          </cell>
          <cell r="W2819">
            <v>0</v>
          </cell>
        </row>
        <row r="2820">
          <cell r="B2820">
            <v>12</v>
          </cell>
          <cell r="C2820" t="str">
            <v>RESTRIÇÃO SISTEMA</v>
          </cell>
          <cell r="D2820" t="str">
            <v>071 Idade inferior a 18 anos</v>
          </cell>
          <cell r="E2820" t="str">
            <v>OUTRAS MÍDIAS</v>
          </cell>
          <cell r="F2820" t="str">
            <v>0003 104</v>
          </cell>
          <cell r="I2820">
            <v>1</v>
          </cell>
          <cell r="J2820">
            <v>0</v>
          </cell>
          <cell r="K2820">
            <v>0</v>
          </cell>
          <cell r="L2820">
            <v>1</v>
          </cell>
          <cell r="M2820">
            <v>1</v>
          </cell>
          <cell r="N2820">
            <v>0</v>
          </cell>
          <cell r="O2820">
            <v>1</v>
          </cell>
          <cell r="P2820">
            <v>0</v>
          </cell>
          <cell r="Q2820">
            <v>0</v>
          </cell>
          <cell r="R2820">
            <v>1</v>
          </cell>
          <cell r="S2820">
            <v>1</v>
          </cell>
          <cell r="T2820">
            <v>0</v>
          </cell>
          <cell r="U2820">
            <v>1</v>
          </cell>
          <cell r="V2820">
            <v>0</v>
          </cell>
          <cell r="W2820">
            <v>0</v>
          </cell>
        </row>
        <row r="2821">
          <cell r="B2821">
            <v>12</v>
          </cell>
          <cell r="C2821" t="str">
            <v>RESTRIÇÃO SISTEMA</v>
          </cell>
          <cell r="D2821" t="str">
            <v>071 Idade inferior a 18 anos</v>
          </cell>
          <cell r="E2821" t="str">
            <v>OUTRAS MÍDIAS</v>
          </cell>
          <cell r="F2821" t="str">
            <v>0013 INTERNET</v>
          </cell>
          <cell r="G2821" t="str">
            <v>0170 SITE SPEEDY</v>
          </cell>
          <cell r="I2821">
            <v>1</v>
          </cell>
          <cell r="J2821">
            <v>0</v>
          </cell>
          <cell r="K2821">
            <v>0</v>
          </cell>
          <cell r="L2821">
            <v>1</v>
          </cell>
          <cell r="M2821">
            <v>1</v>
          </cell>
          <cell r="N2821">
            <v>0</v>
          </cell>
          <cell r="O2821">
            <v>1</v>
          </cell>
          <cell r="P2821">
            <v>0</v>
          </cell>
          <cell r="Q2821">
            <v>0</v>
          </cell>
          <cell r="R2821">
            <v>1</v>
          </cell>
          <cell r="S2821">
            <v>1</v>
          </cell>
          <cell r="T2821">
            <v>0</v>
          </cell>
          <cell r="U2821">
            <v>1</v>
          </cell>
          <cell r="V2821">
            <v>0</v>
          </cell>
          <cell r="W2821">
            <v>0</v>
          </cell>
        </row>
        <row r="2822">
          <cell r="B2822">
            <v>12</v>
          </cell>
          <cell r="C2822" t="str">
            <v>RESTRIÇÃO SISTEMA</v>
          </cell>
          <cell r="D2822" t="str">
            <v>071 Idade inferior a 18 anos</v>
          </cell>
          <cell r="E2822" t="str">
            <v>OUTRAS MÍDIAS</v>
          </cell>
          <cell r="F2822" t="str">
            <v>0018 CONTATADO PELO TLMKT</v>
          </cell>
          <cell r="I2822">
            <v>3</v>
          </cell>
          <cell r="J2822">
            <v>0</v>
          </cell>
          <cell r="K2822">
            <v>0</v>
          </cell>
          <cell r="L2822">
            <v>3</v>
          </cell>
          <cell r="M2822">
            <v>3</v>
          </cell>
          <cell r="N2822">
            <v>0</v>
          </cell>
          <cell r="O2822">
            <v>3</v>
          </cell>
          <cell r="P2822">
            <v>0</v>
          </cell>
          <cell r="Q2822">
            <v>0</v>
          </cell>
          <cell r="R2822">
            <v>3</v>
          </cell>
          <cell r="S2822">
            <v>3</v>
          </cell>
          <cell r="T2822">
            <v>0</v>
          </cell>
          <cell r="U2822">
            <v>3</v>
          </cell>
          <cell r="V2822">
            <v>0</v>
          </cell>
          <cell r="W2822">
            <v>0</v>
          </cell>
        </row>
        <row r="2823">
          <cell r="B2823">
            <v>12</v>
          </cell>
          <cell r="C2823" t="str">
            <v>RESTRIÇÃO SISTEMA</v>
          </cell>
          <cell r="D2823" t="str">
            <v>071 Idade inferior a 18 anos</v>
          </cell>
          <cell r="E2823" t="str">
            <v>TELEVISÃO</v>
          </cell>
          <cell r="F2823" t="str">
            <v>0001 TELEVISÃO</v>
          </cell>
          <cell r="G2823" t="str">
            <v>0006 GLOBO</v>
          </cell>
          <cell r="H2823" t="str">
            <v>0020 FANTÁSTICO</v>
          </cell>
          <cell r="I2823">
            <v>1</v>
          </cell>
          <cell r="J2823">
            <v>0</v>
          </cell>
          <cell r="K2823">
            <v>0</v>
          </cell>
          <cell r="L2823">
            <v>1</v>
          </cell>
          <cell r="M2823">
            <v>1</v>
          </cell>
          <cell r="N2823">
            <v>0</v>
          </cell>
          <cell r="O2823">
            <v>1</v>
          </cell>
          <cell r="P2823">
            <v>0</v>
          </cell>
          <cell r="Q2823">
            <v>0</v>
          </cell>
          <cell r="R2823">
            <v>1</v>
          </cell>
          <cell r="S2823">
            <v>1</v>
          </cell>
          <cell r="T2823">
            <v>0</v>
          </cell>
          <cell r="U2823">
            <v>1</v>
          </cell>
          <cell r="V2823">
            <v>0</v>
          </cell>
          <cell r="W2823">
            <v>0</v>
          </cell>
        </row>
        <row r="2824">
          <cell r="B2824">
            <v>12</v>
          </cell>
          <cell r="C2824" t="str">
            <v>RESTRIÇÃO SISTEMA</v>
          </cell>
          <cell r="D2824" t="str">
            <v>071 Idade inferior a 18 anos</v>
          </cell>
          <cell r="E2824" t="str">
            <v>TELEVISÃO</v>
          </cell>
          <cell r="F2824" t="str">
            <v>0001 TELEVISÃO</v>
          </cell>
          <cell r="G2824" t="str">
            <v>0006 GLOBO</v>
          </cell>
          <cell r="H2824" t="str">
            <v>3825 NÃO INFORMADO</v>
          </cell>
          <cell r="I2824">
            <v>1</v>
          </cell>
          <cell r="J2824">
            <v>0</v>
          </cell>
          <cell r="K2824">
            <v>0</v>
          </cell>
          <cell r="L2824">
            <v>1</v>
          </cell>
          <cell r="M2824">
            <v>1</v>
          </cell>
          <cell r="N2824">
            <v>0</v>
          </cell>
          <cell r="O2824">
            <v>1</v>
          </cell>
          <cell r="P2824">
            <v>0</v>
          </cell>
          <cell r="Q2824">
            <v>0</v>
          </cell>
          <cell r="R2824">
            <v>1</v>
          </cell>
          <cell r="S2824">
            <v>1</v>
          </cell>
          <cell r="T2824">
            <v>0</v>
          </cell>
          <cell r="U2824">
            <v>1</v>
          </cell>
          <cell r="V2824">
            <v>0</v>
          </cell>
          <cell r="W2824">
            <v>0</v>
          </cell>
        </row>
        <row r="2825">
          <cell r="B2825">
            <v>12</v>
          </cell>
          <cell r="C2825" t="str">
            <v>RESTRIÇÃO SISTEMA</v>
          </cell>
          <cell r="D2825" t="str">
            <v>071 Idade inferior a 18 anos</v>
          </cell>
          <cell r="E2825" t="str">
            <v>TELEVISÃO</v>
          </cell>
          <cell r="F2825" t="str">
            <v>0001 TELEVISÃO</v>
          </cell>
          <cell r="G2825" t="str">
            <v>0062 NÃO INFORMOU</v>
          </cell>
          <cell r="I2825">
            <v>7</v>
          </cell>
          <cell r="J2825">
            <v>0</v>
          </cell>
          <cell r="K2825">
            <v>0</v>
          </cell>
          <cell r="L2825">
            <v>7</v>
          </cell>
          <cell r="M2825">
            <v>7</v>
          </cell>
          <cell r="N2825">
            <v>0</v>
          </cell>
          <cell r="O2825">
            <v>7</v>
          </cell>
          <cell r="P2825">
            <v>0</v>
          </cell>
          <cell r="Q2825">
            <v>0</v>
          </cell>
          <cell r="R2825">
            <v>7</v>
          </cell>
          <cell r="S2825">
            <v>7</v>
          </cell>
          <cell r="T2825">
            <v>0</v>
          </cell>
          <cell r="U2825">
            <v>7</v>
          </cell>
          <cell r="V2825">
            <v>0</v>
          </cell>
          <cell r="W2825">
            <v>0</v>
          </cell>
        </row>
        <row r="2826">
          <cell r="B2826">
            <v>12</v>
          </cell>
          <cell r="C2826" t="str">
            <v>RESTRIÇÃO SISTEMA</v>
          </cell>
          <cell r="D2826" t="str">
            <v>407 Não Informou nº linha</v>
          </cell>
          <cell r="E2826" t="str">
            <v>MALA DIRETA</v>
          </cell>
          <cell r="F2826" t="str">
            <v>0009 MALA DIRETA</v>
          </cell>
          <cell r="G2826" t="str">
            <v>0008 Não Identificado</v>
          </cell>
          <cell r="I2826">
            <v>1</v>
          </cell>
          <cell r="J2826">
            <v>0</v>
          </cell>
          <cell r="K2826">
            <v>0</v>
          </cell>
          <cell r="L2826">
            <v>1</v>
          </cell>
          <cell r="M2826">
            <v>1</v>
          </cell>
          <cell r="N2826">
            <v>0</v>
          </cell>
          <cell r="O2826">
            <v>1</v>
          </cell>
          <cell r="P2826">
            <v>0</v>
          </cell>
          <cell r="Q2826">
            <v>0</v>
          </cell>
          <cell r="R2826">
            <v>1</v>
          </cell>
          <cell r="S2826">
            <v>1</v>
          </cell>
          <cell r="T2826">
            <v>0</v>
          </cell>
          <cell r="U2826">
            <v>1</v>
          </cell>
          <cell r="V2826">
            <v>0</v>
          </cell>
          <cell r="W2826">
            <v>0</v>
          </cell>
        </row>
        <row r="2827">
          <cell r="B2827">
            <v>12</v>
          </cell>
          <cell r="C2827" t="str">
            <v>RESTRIÇÃO SISTEMA</v>
          </cell>
          <cell r="D2827" t="str">
            <v>407 Não Informou nº linha</v>
          </cell>
          <cell r="E2827" t="str">
            <v>MALA DIRETA</v>
          </cell>
          <cell r="F2827" t="str">
            <v>0010 ENCARTE EM FATURA</v>
          </cell>
          <cell r="I2827">
            <v>1</v>
          </cell>
          <cell r="J2827">
            <v>0</v>
          </cell>
          <cell r="K2827">
            <v>0</v>
          </cell>
          <cell r="L2827">
            <v>1</v>
          </cell>
          <cell r="M2827">
            <v>1</v>
          </cell>
          <cell r="N2827">
            <v>0</v>
          </cell>
          <cell r="O2827">
            <v>1</v>
          </cell>
          <cell r="P2827">
            <v>0</v>
          </cell>
          <cell r="Q2827">
            <v>0</v>
          </cell>
          <cell r="R2827">
            <v>1</v>
          </cell>
          <cell r="S2827">
            <v>1</v>
          </cell>
          <cell r="T2827">
            <v>0</v>
          </cell>
          <cell r="U2827">
            <v>1</v>
          </cell>
          <cell r="V2827">
            <v>0</v>
          </cell>
          <cell r="W2827">
            <v>0</v>
          </cell>
        </row>
        <row r="2828">
          <cell r="B2828">
            <v>12</v>
          </cell>
          <cell r="C2828" t="str">
            <v>RESTRIÇÃO SISTEMA</v>
          </cell>
          <cell r="D2828" t="str">
            <v>407 Não Informou nº linha</v>
          </cell>
          <cell r="E2828" t="str">
            <v>NÃO INFORMADO</v>
          </cell>
          <cell r="F2828" t="str">
            <v>0016 NÃO INFORMADO</v>
          </cell>
          <cell r="I2828">
            <v>1</v>
          </cell>
          <cell r="J2828">
            <v>0</v>
          </cell>
          <cell r="K2828">
            <v>0</v>
          </cell>
          <cell r="L2828">
            <v>1</v>
          </cell>
          <cell r="M2828">
            <v>1</v>
          </cell>
          <cell r="N2828">
            <v>0</v>
          </cell>
          <cell r="O2828">
            <v>1</v>
          </cell>
          <cell r="P2828">
            <v>0</v>
          </cell>
          <cell r="Q2828">
            <v>0</v>
          </cell>
          <cell r="R2828">
            <v>1</v>
          </cell>
          <cell r="S2828">
            <v>1</v>
          </cell>
          <cell r="T2828">
            <v>0</v>
          </cell>
          <cell r="U2828">
            <v>1</v>
          </cell>
          <cell r="V2828">
            <v>0</v>
          </cell>
          <cell r="W2828">
            <v>0</v>
          </cell>
        </row>
        <row r="2829">
          <cell r="B2829">
            <v>12</v>
          </cell>
          <cell r="C2829" t="str">
            <v>RESTRIÇÃO SISTEMA</v>
          </cell>
          <cell r="D2829" t="str">
            <v>407 Não Informou nº linha</v>
          </cell>
          <cell r="E2829" t="str">
            <v>OUTRAS MÍDIAS</v>
          </cell>
          <cell r="F2829" t="str">
            <v>0002 INDICAÇÃO DE AMIGOS</v>
          </cell>
          <cell r="I2829">
            <v>8</v>
          </cell>
          <cell r="J2829">
            <v>0</v>
          </cell>
          <cell r="K2829">
            <v>0</v>
          </cell>
          <cell r="L2829">
            <v>8</v>
          </cell>
          <cell r="M2829">
            <v>8</v>
          </cell>
          <cell r="N2829">
            <v>0</v>
          </cell>
          <cell r="O2829">
            <v>8</v>
          </cell>
          <cell r="P2829">
            <v>0</v>
          </cell>
          <cell r="Q2829">
            <v>0</v>
          </cell>
          <cell r="R2829">
            <v>8</v>
          </cell>
          <cell r="S2829">
            <v>8</v>
          </cell>
          <cell r="T2829">
            <v>0</v>
          </cell>
          <cell r="U2829">
            <v>8</v>
          </cell>
          <cell r="V2829">
            <v>0</v>
          </cell>
          <cell r="W2829">
            <v>0</v>
          </cell>
        </row>
        <row r="2830">
          <cell r="B2830">
            <v>12</v>
          </cell>
          <cell r="C2830" t="str">
            <v>RESTRIÇÃO SISTEMA</v>
          </cell>
          <cell r="D2830" t="str">
            <v>407 Não Informou nº linha</v>
          </cell>
          <cell r="E2830" t="str">
            <v>OUTRAS MÍDIAS</v>
          </cell>
          <cell r="F2830" t="str">
            <v>0013 INTERNET</v>
          </cell>
          <cell r="G2830" t="str">
            <v>0170 SITE SPEEDY</v>
          </cell>
          <cell r="I2830">
            <v>1</v>
          </cell>
          <cell r="J2830">
            <v>0</v>
          </cell>
          <cell r="K2830">
            <v>0</v>
          </cell>
          <cell r="L2830">
            <v>1</v>
          </cell>
          <cell r="M2830">
            <v>1</v>
          </cell>
          <cell r="N2830">
            <v>0</v>
          </cell>
          <cell r="O2830">
            <v>1</v>
          </cell>
          <cell r="P2830">
            <v>0</v>
          </cell>
          <cell r="Q2830">
            <v>0</v>
          </cell>
          <cell r="R2830">
            <v>1</v>
          </cell>
          <cell r="S2830">
            <v>1</v>
          </cell>
          <cell r="T2830">
            <v>0</v>
          </cell>
          <cell r="U2830">
            <v>1</v>
          </cell>
          <cell r="V2830">
            <v>0</v>
          </cell>
          <cell r="W2830">
            <v>0</v>
          </cell>
        </row>
        <row r="2831">
          <cell r="B2831">
            <v>12</v>
          </cell>
          <cell r="C2831" t="str">
            <v>RESTRIÇÃO SISTEMA</v>
          </cell>
          <cell r="D2831" t="str">
            <v>407 Não Informou nº linha</v>
          </cell>
          <cell r="E2831" t="str">
            <v>TELEVISÃO</v>
          </cell>
          <cell r="F2831" t="str">
            <v>0001 TELEVISÃO</v>
          </cell>
          <cell r="G2831" t="str">
            <v>0006 GLOBO</v>
          </cell>
          <cell r="H2831" t="str">
            <v>0023 JORNAL HOJE</v>
          </cell>
          <cell r="I2831">
            <v>1</v>
          </cell>
          <cell r="J2831">
            <v>0</v>
          </cell>
          <cell r="K2831">
            <v>0</v>
          </cell>
          <cell r="L2831">
            <v>1</v>
          </cell>
          <cell r="M2831">
            <v>1</v>
          </cell>
          <cell r="N2831">
            <v>0</v>
          </cell>
          <cell r="O2831">
            <v>1</v>
          </cell>
          <cell r="P2831">
            <v>0</v>
          </cell>
          <cell r="Q2831">
            <v>0</v>
          </cell>
          <cell r="R2831">
            <v>1</v>
          </cell>
          <cell r="S2831">
            <v>1</v>
          </cell>
          <cell r="T2831">
            <v>0</v>
          </cell>
          <cell r="U2831">
            <v>1</v>
          </cell>
          <cell r="V2831">
            <v>0</v>
          </cell>
          <cell r="W2831">
            <v>0</v>
          </cell>
        </row>
        <row r="2832">
          <cell r="B2832">
            <v>12</v>
          </cell>
          <cell r="C2832" t="str">
            <v>RESTRIÇÃO SISTEMA</v>
          </cell>
          <cell r="D2832" t="str">
            <v>407 Não Informou nº linha</v>
          </cell>
          <cell r="E2832" t="str">
            <v>TELEVISÃO</v>
          </cell>
          <cell r="F2832" t="str">
            <v>0001 TELEVISÃO</v>
          </cell>
          <cell r="G2832" t="str">
            <v>0062 NÃO INFORMOU</v>
          </cell>
          <cell r="I2832">
            <v>1</v>
          </cell>
          <cell r="J2832">
            <v>0</v>
          </cell>
          <cell r="K2832">
            <v>0</v>
          </cell>
          <cell r="L2832">
            <v>1</v>
          </cell>
          <cell r="M2832">
            <v>1</v>
          </cell>
          <cell r="N2832">
            <v>0</v>
          </cell>
          <cell r="O2832">
            <v>1</v>
          </cell>
          <cell r="P2832">
            <v>0</v>
          </cell>
          <cell r="Q2832">
            <v>0</v>
          </cell>
          <cell r="R2832">
            <v>1</v>
          </cell>
          <cell r="S2832">
            <v>1</v>
          </cell>
          <cell r="T2832">
            <v>0</v>
          </cell>
          <cell r="U2832">
            <v>1</v>
          </cell>
          <cell r="V2832">
            <v>0</v>
          </cell>
          <cell r="W2832">
            <v>0</v>
          </cell>
        </row>
        <row r="2833">
          <cell r="B2833">
            <v>12</v>
          </cell>
          <cell r="C2833" t="str">
            <v>RESTRIÇÃO SISTEMA</v>
          </cell>
          <cell r="D2833" t="str">
            <v>408 Não possui linha instalada</v>
          </cell>
          <cell r="F2833" t="str">
            <v>0031 JÁ TEVE O PRODUTO</v>
          </cell>
          <cell r="I2833">
            <v>1</v>
          </cell>
          <cell r="J2833">
            <v>0</v>
          </cell>
          <cell r="K2833">
            <v>0</v>
          </cell>
          <cell r="L2833">
            <v>1</v>
          </cell>
          <cell r="M2833">
            <v>1</v>
          </cell>
          <cell r="N2833">
            <v>0</v>
          </cell>
          <cell r="O2833">
            <v>1</v>
          </cell>
          <cell r="P2833">
            <v>0</v>
          </cell>
          <cell r="Q2833">
            <v>0</v>
          </cell>
          <cell r="R2833">
            <v>1</v>
          </cell>
          <cell r="S2833">
            <v>1</v>
          </cell>
          <cell r="T2833">
            <v>0</v>
          </cell>
          <cell r="U2833">
            <v>1</v>
          </cell>
          <cell r="V2833">
            <v>0</v>
          </cell>
          <cell r="W2833">
            <v>0</v>
          </cell>
        </row>
        <row r="2834">
          <cell r="B2834">
            <v>12</v>
          </cell>
          <cell r="C2834" t="str">
            <v>RESTRIÇÃO SISTEMA</v>
          </cell>
          <cell r="D2834" t="str">
            <v>408 Não possui linha instalada</v>
          </cell>
          <cell r="E2834" t="str">
            <v>OUTRAS MÍDIAS</v>
          </cell>
          <cell r="F2834" t="str">
            <v>0002 INDICAÇÃO DE AMIGOS</v>
          </cell>
          <cell r="I2834">
            <v>6</v>
          </cell>
          <cell r="J2834">
            <v>0</v>
          </cell>
          <cell r="K2834">
            <v>0</v>
          </cell>
          <cell r="L2834">
            <v>6</v>
          </cell>
          <cell r="M2834">
            <v>6</v>
          </cell>
          <cell r="N2834">
            <v>0</v>
          </cell>
          <cell r="O2834">
            <v>6</v>
          </cell>
          <cell r="P2834">
            <v>0</v>
          </cell>
          <cell r="Q2834">
            <v>0</v>
          </cell>
          <cell r="R2834">
            <v>6</v>
          </cell>
          <cell r="S2834">
            <v>6</v>
          </cell>
          <cell r="T2834">
            <v>0</v>
          </cell>
          <cell r="U2834">
            <v>6</v>
          </cell>
          <cell r="V2834">
            <v>0</v>
          </cell>
          <cell r="W2834">
            <v>0</v>
          </cell>
        </row>
        <row r="2835">
          <cell r="B2835">
            <v>12</v>
          </cell>
          <cell r="C2835" t="str">
            <v>RESTRIÇÃO SISTEMA</v>
          </cell>
          <cell r="D2835" t="str">
            <v>408 Não possui linha instalada</v>
          </cell>
          <cell r="E2835" t="str">
            <v>OUTRAS MÍDIAS</v>
          </cell>
          <cell r="F2835" t="str">
            <v>0018 CONTATADO PELO TLMKT</v>
          </cell>
          <cell r="I2835">
            <v>2</v>
          </cell>
          <cell r="J2835">
            <v>0</v>
          </cell>
          <cell r="K2835">
            <v>0</v>
          </cell>
          <cell r="L2835">
            <v>2</v>
          </cell>
          <cell r="M2835">
            <v>2</v>
          </cell>
          <cell r="N2835">
            <v>0</v>
          </cell>
          <cell r="O2835">
            <v>2</v>
          </cell>
          <cell r="P2835">
            <v>0</v>
          </cell>
          <cell r="Q2835">
            <v>0</v>
          </cell>
          <cell r="R2835">
            <v>2</v>
          </cell>
          <cell r="S2835">
            <v>2</v>
          </cell>
          <cell r="T2835">
            <v>0</v>
          </cell>
          <cell r="U2835">
            <v>2</v>
          </cell>
          <cell r="V2835">
            <v>0</v>
          </cell>
          <cell r="W2835">
            <v>0</v>
          </cell>
        </row>
        <row r="2836">
          <cell r="B2836">
            <v>12</v>
          </cell>
          <cell r="C2836" t="str">
            <v>RESTRIÇÃO SISTEMA</v>
          </cell>
          <cell r="D2836" t="str">
            <v>408 Não possui linha instalada</v>
          </cell>
          <cell r="E2836" t="str">
            <v>OUTRAS MÍDIAS</v>
          </cell>
          <cell r="F2836" t="str">
            <v>0020 JÁ POSSUI</v>
          </cell>
          <cell r="I2836">
            <v>2</v>
          </cell>
          <cell r="J2836">
            <v>0</v>
          </cell>
          <cell r="K2836">
            <v>0</v>
          </cell>
          <cell r="L2836">
            <v>2</v>
          </cell>
          <cell r="M2836">
            <v>2</v>
          </cell>
          <cell r="N2836">
            <v>0</v>
          </cell>
          <cell r="O2836">
            <v>2</v>
          </cell>
          <cell r="P2836">
            <v>0</v>
          </cell>
          <cell r="Q2836">
            <v>0</v>
          </cell>
          <cell r="R2836">
            <v>2</v>
          </cell>
          <cell r="S2836">
            <v>2</v>
          </cell>
          <cell r="T2836">
            <v>0</v>
          </cell>
          <cell r="U2836">
            <v>2</v>
          </cell>
          <cell r="V2836">
            <v>0</v>
          </cell>
          <cell r="W2836">
            <v>0</v>
          </cell>
        </row>
        <row r="2837">
          <cell r="B2837">
            <v>12</v>
          </cell>
          <cell r="C2837" t="str">
            <v>RESTRIÇÃO SISTEMA</v>
          </cell>
          <cell r="D2837" t="str">
            <v>408 Não possui linha instalada</v>
          </cell>
          <cell r="E2837" t="str">
            <v>TELEVISÃO</v>
          </cell>
          <cell r="F2837" t="str">
            <v>0001 TELEVISÃO</v>
          </cell>
          <cell r="G2837" t="str">
            <v>0062 NÃO INFORMOU</v>
          </cell>
          <cell r="I2837">
            <v>1</v>
          </cell>
          <cell r="J2837">
            <v>0</v>
          </cell>
          <cell r="K2837">
            <v>0</v>
          </cell>
          <cell r="L2837">
            <v>1</v>
          </cell>
          <cell r="M2837">
            <v>1</v>
          </cell>
          <cell r="N2837">
            <v>0</v>
          </cell>
          <cell r="O2837">
            <v>1</v>
          </cell>
          <cell r="P2837">
            <v>0</v>
          </cell>
          <cell r="Q2837">
            <v>0</v>
          </cell>
          <cell r="R2837">
            <v>1</v>
          </cell>
          <cell r="S2837">
            <v>1</v>
          </cell>
          <cell r="T2837">
            <v>0</v>
          </cell>
          <cell r="U2837">
            <v>1</v>
          </cell>
          <cell r="V2837">
            <v>0</v>
          </cell>
          <cell r="W2837">
            <v>0</v>
          </cell>
        </row>
        <row r="2838">
          <cell r="B2838">
            <v>12</v>
          </cell>
          <cell r="C2838" t="str">
            <v>VENDA</v>
          </cell>
          <cell r="D2838" t="str">
            <v>001 *** Vendas OS Emitidas</v>
          </cell>
          <cell r="F2838" t="str">
            <v>0024 STAND</v>
          </cell>
          <cell r="I2838">
            <v>1</v>
          </cell>
          <cell r="J2838">
            <v>1</v>
          </cell>
          <cell r="K2838">
            <v>0</v>
          </cell>
          <cell r="L2838">
            <v>1</v>
          </cell>
          <cell r="M2838">
            <v>0</v>
          </cell>
          <cell r="N2838">
            <v>0</v>
          </cell>
          <cell r="O2838">
            <v>1</v>
          </cell>
          <cell r="P2838">
            <v>1</v>
          </cell>
          <cell r="Q2838">
            <v>0</v>
          </cell>
          <cell r="R2838">
            <v>1</v>
          </cell>
          <cell r="S2838">
            <v>0</v>
          </cell>
          <cell r="T2838">
            <v>0</v>
          </cell>
          <cell r="U2838">
            <v>0</v>
          </cell>
          <cell r="V2838">
            <v>1</v>
          </cell>
          <cell r="W2838">
            <v>0</v>
          </cell>
        </row>
        <row r="2839">
          <cell r="B2839">
            <v>12</v>
          </cell>
          <cell r="C2839" t="str">
            <v>VENDA</v>
          </cell>
          <cell r="D2839" t="str">
            <v>001 *** Vendas OS Emitidas</v>
          </cell>
          <cell r="F2839" t="str">
            <v>0031 JÁ TEVE O PRODUTO</v>
          </cell>
          <cell r="I2839">
            <v>20</v>
          </cell>
          <cell r="J2839">
            <v>20</v>
          </cell>
          <cell r="K2839">
            <v>0</v>
          </cell>
          <cell r="L2839">
            <v>20</v>
          </cell>
          <cell r="M2839">
            <v>0</v>
          </cell>
          <cell r="N2839">
            <v>0</v>
          </cell>
          <cell r="O2839">
            <v>20</v>
          </cell>
          <cell r="P2839">
            <v>20</v>
          </cell>
          <cell r="Q2839">
            <v>0</v>
          </cell>
          <cell r="R2839">
            <v>20</v>
          </cell>
          <cell r="S2839">
            <v>0</v>
          </cell>
          <cell r="T2839">
            <v>0</v>
          </cell>
          <cell r="U2839">
            <v>0</v>
          </cell>
          <cell r="V2839">
            <v>20</v>
          </cell>
          <cell r="W2839">
            <v>0</v>
          </cell>
        </row>
        <row r="2840">
          <cell r="B2840">
            <v>12</v>
          </cell>
          <cell r="C2840" t="str">
            <v>VENDA</v>
          </cell>
          <cell r="D2840" t="str">
            <v>001 *** Vendas OS Emitidas</v>
          </cell>
          <cell r="E2840" t="str">
            <v>MALA DIRETA</v>
          </cell>
          <cell r="F2840" t="str">
            <v>0009 MALA DIRETA</v>
          </cell>
          <cell r="G2840" t="str">
            <v>0008 Não Identificado</v>
          </cell>
          <cell r="I2840">
            <v>3</v>
          </cell>
          <cell r="J2840">
            <v>3</v>
          </cell>
          <cell r="K2840">
            <v>0</v>
          </cell>
          <cell r="L2840">
            <v>3</v>
          </cell>
          <cell r="M2840">
            <v>0</v>
          </cell>
          <cell r="N2840">
            <v>0</v>
          </cell>
          <cell r="O2840">
            <v>3</v>
          </cell>
          <cell r="P2840">
            <v>3</v>
          </cell>
          <cell r="Q2840">
            <v>0</v>
          </cell>
          <cell r="R2840">
            <v>3</v>
          </cell>
          <cell r="S2840">
            <v>0</v>
          </cell>
          <cell r="T2840">
            <v>0</v>
          </cell>
          <cell r="U2840">
            <v>0</v>
          </cell>
          <cell r="V2840">
            <v>3</v>
          </cell>
          <cell r="W2840">
            <v>0</v>
          </cell>
        </row>
        <row r="2841">
          <cell r="B2841">
            <v>12</v>
          </cell>
          <cell r="C2841" t="str">
            <v>VENDA</v>
          </cell>
          <cell r="D2841" t="str">
            <v>001 *** Vendas OS Emitidas</v>
          </cell>
          <cell r="E2841" t="str">
            <v>MALA DIRETA</v>
          </cell>
          <cell r="F2841" t="str">
            <v>0009 MALA DIRETA</v>
          </cell>
          <cell r="G2841" t="str">
            <v>0572 MD-05</v>
          </cell>
          <cell r="I2841">
            <v>2</v>
          </cell>
          <cell r="J2841">
            <v>2</v>
          </cell>
          <cell r="K2841">
            <v>0</v>
          </cell>
          <cell r="L2841">
            <v>2</v>
          </cell>
          <cell r="M2841">
            <v>0</v>
          </cell>
          <cell r="N2841">
            <v>0</v>
          </cell>
          <cell r="O2841">
            <v>2</v>
          </cell>
          <cell r="P2841">
            <v>2</v>
          </cell>
          <cell r="Q2841">
            <v>0</v>
          </cell>
          <cell r="R2841">
            <v>2</v>
          </cell>
          <cell r="S2841">
            <v>0</v>
          </cell>
          <cell r="T2841">
            <v>0</v>
          </cell>
          <cell r="U2841">
            <v>0</v>
          </cell>
          <cell r="V2841">
            <v>2</v>
          </cell>
          <cell r="W2841">
            <v>0</v>
          </cell>
        </row>
        <row r="2842">
          <cell r="B2842">
            <v>12</v>
          </cell>
          <cell r="C2842" t="str">
            <v>VENDA</v>
          </cell>
          <cell r="D2842" t="str">
            <v>001 *** Vendas OS Emitidas</v>
          </cell>
          <cell r="E2842" t="str">
            <v>MALA DIRETA</v>
          </cell>
          <cell r="F2842" t="str">
            <v>0010 ENCARTE EM FATURA</v>
          </cell>
          <cell r="I2842">
            <v>2</v>
          </cell>
          <cell r="J2842">
            <v>2</v>
          </cell>
          <cell r="K2842">
            <v>0</v>
          </cell>
          <cell r="L2842">
            <v>2</v>
          </cell>
          <cell r="M2842">
            <v>0</v>
          </cell>
          <cell r="N2842">
            <v>0</v>
          </cell>
          <cell r="O2842">
            <v>2</v>
          </cell>
          <cell r="P2842">
            <v>2</v>
          </cell>
          <cell r="Q2842">
            <v>0</v>
          </cell>
          <cell r="R2842">
            <v>2</v>
          </cell>
          <cell r="S2842">
            <v>0</v>
          </cell>
          <cell r="T2842">
            <v>0</v>
          </cell>
          <cell r="U2842">
            <v>0</v>
          </cell>
          <cell r="V2842">
            <v>2</v>
          </cell>
          <cell r="W2842">
            <v>0</v>
          </cell>
        </row>
        <row r="2843">
          <cell r="B2843">
            <v>12</v>
          </cell>
          <cell r="C2843" t="str">
            <v>VENDA</v>
          </cell>
          <cell r="D2843" t="str">
            <v>001 *** Vendas OS Emitidas</v>
          </cell>
          <cell r="E2843" t="str">
            <v>NÃO INFORMADO</v>
          </cell>
          <cell r="F2843" t="str">
            <v>0016 NÃO INFORMADO</v>
          </cell>
          <cell r="I2843">
            <v>10</v>
          </cell>
          <cell r="J2843">
            <v>10</v>
          </cell>
          <cell r="K2843">
            <v>0</v>
          </cell>
          <cell r="L2843">
            <v>10</v>
          </cell>
          <cell r="M2843">
            <v>0</v>
          </cell>
          <cell r="N2843">
            <v>0</v>
          </cell>
          <cell r="O2843">
            <v>10</v>
          </cell>
          <cell r="P2843">
            <v>10</v>
          </cell>
          <cell r="Q2843">
            <v>0</v>
          </cell>
          <cell r="R2843">
            <v>10</v>
          </cell>
          <cell r="S2843">
            <v>0</v>
          </cell>
          <cell r="T2843">
            <v>0</v>
          </cell>
          <cell r="U2843">
            <v>0</v>
          </cell>
          <cell r="V2843">
            <v>10</v>
          </cell>
          <cell r="W2843">
            <v>0</v>
          </cell>
        </row>
        <row r="2844">
          <cell r="B2844">
            <v>12</v>
          </cell>
          <cell r="C2844" t="str">
            <v>VENDA</v>
          </cell>
          <cell r="D2844" t="str">
            <v>001 *** Vendas OS Emitidas</v>
          </cell>
          <cell r="E2844" t="str">
            <v>OUTRAS MÍDIAS</v>
          </cell>
          <cell r="F2844" t="str">
            <v>0002 INDICAÇÃO DE AMIGOS</v>
          </cell>
          <cell r="I2844">
            <v>134</v>
          </cell>
          <cell r="J2844">
            <v>134</v>
          </cell>
          <cell r="K2844">
            <v>0</v>
          </cell>
          <cell r="L2844">
            <v>134</v>
          </cell>
          <cell r="M2844">
            <v>0</v>
          </cell>
          <cell r="N2844">
            <v>0</v>
          </cell>
          <cell r="O2844">
            <v>134</v>
          </cell>
          <cell r="P2844">
            <v>134</v>
          </cell>
          <cell r="Q2844">
            <v>0</v>
          </cell>
          <cell r="R2844">
            <v>134</v>
          </cell>
          <cell r="S2844">
            <v>0</v>
          </cell>
          <cell r="T2844">
            <v>0</v>
          </cell>
          <cell r="U2844">
            <v>0</v>
          </cell>
          <cell r="V2844">
            <v>134</v>
          </cell>
          <cell r="W2844">
            <v>0</v>
          </cell>
        </row>
        <row r="2845">
          <cell r="B2845">
            <v>12</v>
          </cell>
          <cell r="C2845" t="str">
            <v>VENDA</v>
          </cell>
          <cell r="D2845" t="str">
            <v>001 *** Vendas OS Emitidas</v>
          </cell>
          <cell r="E2845" t="str">
            <v>OUTRAS MÍDIAS</v>
          </cell>
          <cell r="F2845" t="str">
            <v>0003 104</v>
          </cell>
          <cell r="I2845">
            <v>4</v>
          </cell>
          <cell r="J2845">
            <v>4</v>
          </cell>
          <cell r="K2845">
            <v>0</v>
          </cell>
          <cell r="L2845">
            <v>4</v>
          </cell>
          <cell r="M2845">
            <v>0</v>
          </cell>
          <cell r="N2845">
            <v>0</v>
          </cell>
          <cell r="O2845">
            <v>4</v>
          </cell>
          <cell r="P2845">
            <v>4</v>
          </cell>
          <cell r="Q2845">
            <v>0</v>
          </cell>
          <cell r="R2845">
            <v>4</v>
          </cell>
          <cell r="S2845">
            <v>0</v>
          </cell>
          <cell r="T2845">
            <v>0</v>
          </cell>
          <cell r="U2845">
            <v>0</v>
          </cell>
          <cell r="V2845">
            <v>4</v>
          </cell>
          <cell r="W2845">
            <v>0</v>
          </cell>
        </row>
        <row r="2846">
          <cell r="B2846">
            <v>12</v>
          </cell>
          <cell r="C2846" t="str">
            <v>VENDA</v>
          </cell>
          <cell r="D2846" t="str">
            <v>001 *** Vendas OS Emitidas</v>
          </cell>
          <cell r="E2846" t="str">
            <v>OUTRAS MÍDIAS</v>
          </cell>
          <cell r="F2846" t="str">
            <v>0007 JORNAIS/REVISTAS</v>
          </cell>
          <cell r="G2846" t="str">
            <v>0125 NÃO INFORMADO</v>
          </cell>
          <cell r="I2846">
            <v>3</v>
          </cell>
          <cell r="J2846">
            <v>3</v>
          </cell>
          <cell r="K2846">
            <v>0</v>
          </cell>
          <cell r="L2846">
            <v>3</v>
          </cell>
          <cell r="M2846">
            <v>0</v>
          </cell>
          <cell r="N2846">
            <v>0</v>
          </cell>
          <cell r="O2846">
            <v>3</v>
          </cell>
          <cell r="P2846">
            <v>3</v>
          </cell>
          <cell r="Q2846">
            <v>0</v>
          </cell>
          <cell r="R2846">
            <v>3</v>
          </cell>
          <cell r="S2846">
            <v>0</v>
          </cell>
          <cell r="T2846">
            <v>0</v>
          </cell>
          <cell r="U2846">
            <v>0</v>
          </cell>
          <cell r="V2846">
            <v>3</v>
          </cell>
          <cell r="W2846">
            <v>0</v>
          </cell>
        </row>
        <row r="2847">
          <cell r="B2847">
            <v>12</v>
          </cell>
          <cell r="C2847" t="str">
            <v>VENDA</v>
          </cell>
          <cell r="D2847" t="str">
            <v>001 *** Vendas OS Emitidas</v>
          </cell>
          <cell r="E2847" t="str">
            <v>OUTRAS MÍDIAS</v>
          </cell>
          <cell r="F2847" t="str">
            <v>0013 INTERNET</v>
          </cell>
          <cell r="G2847" t="str">
            <v>0056 OUTROS</v>
          </cell>
          <cell r="I2847">
            <v>5</v>
          </cell>
          <cell r="J2847">
            <v>5</v>
          </cell>
          <cell r="K2847">
            <v>0</v>
          </cell>
          <cell r="L2847">
            <v>5</v>
          </cell>
          <cell r="M2847">
            <v>0</v>
          </cell>
          <cell r="N2847">
            <v>0</v>
          </cell>
          <cell r="O2847">
            <v>5</v>
          </cell>
          <cell r="P2847">
            <v>5</v>
          </cell>
          <cell r="Q2847">
            <v>0</v>
          </cell>
          <cell r="R2847">
            <v>5</v>
          </cell>
          <cell r="S2847">
            <v>0</v>
          </cell>
          <cell r="T2847">
            <v>0</v>
          </cell>
          <cell r="U2847">
            <v>0</v>
          </cell>
          <cell r="V2847">
            <v>5</v>
          </cell>
          <cell r="W2847">
            <v>0</v>
          </cell>
        </row>
        <row r="2848">
          <cell r="B2848">
            <v>12</v>
          </cell>
          <cell r="C2848" t="str">
            <v>VENDA</v>
          </cell>
          <cell r="D2848" t="str">
            <v>001 *** Vendas OS Emitidas</v>
          </cell>
          <cell r="E2848" t="str">
            <v>OUTRAS MÍDIAS</v>
          </cell>
          <cell r="F2848" t="str">
            <v>0013 INTERNET</v>
          </cell>
          <cell r="G2848" t="str">
            <v>0170 SITE SPEEDY</v>
          </cell>
          <cell r="I2848">
            <v>8</v>
          </cell>
          <cell r="J2848">
            <v>8</v>
          </cell>
          <cell r="K2848">
            <v>0</v>
          </cell>
          <cell r="L2848">
            <v>8</v>
          </cell>
          <cell r="M2848">
            <v>0</v>
          </cell>
          <cell r="N2848">
            <v>0</v>
          </cell>
          <cell r="O2848">
            <v>8</v>
          </cell>
          <cell r="P2848">
            <v>8</v>
          </cell>
          <cell r="Q2848">
            <v>0</v>
          </cell>
          <cell r="R2848">
            <v>8</v>
          </cell>
          <cell r="S2848">
            <v>0</v>
          </cell>
          <cell r="T2848">
            <v>0</v>
          </cell>
          <cell r="U2848">
            <v>0</v>
          </cell>
          <cell r="V2848">
            <v>8</v>
          </cell>
          <cell r="W2848">
            <v>0</v>
          </cell>
        </row>
        <row r="2849">
          <cell r="B2849">
            <v>12</v>
          </cell>
          <cell r="C2849" t="str">
            <v>VENDA</v>
          </cell>
          <cell r="D2849" t="str">
            <v>001 *** Vendas OS Emitidas</v>
          </cell>
          <cell r="E2849" t="str">
            <v>OUTRAS MÍDIAS</v>
          </cell>
          <cell r="F2849" t="str">
            <v>0018 CONTATADO PELO TLMKT</v>
          </cell>
          <cell r="I2849">
            <v>8</v>
          </cell>
          <cell r="J2849">
            <v>8</v>
          </cell>
          <cell r="K2849">
            <v>0</v>
          </cell>
          <cell r="L2849">
            <v>8</v>
          </cell>
          <cell r="M2849">
            <v>0</v>
          </cell>
          <cell r="N2849">
            <v>0</v>
          </cell>
          <cell r="O2849">
            <v>8</v>
          </cell>
          <cell r="P2849">
            <v>8</v>
          </cell>
          <cell r="Q2849">
            <v>0</v>
          </cell>
          <cell r="R2849">
            <v>8</v>
          </cell>
          <cell r="S2849">
            <v>0</v>
          </cell>
          <cell r="T2849">
            <v>0</v>
          </cell>
          <cell r="U2849">
            <v>0</v>
          </cell>
          <cell r="V2849">
            <v>8</v>
          </cell>
          <cell r="W2849">
            <v>0</v>
          </cell>
        </row>
        <row r="2850">
          <cell r="B2850">
            <v>12</v>
          </cell>
          <cell r="C2850" t="str">
            <v>VENDA</v>
          </cell>
          <cell r="D2850" t="str">
            <v>001 *** Vendas OS Emitidas</v>
          </cell>
          <cell r="E2850" t="str">
            <v>OUTRAS MÍDIAS</v>
          </cell>
          <cell r="F2850" t="str">
            <v>0020 JÁ POSSUI</v>
          </cell>
          <cell r="I2850">
            <v>22</v>
          </cell>
          <cell r="J2850">
            <v>22</v>
          </cell>
          <cell r="K2850">
            <v>0</v>
          </cell>
          <cell r="L2850">
            <v>22</v>
          </cell>
          <cell r="M2850">
            <v>0</v>
          </cell>
          <cell r="N2850">
            <v>0</v>
          </cell>
          <cell r="O2850">
            <v>22</v>
          </cell>
          <cell r="P2850">
            <v>22</v>
          </cell>
          <cell r="Q2850">
            <v>0</v>
          </cell>
          <cell r="R2850">
            <v>22</v>
          </cell>
          <cell r="S2850">
            <v>0</v>
          </cell>
          <cell r="T2850">
            <v>0</v>
          </cell>
          <cell r="U2850">
            <v>0</v>
          </cell>
          <cell r="V2850">
            <v>22</v>
          </cell>
          <cell r="W2850">
            <v>0</v>
          </cell>
        </row>
        <row r="2851">
          <cell r="B2851">
            <v>12</v>
          </cell>
          <cell r="C2851" t="str">
            <v>VENDA</v>
          </cell>
          <cell r="D2851" t="str">
            <v>001 *** Vendas OS Emitidas</v>
          </cell>
          <cell r="E2851" t="str">
            <v>TELEVISÃO</v>
          </cell>
          <cell r="F2851" t="str">
            <v>0001 TELEVISÃO</v>
          </cell>
          <cell r="G2851" t="str">
            <v>0006 GLOBO</v>
          </cell>
          <cell r="H2851" t="str">
            <v>0007 GLOBO ESPORTE</v>
          </cell>
          <cell r="I2851">
            <v>1</v>
          </cell>
          <cell r="J2851">
            <v>1</v>
          </cell>
          <cell r="K2851">
            <v>0</v>
          </cell>
          <cell r="L2851">
            <v>1</v>
          </cell>
          <cell r="M2851">
            <v>0</v>
          </cell>
          <cell r="N2851">
            <v>0</v>
          </cell>
          <cell r="O2851">
            <v>1</v>
          </cell>
          <cell r="P2851">
            <v>1</v>
          </cell>
          <cell r="Q2851">
            <v>0</v>
          </cell>
          <cell r="R2851">
            <v>1</v>
          </cell>
          <cell r="S2851">
            <v>0</v>
          </cell>
          <cell r="T2851">
            <v>0</v>
          </cell>
          <cell r="U2851">
            <v>0</v>
          </cell>
          <cell r="V2851">
            <v>1</v>
          </cell>
          <cell r="W2851">
            <v>0</v>
          </cell>
        </row>
        <row r="2852">
          <cell r="B2852">
            <v>12</v>
          </cell>
          <cell r="C2852" t="str">
            <v>VENDA</v>
          </cell>
          <cell r="D2852" t="str">
            <v>001 *** Vendas OS Emitidas</v>
          </cell>
          <cell r="E2852" t="str">
            <v>TELEVISÃO</v>
          </cell>
          <cell r="F2852" t="str">
            <v>0001 TELEVISÃO</v>
          </cell>
          <cell r="G2852" t="str">
            <v>0006 GLOBO</v>
          </cell>
          <cell r="H2852" t="str">
            <v>0014 BOM DIA BRASIL</v>
          </cell>
          <cell r="I2852">
            <v>2</v>
          </cell>
          <cell r="J2852">
            <v>2</v>
          </cell>
          <cell r="K2852">
            <v>0</v>
          </cell>
          <cell r="L2852">
            <v>2</v>
          </cell>
          <cell r="M2852">
            <v>0</v>
          </cell>
          <cell r="N2852">
            <v>0</v>
          </cell>
          <cell r="O2852">
            <v>2</v>
          </cell>
          <cell r="P2852">
            <v>2</v>
          </cell>
          <cell r="Q2852">
            <v>0</v>
          </cell>
          <cell r="R2852">
            <v>2</v>
          </cell>
          <cell r="S2852">
            <v>0</v>
          </cell>
          <cell r="T2852">
            <v>0</v>
          </cell>
          <cell r="U2852">
            <v>0</v>
          </cell>
          <cell r="V2852">
            <v>2</v>
          </cell>
          <cell r="W2852">
            <v>0</v>
          </cell>
        </row>
        <row r="2853">
          <cell r="B2853">
            <v>12</v>
          </cell>
          <cell r="C2853" t="str">
            <v>VENDA</v>
          </cell>
          <cell r="D2853" t="str">
            <v>001 *** Vendas OS Emitidas</v>
          </cell>
          <cell r="E2853" t="str">
            <v>TELEVISÃO</v>
          </cell>
          <cell r="F2853" t="str">
            <v>0001 TELEVISÃO</v>
          </cell>
          <cell r="G2853" t="str">
            <v>0006 GLOBO</v>
          </cell>
          <cell r="H2853" t="str">
            <v>0023 JORNAL HOJE</v>
          </cell>
          <cell r="I2853">
            <v>2</v>
          </cell>
          <cell r="J2853">
            <v>2</v>
          </cell>
          <cell r="K2853">
            <v>0</v>
          </cell>
          <cell r="L2853">
            <v>2</v>
          </cell>
          <cell r="M2853">
            <v>0</v>
          </cell>
          <cell r="N2853">
            <v>0</v>
          </cell>
          <cell r="O2853">
            <v>2</v>
          </cell>
          <cell r="P2853">
            <v>2</v>
          </cell>
          <cell r="Q2853">
            <v>0</v>
          </cell>
          <cell r="R2853">
            <v>2</v>
          </cell>
          <cell r="S2853">
            <v>0</v>
          </cell>
          <cell r="T2853">
            <v>0</v>
          </cell>
          <cell r="U2853">
            <v>0</v>
          </cell>
          <cell r="V2853">
            <v>2</v>
          </cell>
          <cell r="W2853">
            <v>0</v>
          </cell>
        </row>
        <row r="2854">
          <cell r="B2854">
            <v>12</v>
          </cell>
          <cell r="C2854" t="str">
            <v>VENDA</v>
          </cell>
          <cell r="D2854" t="str">
            <v>001 *** Vendas OS Emitidas</v>
          </cell>
          <cell r="E2854" t="str">
            <v>TELEVISÃO</v>
          </cell>
          <cell r="F2854" t="str">
            <v>0001 TELEVISÃO</v>
          </cell>
          <cell r="G2854" t="str">
            <v>0006 GLOBO</v>
          </cell>
          <cell r="H2854" t="str">
            <v>0027 NOVELA II</v>
          </cell>
          <cell r="I2854">
            <v>1</v>
          </cell>
          <cell r="J2854">
            <v>1</v>
          </cell>
          <cell r="K2854">
            <v>0</v>
          </cell>
          <cell r="L2854">
            <v>1</v>
          </cell>
          <cell r="M2854">
            <v>0</v>
          </cell>
          <cell r="N2854">
            <v>0</v>
          </cell>
          <cell r="O2854">
            <v>1</v>
          </cell>
          <cell r="P2854">
            <v>1</v>
          </cell>
          <cell r="Q2854">
            <v>0</v>
          </cell>
          <cell r="R2854">
            <v>1</v>
          </cell>
          <cell r="S2854">
            <v>0</v>
          </cell>
          <cell r="T2854">
            <v>0</v>
          </cell>
          <cell r="U2854">
            <v>0</v>
          </cell>
          <cell r="V2854">
            <v>1</v>
          </cell>
          <cell r="W2854">
            <v>0</v>
          </cell>
        </row>
        <row r="2855">
          <cell r="B2855">
            <v>12</v>
          </cell>
          <cell r="C2855" t="str">
            <v>VENDA</v>
          </cell>
          <cell r="D2855" t="str">
            <v>001 *** Vendas OS Emitidas</v>
          </cell>
          <cell r="E2855" t="str">
            <v>TELEVISÃO</v>
          </cell>
          <cell r="F2855" t="str">
            <v>0001 TELEVISÃO</v>
          </cell>
          <cell r="G2855" t="str">
            <v>0006 GLOBO</v>
          </cell>
          <cell r="H2855" t="str">
            <v>3825 NÃO INFORMADO</v>
          </cell>
          <cell r="I2855">
            <v>12</v>
          </cell>
          <cell r="J2855">
            <v>12</v>
          </cell>
          <cell r="K2855">
            <v>0</v>
          </cell>
          <cell r="L2855">
            <v>12</v>
          </cell>
          <cell r="M2855">
            <v>0</v>
          </cell>
          <cell r="N2855">
            <v>0</v>
          </cell>
          <cell r="O2855">
            <v>12</v>
          </cell>
          <cell r="P2855">
            <v>12</v>
          </cell>
          <cell r="Q2855">
            <v>0</v>
          </cell>
          <cell r="R2855">
            <v>12</v>
          </cell>
          <cell r="S2855">
            <v>0</v>
          </cell>
          <cell r="T2855">
            <v>0</v>
          </cell>
          <cell r="U2855">
            <v>0</v>
          </cell>
          <cell r="V2855">
            <v>12</v>
          </cell>
          <cell r="W2855">
            <v>0</v>
          </cell>
        </row>
        <row r="2856">
          <cell r="B2856">
            <v>12</v>
          </cell>
          <cell r="C2856" t="str">
            <v>VENDA</v>
          </cell>
          <cell r="D2856" t="str">
            <v>001 *** Vendas OS Emitidas</v>
          </cell>
          <cell r="E2856" t="str">
            <v>TELEVISÃO</v>
          </cell>
          <cell r="F2856" t="str">
            <v>0001 TELEVISÃO</v>
          </cell>
          <cell r="G2856" t="str">
            <v>0059 BANDEIRANTES</v>
          </cell>
          <cell r="H2856" t="str">
            <v>5596 ESPORTE TOTAL</v>
          </cell>
          <cell r="I2856">
            <v>1</v>
          </cell>
          <cell r="J2856">
            <v>1</v>
          </cell>
          <cell r="K2856">
            <v>0</v>
          </cell>
          <cell r="L2856">
            <v>1</v>
          </cell>
          <cell r="M2856">
            <v>0</v>
          </cell>
          <cell r="N2856">
            <v>0</v>
          </cell>
          <cell r="O2856">
            <v>1</v>
          </cell>
          <cell r="P2856">
            <v>1</v>
          </cell>
          <cell r="Q2856">
            <v>0</v>
          </cell>
          <cell r="R2856">
            <v>1</v>
          </cell>
          <cell r="S2856">
            <v>0</v>
          </cell>
          <cell r="T2856">
            <v>0</v>
          </cell>
          <cell r="U2856">
            <v>0</v>
          </cell>
          <cell r="V2856">
            <v>1</v>
          </cell>
          <cell r="W2856">
            <v>0</v>
          </cell>
        </row>
        <row r="2857">
          <cell r="B2857">
            <v>12</v>
          </cell>
          <cell r="C2857" t="str">
            <v>VENDA</v>
          </cell>
          <cell r="D2857" t="str">
            <v>001 *** Vendas OS Emitidas</v>
          </cell>
          <cell r="E2857" t="str">
            <v>TELEVISÃO</v>
          </cell>
          <cell r="F2857" t="str">
            <v>0001 TELEVISÃO</v>
          </cell>
          <cell r="G2857" t="str">
            <v>0062 NÃO INFORMOU</v>
          </cell>
          <cell r="I2857">
            <v>44</v>
          </cell>
          <cell r="J2857">
            <v>44</v>
          </cell>
          <cell r="K2857">
            <v>0</v>
          </cell>
          <cell r="L2857">
            <v>44</v>
          </cell>
          <cell r="M2857">
            <v>0</v>
          </cell>
          <cell r="N2857">
            <v>0</v>
          </cell>
          <cell r="O2857">
            <v>44</v>
          </cell>
          <cell r="P2857">
            <v>44</v>
          </cell>
          <cell r="Q2857">
            <v>0</v>
          </cell>
          <cell r="R2857">
            <v>44</v>
          </cell>
          <cell r="S2857">
            <v>0</v>
          </cell>
          <cell r="T2857">
            <v>0</v>
          </cell>
          <cell r="U2857">
            <v>0</v>
          </cell>
          <cell r="V2857">
            <v>44</v>
          </cell>
          <cell r="W2857">
            <v>0</v>
          </cell>
        </row>
        <row r="2858">
          <cell r="B2858">
            <v>12</v>
          </cell>
          <cell r="C2858" t="str">
            <v>VENDA</v>
          </cell>
          <cell r="D2858" t="str">
            <v>022 Sem IP Dinâmico disponível na Área</v>
          </cell>
          <cell r="F2858" t="str">
            <v>0031 JÁ TEVE O PRODUTO</v>
          </cell>
          <cell r="I2858">
            <v>3</v>
          </cell>
          <cell r="J2858">
            <v>3</v>
          </cell>
          <cell r="K2858">
            <v>0</v>
          </cell>
          <cell r="L2858">
            <v>3</v>
          </cell>
          <cell r="M2858">
            <v>0</v>
          </cell>
          <cell r="N2858">
            <v>0</v>
          </cell>
          <cell r="O2858">
            <v>3</v>
          </cell>
          <cell r="P2858">
            <v>3</v>
          </cell>
          <cell r="Q2858">
            <v>0</v>
          </cell>
          <cell r="R2858">
            <v>3</v>
          </cell>
          <cell r="S2858">
            <v>0</v>
          </cell>
          <cell r="T2858">
            <v>0</v>
          </cell>
          <cell r="U2858">
            <v>0</v>
          </cell>
          <cell r="V2858">
            <v>3</v>
          </cell>
          <cell r="W2858">
            <v>0</v>
          </cell>
        </row>
        <row r="2859">
          <cell r="B2859">
            <v>12</v>
          </cell>
          <cell r="C2859" t="str">
            <v>VENDA</v>
          </cell>
          <cell r="D2859" t="str">
            <v>022 Sem IP Dinâmico disponível na Área</v>
          </cell>
          <cell r="E2859" t="str">
            <v>MALA DIRETA</v>
          </cell>
          <cell r="F2859" t="str">
            <v>0010 ENCARTE EM FATURA</v>
          </cell>
          <cell r="I2859">
            <v>1</v>
          </cell>
          <cell r="J2859">
            <v>1</v>
          </cell>
          <cell r="K2859">
            <v>0</v>
          </cell>
          <cell r="L2859">
            <v>1</v>
          </cell>
          <cell r="M2859">
            <v>0</v>
          </cell>
          <cell r="N2859">
            <v>0</v>
          </cell>
          <cell r="O2859">
            <v>1</v>
          </cell>
          <cell r="P2859">
            <v>1</v>
          </cell>
          <cell r="Q2859">
            <v>0</v>
          </cell>
          <cell r="R2859">
            <v>1</v>
          </cell>
          <cell r="S2859">
            <v>0</v>
          </cell>
          <cell r="T2859">
            <v>0</v>
          </cell>
          <cell r="U2859">
            <v>0</v>
          </cell>
          <cell r="V2859">
            <v>1</v>
          </cell>
          <cell r="W2859">
            <v>0</v>
          </cell>
        </row>
        <row r="2860">
          <cell r="B2860">
            <v>12</v>
          </cell>
          <cell r="C2860" t="str">
            <v>VENDA</v>
          </cell>
          <cell r="D2860" t="str">
            <v>022 Sem IP Dinâmico disponível na Área</v>
          </cell>
          <cell r="E2860" t="str">
            <v>NÃO INFORMADO</v>
          </cell>
          <cell r="F2860" t="str">
            <v>0016 NÃO INFORMADO</v>
          </cell>
          <cell r="I2860">
            <v>7</v>
          </cell>
          <cell r="J2860">
            <v>7</v>
          </cell>
          <cell r="K2860">
            <v>0</v>
          </cell>
          <cell r="L2860">
            <v>7</v>
          </cell>
          <cell r="M2860">
            <v>0</v>
          </cell>
          <cell r="N2860">
            <v>0</v>
          </cell>
          <cell r="O2860">
            <v>7</v>
          </cell>
          <cell r="P2860">
            <v>7</v>
          </cell>
          <cell r="Q2860">
            <v>0</v>
          </cell>
          <cell r="R2860">
            <v>7</v>
          </cell>
          <cell r="S2860">
            <v>0</v>
          </cell>
          <cell r="T2860">
            <v>0</v>
          </cell>
          <cell r="U2860">
            <v>0</v>
          </cell>
          <cell r="V2860">
            <v>7</v>
          </cell>
          <cell r="W2860">
            <v>0</v>
          </cell>
        </row>
        <row r="2861">
          <cell r="B2861">
            <v>12</v>
          </cell>
          <cell r="C2861" t="str">
            <v>VENDA</v>
          </cell>
          <cell r="D2861" t="str">
            <v>022 Sem IP Dinâmico disponível na Área</v>
          </cell>
          <cell r="E2861" t="str">
            <v>OUTRAS MÍDIAS</v>
          </cell>
          <cell r="F2861" t="str">
            <v>0002 INDICAÇÃO DE AMIGOS</v>
          </cell>
          <cell r="I2861">
            <v>21</v>
          </cell>
          <cell r="J2861">
            <v>21</v>
          </cell>
          <cell r="K2861">
            <v>0</v>
          </cell>
          <cell r="L2861">
            <v>21</v>
          </cell>
          <cell r="M2861">
            <v>0</v>
          </cell>
          <cell r="N2861">
            <v>0</v>
          </cell>
          <cell r="O2861">
            <v>21</v>
          </cell>
          <cell r="P2861">
            <v>21</v>
          </cell>
          <cell r="Q2861">
            <v>0</v>
          </cell>
          <cell r="R2861">
            <v>21</v>
          </cell>
          <cell r="S2861">
            <v>0</v>
          </cell>
          <cell r="T2861">
            <v>0</v>
          </cell>
          <cell r="U2861">
            <v>0</v>
          </cell>
          <cell r="V2861">
            <v>21</v>
          </cell>
          <cell r="W2861">
            <v>0</v>
          </cell>
        </row>
        <row r="2862">
          <cell r="B2862">
            <v>12</v>
          </cell>
          <cell r="C2862" t="str">
            <v>VENDA</v>
          </cell>
          <cell r="D2862" t="str">
            <v>022 Sem IP Dinâmico disponível na Área</v>
          </cell>
          <cell r="E2862" t="str">
            <v>OUTRAS MÍDIAS</v>
          </cell>
          <cell r="F2862" t="str">
            <v>0003 104</v>
          </cell>
          <cell r="I2862">
            <v>1</v>
          </cell>
          <cell r="J2862">
            <v>1</v>
          </cell>
          <cell r="K2862">
            <v>0</v>
          </cell>
          <cell r="L2862">
            <v>1</v>
          </cell>
          <cell r="M2862">
            <v>0</v>
          </cell>
          <cell r="N2862">
            <v>0</v>
          </cell>
          <cell r="O2862">
            <v>1</v>
          </cell>
          <cell r="P2862">
            <v>1</v>
          </cell>
          <cell r="Q2862">
            <v>0</v>
          </cell>
          <cell r="R2862">
            <v>1</v>
          </cell>
          <cell r="S2862">
            <v>0</v>
          </cell>
          <cell r="T2862">
            <v>0</v>
          </cell>
          <cell r="U2862">
            <v>0</v>
          </cell>
          <cell r="V2862">
            <v>1</v>
          </cell>
          <cell r="W2862">
            <v>0</v>
          </cell>
        </row>
        <row r="2863">
          <cell r="B2863">
            <v>12</v>
          </cell>
          <cell r="C2863" t="str">
            <v>VENDA</v>
          </cell>
          <cell r="D2863" t="str">
            <v>022 Sem IP Dinâmico disponível na Área</v>
          </cell>
          <cell r="E2863" t="str">
            <v>OUTRAS MÍDIAS</v>
          </cell>
          <cell r="F2863" t="str">
            <v>0013 INTERNET</v>
          </cell>
          <cell r="G2863" t="str">
            <v>0056 OUTROS</v>
          </cell>
          <cell r="I2863">
            <v>1</v>
          </cell>
          <cell r="J2863">
            <v>1</v>
          </cell>
          <cell r="K2863">
            <v>0</v>
          </cell>
          <cell r="L2863">
            <v>1</v>
          </cell>
          <cell r="M2863">
            <v>0</v>
          </cell>
          <cell r="N2863">
            <v>0</v>
          </cell>
          <cell r="O2863">
            <v>1</v>
          </cell>
          <cell r="P2863">
            <v>1</v>
          </cell>
          <cell r="Q2863">
            <v>0</v>
          </cell>
          <cell r="R2863">
            <v>1</v>
          </cell>
          <cell r="S2863">
            <v>0</v>
          </cell>
          <cell r="T2863">
            <v>0</v>
          </cell>
          <cell r="U2863">
            <v>0</v>
          </cell>
          <cell r="V2863">
            <v>1</v>
          </cell>
          <cell r="W2863">
            <v>0</v>
          </cell>
        </row>
        <row r="2864">
          <cell r="B2864">
            <v>12</v>
          </cell>
          <cell r="C2864" t="str">
            <v>VENDA</v>
          </cell>
          <cell r="D2864" t="str">
            <v>022 Sem IP Dinâmico disponível na Área</v>
          </cell>
          <cell r="E2864" t="str">
            <v>OUTRAS MÍDIAS</v>
          </cell>
          <cell r="F2864" t="str">
            <v>0013 INTERNET</v>
          </cell>
          <cell r="G2864" t="str">
            <v>0170 SITE SPEEDY</v>
          </cell>
          <cell r="I2864">
            <v>1</v>
          </cell>
          <cell r="J2864">
            <v>1</v>
          </cell>
          <cell r="K2864">
            <v>0</v>
          </cell>
          <cell r="L2864">
            <v>1</v>
          </cell>
          <cell r="M2864">
            <v>0</v>
          </cell>
          <cell r="N2864">
            <v>0</v>
          </cell>
          <cell r="O2864">
            <v>1</v>
          </cell>
          <cell r="P2864">
            <v>1</v>
          </cell>
          <cell r="Q2864">
            <v>0</v>
          </cell>
          <cell r="R2864">
            <v>1</v>
          </cell>
          <cell r="S2864">
            <v>0</v>
          </cell>
          <cell r="T2864">
            <v>0</v>
          </cell>
          <cell r="U2864">
            <v>0</v>
          </cell>
          <cell r="V2864">
            <v>1</v>
          </cell>
          <cell r="W2864">
            <v>0</v>
          </cell>
        </row>
        <row r="2865">
          <cell r="B2865">
            <v>12</v>
          </cell>
          <cell r="C2865" t="str">
            <v>VENDA</v>
          </cell>
          <cell r="D2865" t="str">
            <v>022 Sem IP Dinâmico disponível na Área</v>
          </cell>
          <cell r="E2865" t="str">
            <v>OUTRAS MÍDIAS</v>
          </cell>
          <cell r="F2865" t="str">
            <v>0018 CONTATADO PELO TLMKT</v>
          </cell>
          <cell r="I2865">
            <v>1</v>
          </cell>
          <cell r="J2865">
            <v>1</v>
          </cell>
          <cell r="K2865">
            <v>0</v>
          </cell>
          <cell r="L2865">
            <v>1</v>
          </cell>
          <cell r="M2865">
            <v>0</v>
          </cell>
          <cell r="N2865">
            <v>0</v>
          </cell>
          <cell r="O2865">
            <v>1</v>
          </cell>
          <cell r="P2865">
            <v>1</v>
          </cell>
          <cell r="Q2865">
            <v>0</v>
          </cell>
          <cell r="R2865">
            <v>1</v>
          </cell>
          <cell r="S2865">
            <v>0</v>
          </cell>
          <cell r="T2865">
            <v>0</v>
          </cell>
          <cell r="U2865">
            <v>0</v>
          </cell>
          <cell r="V2865">
            <v>1</v>
          </cell>
          <cell r="W2865">
            <v>0</v>
          </cell>
        </row>
        <row r="2866">
          <cell r="B2866">
            <v>12</v>
          </cell>
          <cell r="C2866" t="str">
            <v>VENDA</v>
          </cell>
          <cell r="D2866" t="str">
            <v>022 Sem IP Dinâmico disponível na Área</v>
          </cell>
          <cell r="E2866" t="str">
            <v>OUTRAS MÍDIAS</v>
          </cell>
          <cell r="F2866" t="str">
            <v>0020 JÁ POSSUI</v>
          </cell>
          <cell r="I2866">
            <v>7</v>
          </cell>
          <cell r="J2866">
            <v>7</v>
          </cell>
          <cell r="K2866">
            <v>0</v>
          </cell>
          <cell r="L2866">
            <v>7</v>
          </cell>
          <cell r="M2866">
            <v>0</v>
          </cell>
          <cell r="N2866">
            <v>0</v>
          </cell>
          <cell r="O2866">
            <v>7</v>
          </cell>
          <cell r="P2866">
            <v>7</v>
          </cell>
          <cell r="Q2866">
            <v>0</v>
          </cell>
          <cell r="R2866">
            <v>7</v>
          </cell>
          <cell r="S2866">
            <v>0</v>
          </cell>
          <cell r="T2866">
            <v>0</v>
          </cell>
          <cell r="U2866">
            <v>0</v>
          </cell>
          <cell r="V2866">
            <v>7</v>
          </cell>
          <cell r="W2866">
            <v>0</v>
          </cell>
        </row>
        <row r="2867">
          <cell r="B2867">
            <v>12</v>
          </cell>
          <cell r="C2867" t="str">
            <v>VENDA</v>
          </cell>
          <cell r="D2867" t="str">
            <v>022 Sem IP Dinâmico disponível na Área</v>
          </cell>
          <cell r="E2867" t="str">
            <v>TELEVISÃO</v>
          </cell>
          <cell r="F2867" t="str">
            <v>0001 TELEVISÃO</v>
          </cell>
          <cell r="G2867" t="str">
            <v>0006 GLOBO</v>
          </cell>
          <cell r="H2867" t="str">
            <v>0024 JORNAL NACIONAL</v>
          </cell>
          <cell r="I2867">
            <v>1</v>
          </cell>
          <cell r="J2867">
            <v>1</v>
          </cell>
          <cell r="K2867">
            <v>0</v>
          </cell>
          <cell r="L2867">
            <v>1</v>
          </cell>
          <cell r="M2867">
            <v>0</v>
          </cell>
          <cell r="N2867">
            <v>0</v>
          </cell>
          <cell r="O2867">
            <v>1</v>
          </cell>
          <cell r="P2867">
            <v>1</v>
          </cell>
          <cell r="Q2867">
            <v>0</v>
          </cell>
          <cell r="R2867">
            <v>1</v>
          </cell>
          <cell r="S2867">
            <v>0</v>
          </cell>
          <cell r="T2867">
            <v>0</v>
          </cell>
          <cell r="U2867">
            <v>0</v>
          </cell>
          <cell r="V2867">
            <v>1</v>
          </cell>
          <cell r="W2867">
            <v>0</v>
          </cell>
        </row>
        <row r="2868">
          <cell r="B2868">
            <v>12</v>
          </cell>
          <cell r="C2868" t="str">
            <v>VENDA</v>
          </cell>
          <cell r="D2868" t="str">
            <v>022 Sem IP Dinâmico disponível na Área</v>
          </cell>
          <cell r="E2868" t="str">
            <v>TELEVISÃO</v>
          </cell>
          <cell r="F2868" t="str">
            <v>0001 TELEVISÃO</v>
          </cell>
          <cell r="G2868" t="str">
            <v>0006 GLOBO</v>
          </cell>
          <cell r="H2868" t="str">
            <v>0027 NOVELA II</v>
          </cell>
          <cell r="I2868">
            <v>1</v>
          </cell>
          <cell r="J2868">
            <v>1</v>
          </cell>
          <cell r="K2868">
            <v>0</v>
          </cell>
          <cell r="L2868">
            <v>1</v>
          </cell>
          <cell r="M2868">
            <v>0</v>
          </cell>
          <cell r="N2868">
            <v>0</v>
          </cell>
          <cell r="O2868">
            <v>1</v>
          </cell>
          <cell r="P2868">
            <v>1</v>
          </cell>
          <cell r="Q2868">
            <v>0</v>
          </cell>
          <cell r="R2868">
            <v>1</v>
          </cell>
          <cell r="S2868">
            <v>0</v>
          </cell>
          <cell r="T2868">
            <v>0</v>
          </cell>
          <cell r="U2868">
            <v>0</v>
          </cell>
          <cell r="V2868">
            <v>1</v>
          </cell>
          <cell r="W2868">
            <v>0</v>
          </cell>
        </row>
        <row r="2869">
          <cell r="B2869">
            <v>12</v>
          </cell>
          <cell r="C2869" t="str">
            <v>VENDA</v>
          </cell>
          <cell r="D2869" t="str">
            <v>022 Sem IP Dinâmico disponível na Área</v>
          </cell>
          <cell r="E2869" t="str">
            <v>TELEVISÃO</v>
          </cell>
          <cell r="F2869" t="str">
            <v>0001 TELEVISÃO</v>
          </cell>
          <cell r="G2869" t="str">
            <v>0062 NÃO INFORMOU</v>
          </cell>
          <cell r="I2869">
            <v>2</v>
          </cell>
          <cell r="J2869">
            <v>2</v>
          </cell>
          <cell r="K2869">
            <v>0</v>
          </cell>
          <cell r="L2869">
            <v>2</v>
          </cell>
          <cell r="M2869">
            <v>0</v>
          </cell>
          <cell r="N2869">
            <v>0</v>
          </cell>
          <cell r="O2869">
            <v>2</v>
          </cell>
          <cell r="P2869">
            <v>2</v>
          </cell>
          <cell r="Q2869">
            <v>0</v>
          </cell>
          <cell r="R2869">
            <v>2</v>
          </cell>
          <cell r="S2869">
            <v>0</v>
          </cell>
          <cell r="T2869">
            <v>0</v>
          </cell>
          <cell r="U2869">
            <v>0</v>
          </cell>
          <cell r="V2869">
            <v>2</v>
          </cell>
          <cell r="W2869">
            <v>0</v>
          </cell>
        </row>
        <row r="2870">
          <cell r="B2870">
            <v>12</v>
          </cell>
          <cell r="C2870" t="str">
            <v>VENDA</v>
          </cell>
          <cell r="D2870" t="str">
            <v>035 Conta Pendente menor que 30 dias</v>
          </cell>
          <cell r="E2870" t="str">
            <v>OUTRAS MÍDIAS</v>
          </cell>
          <cell r="F2870" t="str">
            <v>0002 INDICAÇÃO DE AMIGOS</v>
          </cell>
          <cell r="I2870">
            <v>5</v>
          </cell>
          <cell r="J2870">
            <v>5</v>
          </cell>
          <cell r="K2870">
            <v>0</v>
          </cell>
          <cell r="L2870">
            <v>5</v>
          </cell>
          <cell r="M2870">
            <v>0</v>
          </cell>
          <cell r="N2870">
            <v>0</v>
          </cell>
          <cell r="O2870">
            <v>5</v>
          </cell>
          <cell r="P2870">
            <v>5</v>
          </cell>
          <cell r="Q2870">
            <v>0</v>
          </cell>
          <cell r="R2870">
            <v>5</v>
          </cell>
          <cell r="S2870">
            <v>0</v>
          </cell>
          <cell r="T2870">
            <v>0</v>
          </cell>
          <cell r="U2870">
            <v>0</v>
          </cell>
          <cell r="V2870">
            <v>5</v>
          </cell>
          <cell r="W2870">
            <v>0</v>
          </cell>
        </row>
        <row r="2871">
          <cell r="B2871">
            <v>12</v>
          </cell>
          <cell r="C2871" t="str">
            <v>VENDA</v>
          </cell>
          <cell r="D2871" t="str">
            <v>035 Conta Pendente menor que 30 dias</v>
          </cell>
          <cell r="E2871" t="str">
            <v>OUTRAS MÍDIAS</v>
          </cell>
          <cell r="F2871" t="str">
            <v>0018 CONTATADO PELO TLMKT</v>
          </cell>
          <cell r="I2871">
            <v>1</v>
          </cell>
          <cell r="J2871">
            <v>1</v>
          </cell>
          <cell r="K2871">
            <v>0</v>
          </cell>
          <cell r="L2871">
            <v>1</v>
          </cell>
          <cell r="M2871">
            <v>0</v>
          </cell>
          <cell r="N2871">
            <v>0</v>
          </cell>
          <cell r="O2871">
            <v>1</v>
          </cell>
          <cell r="P2871">
            <v>1</v>
          </cell>
          <cell r="Q2871">
            <v>0</v>
          </cell>
          <cell r="R2871">
            <v>1</v>
          </cell>
          <cell r="S2871">
            <v>0</v>
          </cell>
          <cell r="T2871">
            <v>0</v>
          </cell>
          <cell r="U2871">
            <v>0</v>
          </cell>
          <cell r="V2871">
            <v>1</v>
          </cell>
          <cell r="W2871">
            <v>0</v>
          </cell>
        </row>
        <row r="2872">
          <cell r="B2872">
            <v>12</v>
          </cell>
          <cell r="C2872" t="str">
            <v>VENDA</v>
          </cell>
          <cell r="D2872" t="str">
            <v>035 Conta Pendente menor que 30 dias</v>
          </cell>
          <cell r="E2872" t="str">
            <v>OUTRAS MÍDIAS</v>
          </cell>
          <cell r="F2872" t="str">
            <v>0019 INDICAÇÃO DO PROVEDOR</v>
          </cell>
          <cell r="G2872" t="str">
            <v>0580 IG.COM.BR</v>
          </cell>
          <cell r="I2872">
            <v>1</v>
          </cell>
          <cell r="J2872">
            <v>1</v>
          </cell>
          <cell r="K2872">
            <v>0</v>
          </cell>
          <cell r="L2872">
            <v>1</v>
          </cell>
          <cell r="M2872">
            <v>0</v>
          </cell>
          <cell r="N2872">
            <v>0</v>
          </cell>
          <cell r="O2872">
            <v>1</v>
          </cell>
          <cell r="P2872">
            <v>1</v>
          </cell>
          <cell r="Q2872">
            <v>0</v>
          </cell>
          <cell r="R2872">
            <v>1</v>
          </cell>
          <cell r="S2872">
            <v>0</v>
          </cell>
          <cell r="T2872">
            <v>0</v>
          </cell>
          <cell r="U2872">
            <v>0</v>
          </cell>
          <cell r="V2872">
            <v>1</v>
          </cell>
          <cell r="W2872">
            <v>0</v>
          </cell>
        </row>
        <row r="2873">
          <cell r="B2873">
            <v>12</v>
          </cell>
          <cell r="C2873" t="str">
            <v>VENDA</v>
          </cell>
          <cell r="D2873" t="str">
            <v>035 Conta Pendente menor que 30 dias</v>
          </cell>
          <cell r="E2873" t="str">
            <v>OUTRAS MÍDIAS</v>
          </cell>
          <cell r="F2873" t="str">
            <v>0020 JÁ POSSUI</v>
          </cell>
          <cell r="I2873">
            <v>1</v>
          </cell>
          <cell r="J2873">
            <v>1</v>
          </cell>
          <cell r="K2873">
            <v>0</v>
          </cell>
          <cell r="L2873">
            <v>1</v>
          </cell>
          <cell r="M2873">
            <v>0</v>
          </cell>
          <cell r="N2873">
            <v>0</v>
          </cell>
          <cell r="O2873">
            <v>1</v>
          </cell>
          <cell r="P2873">
            <v>1</v>
          </cell>
          <cell r="Q2873">
            <v>0</v>
          </cell>
          <cell r="R2873">
            <v>1</v>
          </cell>
          <cell r="S2873">
            <v>0</v>
          </cell>
          <cell r="T2873">
            <v>0</v>
          </cell>
          <cell r="U2873">
            <v>0</v>
          </cell>
          <cell r="V2873">
            <v>1</v>
          </cell>
          <cell r="W2873">
            <v>0</v>
          </cell>
        </row>
        <row r="2874">
          <cell r="B2874">
            <v>12</v>
          </cell>
          <cell r="C2874" t="str">
            <v>VENDA</v>
          </cell>
          <cell r="D2874" t="str">
            <v>038 Sem disponibilidade de agenda</v>
          </cell>
          <cell r="F2874" t="str">
            <v>0031 JÁ TEVE O PRODUTO</v>
          </cell>
          <cell r="I2874">
            <v>2</v>
          </cell>
          <cell r="J2874">
            <v>2</v>
          </cell>
          <cell r="K2874">
            <v>0</v>
          </cell>
          <cell r="L2874">
            <v>2</v>
          </cell>
          <cell r="M2874">
            <v>0</v>
          </cell>
          <cell r="N2874">
            <v>0</v>
          </cell>
          <cell r="O2874">
            <v>2</v>
          </cell>
          <cell r="P2874">
            <v>2</v>
          </cell>
          <cell r="Q2874">
            <v>0</v>
          </cell>
          <cell r="R2874">
            <v>2</v>
          </cell>
          <cell r="S2874">
            <v>0</v>
          </cell>
          <cell r="T2874">
            <v>0</v>
          </cell>
          <cell r="U2874">
            <v>0</v>
          </cell>
          <cell r="V2874">
            <v>2</v>
          </cell>
          <cell r="W2874">
            <v>0</v>
          </cell>
        </row>
        <row r="2875">
          <cell r="B2875">
            <v>12</v>
          </cell>
          <cell r="C2875" t="str">
            <v>VENDA</v>
          </cell>
          <cell r="D2875" t="str">
            <v>038 Sem disponibilidade de agenda</v>
          </cell>
          <cell r="E2875" t="str">
            <v>MALA DIRETA</v>
          </cell>
          <cell r="F2875" t="str">
            <v>0010 ENCARTE EM FATURA</v>
          </cell>
          <cell r="I2875">
            <v>1</v>
          </cell>
          <cell r="J2875">
            <v>1</v>
          </cell>
          <cell r="K2875">
            <v>0</v>
          </cell>
          <cell r="L2875">
            <v>1</v>
          </cell>
          <cell r="M2875">
            <v>0</v>
          </cell>
          <cell r="N2875">
            <v>0</v>
          </cell>
          <cell r="O2875">
            <v>1</v>
          </cell>
          <cell r="P2875">
            <v>1</v>
          </cell>
          <cell r="Q2875">
            <v>0</v>
          </cell>
          <cell r="R2875">
            <v>1</v>
          </cell>
          <cell r="S2875">
            <v>0</v>
          </cell>
          <cell r="T2875">
            <v>0</v>
          </cell>
          <cell r="U2875">
            <v>0</v>
          </cell>
          <cell r="V2875">
            <v>1</v>
          </cell>
          <cell r="W2875">
            <v>0</v>
          </cell>
        </row>
        <row r="2876">
          <cell r="B2876">
            <v>12</v>
          </cell>
          <cell r="C2876" t="str">
            <v>VENDA</v>
          </cell>
          <cell r="D2876" t="str">
            <v>038 Sem disponibilidade de agenda</v>
          </cell>
          <cell r="E2876" t="str">
            <v>NÃO INFORMADO</v>
          </cell>
          <cell r="F2876" t="str">
            <v>0016 NÃO INFORMADO</v>
          </cell>
          <cell r="I2876">
            <v>1</v>
          </cell>
          <cell r="J2876">
            <v>1</v>
          </cell>
          <cell r="K2876">
            <v>0</v>
          </cell>
          <cell r="L2876">
            <v>1</v>
          </cell>
          <cell r="M2876">
            <v>0</v>
          </cell>
          <cell r="N2876">
            <v>0</v>
          </cell>
          <cell r="O2876">
            <v>1</v>
          </cell>
          <cell r="P2876">
            <v>1</v>
          </cell>
          <cell r="Q2876">
            <v>0</v>
          </cell>
          <cell r="R2876">
            <v>1</v>
          </cell>
          <cell r="S2876">
            <v>0</v>
          </cell>
          <cell r="T2876">
            <v>0</v>
          </cell>
          <cell r="U2876">
            <v>0</v>
          </cell>
          <cell r="V2876">
            <v>1</v>
          </cell>
          <cell r="W2876">
            <v>0</v>
          </cell>
        </row>
        <row r="2877">
          <cell r="B2877">
            <v>12</v>
          </cell>
          <cell r="C2877" t="str">
            <v>VENDA</v>
          </cell>
          <cell r="D2877" t="str">
            <v>038 Sem disponibilidade de agenda</v>
          </cell>
          <cell r="E2877" t="str">
            <v>OUTRAS MÍDIAS</v>
          </cell>
          <cell r="F2877" t="str">
            <v>0002 INDICAÇÃO DE AMIGOS</v>
          </cell>
          <cell r="I2877">
            <v>28</v>
          </cell>
          <cell r="J2877">
            <v>28</v>
          </cell>
          <cell r="K2877">
            <v>0</v>
          </cell>
          <cell r="L2877">
            <v>28</v>
          </cell>
          <cell r="M2877">
            <v>0</v>
          </cell>
          <cell r="N2877">
            <v>0</v>
          </cell>
          <cell r="O2877">
            <v>28</v>
          </cell>
          <cell r="P2877">
            <v>28</v>
          </cell>
          <cell r="Q2877">
            <v>0</v>
          </cell>
          <cell r="R2877">
            <v>28</v>
          </cell>
          <cell r="S2877">
            <v>0</v>
          </cell>
          <cell r="T2877">
            <v>0</v>
          </cell>
          <cell r="U2877">
            <v>0</v>
          </cell>
          <cell r="V2877">
            <v>28</v>
          </cell>
          <cell r="W2877">
            <v>0</v>
          </cell>
        </row>
        <row r="2878">
          <cell r="B2878">
            <v>12</v>
          </cell>
          <cell r="C2878" t="str">
            <v>VENDA</v>
          </cell>
          <cell r="D2878" t="str">
            <v>038 Sem disponibilidade de agenda</v>
          </cell>
          <cell r="E2878" t="str">
            <v>OUTRAS MÍDIAS</v>
          </cell>
          <cell r="F2878" t="str">
            <v>0003 104</v>
          </cell>
          <cell r="I2878">
            <v>1</v>
          </cell>
          <cell r="J2878">
            <v>1</v>
          </cell>
          <cell r="K2878">
            <v>0</v>
          </cell>
          <cell r="L2878">
            <v>1</v>
          </cell>
          <cell r="M2878">
            <v>0</v>
          </cell>
          <cell r="N2878">
            <v>0</v>
          </cell>
          <cell r="O2878">
            <v>1</v>
          </cell>
          <cell r="P2878">
            <v>1</v>
          </cell>
          <cell r="Q2878">
            <v>0</v>
          </cell>
          <cell r="R2878">
            <v>1</v>
          </cell>
          <cell r="S2878">
            <v>0</v>
          </cell>
          <cell r="T2878">
            <v>0</v>
          </cell>
          <cell r="U2878">
            <v>0</v>
          </cell>
          <cell r="V2878">
            <v>1</v>
          </cell>
          <cell r="W2878">
            <v>0</v>
          </cell>
        </row>
        <row r="2879">
          <cell r="B2879">
            <v>12</v>
          </cell>
          <cell r="C2879" t="str">
            <v>VENDA</v>
          </cell>
          <cell r="D2879" t="str">
            <v>038 Sem disponibilidade de agenda</v>
          </cell>
          <cell r="E2879" t="str">
            <v>OUTRAS MÍDIAS</v>
          </cell>
          <cell r="F2879" t="str">
            <v>0013 INTERNET</v>
          </cell>
          <cell r="G2879" t="str">
            <v>0056 OUTROS</v>
          </cell>
          <cell r="I2879">
            <v>1</v>
          </cell>
          <cell r="J2879">
            <v>1</v>
          </cell>
          <cell r="K2879">
            <v>0</v>
          </cell>
          <cell r="L2879">
            <v>1</v>
          </cell>
          <cell r="M2879">
            <v>0</v>
          </cell>
          <cell r="N2879">
            <v>0</v>
          </cell>
          <cell r="O2879">
            <v>1</v>
          </cell>
          <cell r="P2879">
            <v>1</v>
          </cell>
          <cell r="Q2879">
            <v>0</v>
          </cell>
          <cell r="R2879">
            <v>1</v>
          </cell>
          <cell r="S2879">
            <v>0</v>
          </cell>
          <cell r="T2879">
            <v>0</v>
          </cell>
          <cell r="U2879">
            <v>0</v>
          </cell>
          <cell r="V2879">
            <v>1</v>
          </cell>
          <cell r="W2879">
            <v>0</v>
          </cell>
        </row>
        <row r="2880">
          <cell r="B2880">
            <v>12</v>
          </cell>
          <cell r="C2880" t="str">
            <v>VENDA</v>
          </cell>
          <cell r="D2880" t="str">
            <v>038 Sem disponibilidade de agenda</v>
          </cell>
          <cell r="E2880" t="str">
            <v>OUTRAS MÍDIAS</v>
          </cell>
          <cell r="F2880" t="str">
            <v>0018 CONTATADO PELO TLMKT</v>
          </cell>
          <cell r="I2880">
            <v>1</v>
          </cell>
          <cell r="J2880">
            <v>1</v>
          </cell>
          <cell r="K2880">
            <v>0</v>
          </cell>
          <cell r="L2880">
            <v>1</v>
          </cell>
          <cell r="M2880">
            <v>0</v>
          </cell>
          <cell r="N2880">
            <v>0</v>
          </cell>
          <cell r="O2880">
            <v>1</v>
          </cell>
          <cell r="P2880">
            <v>1</v>
          </cell>
          <cell r="Q2880">
            <v>0</v>
          </cell>
          <cell r="R2880">
            <v>1</v>
          </cell>
          <cell r="S2880">
            <v>0</v>
          </cell>
          <cell r="T2880">
            <v>0</v>
          </cell>
          <cell r="U2880">
            <v>0</v>
          </cell>
          <cell r="V2880">
            <v>1</v>
          </cell>
          <cell r="W2880">
            <v>0</v>
          </cell>
        </row>
        <row r="2881">
          <cell r="B2881">
            <v>12</v>
          </cell>
          <cell r="C2881" t="str">
            <v>VENDA</v>
          </cell>
          <cell r="D2881" t="str">
            <v>038 Sem disponibilidade de agenda</v>
          </cell>
          <cell r="E2881" t="str">
            <v>OUTRAS MÍDIAS</v>
          </cell>
          <cell r="F2881" t="str">
            <v>0020 JÁ POSSUI</v>
          </cell>
          <cell r="I2881">
            <v>5</v>
          </cell>
          <cell r="J2881">
            <v>5</v>
          </cell>
          <cell r="K2881">
            <v>0</v>
          </cell>
          <cell r="L2881">
            <v>5</v>
          </cell>
          <cell r="M2881">
            <v>0</v>
          </cell>
          <cell r="N2881">
            <v>0</v>
          </cell>
          <cell r="O2881">
            <v>5</v>
          </cell>
          <cell r="P2881">
            <v>5</v>
          </cell>
          <cell r="Q2881">
            <v>0</v>
          </cell>
          <cell r="R2881">
            <v>5</v>
          </cell>
          <cell r="S2881">
            <v>0</v>
          </cell>
          <cell r="T2881">
            <v>0</v>
          </cell>
          <cell r="U2881">
            <v>0</v>
          </cell>
          <cell r="V2881">
            <v>5</v>
          </cell>
          <cell r="W2881">
            <v>0</v>
          </cell>
        </row>
        <row r="2882">
          <cell r="B2882">
            <v>12</v>
          </cell>
          <cell r="C2882" t="str">
            <v>VENDA</v>
          </cell>
          <cell r="D2882" t="str">
            <v>038 Sem disponibilidade de agenda</v>
          </cell>
          <cell r="E2882" t="str">
            <v>TELEVISÃO</v>
          </cell>
          <cell r="F2882" t="str">
            <v>0001 TELEVISÃO</v>
          </cell>
          <cell r="G2882" t="str">
            <v>0006 GLOBO</v>
          </cell>
          <cell r="H2882" t="str">
            <v>3825 NÃO INFORMADO</v>
          </cell>
          <cell r="I2882">
            <v>1</v>
          </cell>
          <cell r="J2882">
            <v>1</v>
          </cell>
          <cell r="K2882">
            <v>0</v>
          </cell>
          <cell r="L2882">
            <v>1</v>
          </cell>
          <cell r="M2882">
            <v>0</v>
          </cell>
          <cell r="N2882">
            <v>0</v>
          </cell>
          <cell r="O2882">
            <v>1</v>
          </cell>
          <cell r="P2882">
            <v>1</v>
          </cell>
          <cell r="Q2882">
            <v>0</v>
          </cell>
          <cell r="R2882">
            <v>1</v>
          </cell>
          <cell r="S2882">
            <v>0</v>
          </cell>
          <cell r="T2882">
            <v>0</v>
          </cell>
          <cell r="U2882">
            <v>0</v>
          </cell>
          <cell r="V2882">
            <v>1</v>
          </cell>
          <cell r="W2882">
            <v>0</v>
          </cell>
        </row>
        <row r="2883">
          <cell r="B2883">
            <v>12</v>
          </cell>
          <cell r="C2883" t="str">
            <v>VENDA</v>
          </cell>
          <cell r="D2883" t="str">
            <v>038 Sem disponibilidade de agenda</v>
          </cell>
          <cell r="E2883" t="str">
            <v>TELEVISÃO</v>
          </cell>
          <cell r="F2883" t="str">
            <v>0001 TELEVISÃO</v>
          </cell>
          <cell r="G2883" t="str">
            <v>0062 NÃO INFORMOU</v>
          </cell>
          <cell r="I2883">
            <v>2</v>
          </cell>
          <cell r="J2883">
            <v>2</v>
          </cell>
          <cell r="K2883">
            <v>0</v>
          </cell>
          <cell r="L2883">
            <v>2</v>
          </cell>
          <cell r="M2883">
            <v>0</v>
          </cell>
          <cell r="N2883">
            <v>0</v>
          </cell>
          <cell r="O2883">
            <v>2</v>
          </cell>
          <cell r="P2883">
            <v>2</v>
          </cell>
          <cell r="Q2883">
            <v>0</v>
          </cell>
          <cell r="R2883">
            <v>2</v>
          </cell>
          <cell r="S2883">
            <v>0</v>
          </cell>
          <cell r="T2883">
            <v>0</v>
          </cell>
          <cell r="U2883">
            <v>0</v>
          </cell>
          <cell r="V2883">
            <v>2</v>
          </cell>
          <cell r="W2883">
            <v>0</v>
          </cell>
        </row>
        <row r="2884">
          <cell r="B2884">
            <v>12</v>
          </cell>
          <cell r="C2884" t="str">
            <v>VENDA</v>
          </cell>
          <cell r="D2884" t="str">
            <v>055 Classe de serviço inválida</v>
          </cell>
          <cell r="E2884" t="str">
            <v>OUTRAS MÍDIAS</v>
          </cell>
          <cell r="F2884" t="str">
            <v>0002 INDICAÇÃO DE AMIGOS</v>
          </cell>
          <cell r="I2884">
            <v>6</v>
          </cell>
          <cell r="J2884">
            <v>6</v>
          </cell>
          <cell r="K2884">
            <v>0</v>
          </cell>
          <cell r="L2884">
            <v>6</v>
          </cell>
          <cell r="M2884">
            <v>0</v>
          </cell>
          <cell r="N2884">
            <v>0</v>
          </cell>
          <cell r="O2884">
            <v>6</v>
          </cell>
          <cell r="P2884">
            <v>6</v>
          </cell>
          <cell r="Q2884">
            <v>0</v>
          </cell>
          <cell r="R2884">
            <v>6</v>
          </cell>
          <cell r="S2884">
            <v>0</v>
          </cell>
          <cell r="T2884">
            <v>0</v>
          </cell>
          <cell r="U2884">
            <v>0</v>
          </cell>
          <cell r="V2884">
            <v>6</v>
          </cell>
          <cell r="W2884">
            <v>0</v>
          </cell>
        </row>
        <row r="2885">
          <cell r="B2885">
            <v>12</v>
          </cell>
          <cell r="C2885" t="str">
            <v>VENDA</v>
          </cell>
          <cell r="D2885" t="str">
            <v>055 Classe de serviço inválida</v>
          </cell>
          <cell r="E2885" t="str">
            <v>OUTRAS MÍDIAS</v>
          </cell>
          <cell r="F2885" t="str">
            <v>0020 JÁ POSSUI</v>
          </cell>
          <cell r="I2885">
            <v>1</v>
          </cell>
          <cell r="J2885">
            <v>1</v>
          </cell>
          <cell r="K2885">
            <v>0</v>
          </cell>
          <cell r="L2885">
            <v>1</v>
          </cell>
          <cell r="M2885">
            <v>0</v>
          </cell>
          <cell r="N2885">
            <v>0</v>
          </cell>
          <cell r="O2885">
            <v>1</v>
          </cell>
          <cell r="P2885">
            <v>1</v>
          </cell>
          <cell r="Q2885">
            <v>0</v>
          </cell>
          <cell r="R2885">
            <v>1</v>
          </cell>
          <cell r="S2885">
            <v>0</v>
          </cell>
          <cell r="T2885">
            <v>0</v>
          </cell>
          <cell r="U2885">
            <v>0</v>
          </cell>
          <cell r="V2885">
            <v>1</v>
          </cell>
          <cell r="W2885">
            <v>0</v>
          </cell>
        </row>
        <row r="2886">
          <cell r="B2886">
            <v>12</v>
          </cell>
          <cell r="C2886" t="str">
            <v>VENDA</v>
          </cell>
          <cell r="D2886" t="str">
            <v>055 Classe de serviço inválida</v>
          </cell>
          <cell r="E2886" t="str">
            <v>TELEVISÃO</v>
          </cell>
          <cell r="F2886" t="str">
            <v>0001 TELEVISÃO</v>
          </cell>
          <cell r="G2886" t="str">
            <v>0062 NÃO INFORMOU</v>
          </cell>
          <cell r="I2886">
            <v>1</v>
          </cell>
          <cell r="J2886">
            <v>1</v>
          </cell>
          <cell r="K2886">
            <v>0</v>
          </cell>
          <cell r="L2886">
            <v>1</v>
          </cell>
          <cell r="M2886">
            <v>0</v>
          </cell>
          <cell r="N2886">
            <v>0</v>
          </cell>
          <cell r="O2886">
            <v>1</v>
          </cell>
          <cell r="P2886">
            <v>1</v>
          </cell>
          <cell r="Q2886">
            <v>0</v>
          </cell>
          <cell r="R2886">
            <v>1</v>
          </cell>
          <cell r="S2886">
            <v>0</v>
          </cell>
          <cell r="T2886">
            <v>0</v>
          </cell>
          <cell r="U2886">
            <v>0</v>
          </cell>
          <cell r="V2886">
            <v>1</v>
          </cell>
          <cell r="W2886">
            <v>0</v>
          </cell>
        </row>
        <row r="2887">
          <cell r="B2887">
            <v>12</v>
          </cell>
          <cell r="C2887" t="str">
            <v>VENDA</v>
          </cell>
          <cell r="D2887" t="str">
            <v>057 Busca</v>
          </cell>
          <cell r="E2887" t="str">
            <v>OUTRAS MÍDIAS</v>
          </cell>
          <cell r="F2887" t="str">
            <v>0002 INDICAÇÃO DE AMIGOS</v>
          </cell>
          <cell r="I2887">
            <v>1</v>
          </cell>
          <cell r="J2887">
            <v>1</v>
          </cell>
          <cell r="K2887">
            <v>0</v>
          </cell>
          <cell r="L2887">
            <v>1</v>
          </cell>
          <cell r="M2887">
            <v>0</v>
          </cell>
          <cell r="N2887">
            <v>0</v>
          </cell>
          <cell r="O2887">
            <v>1</v>
          </cell>
          <cell r="P2887">
            <v>1</v>
          </cell>
          <cell r="Q2887">
            <v>0</v>
          </cell>
          <cell r="R2887">
            <v>1</v>
          </cell>
          <cell r="S2887">
            <v>0</v>
          </cell>
          <cell r="T2887">
            <v>0</v>
          </cell>
          <cell r="U2887">
            <v>0</v>
          </cell>
          <cell r="V2887">
            <v>1</v>
          </cell>
          <cell r="W2887">
            <v>0</v>
          </cell>
        </row>
        <row r="2888">
          <cell r="B2888">
            <v>12</v>
          </cell>
          <cell r="C2888" t="str">
            <v>VENDA</v>
          </cell>
          <cell r="D2888" t="str">
            <v>070 Endereço Divergente</v>
          </cell>
          <cell r="E2888" t="str">
            <v>OUTRAS MÍDIAS</v>
          </cell>
          <cell r="F2888" t="str">
            <v>0002 INDICAÇÃO DE AMIGOS</v>
          </cell>
          <cell r="I2888">
            <v>1</v>
          </cell>
          <cell r="J2888">
            <v>1</v>
          </cell>
          <cell r="K2888">
            <v>0</v>
          </cell>
          <cell r="L2888">
            <v>1</v>
          </cell>
          <cell r="M2888">
            <v>0</v>
          </cell>
          <cell r="N2888">
            <v>0</v>
          </cell>
          <cell r="O2888">
            <v>1</v>
          </cell>
          <cell r="P2888">
            <v>1</v>
          </cell>
          <cell r="Q2888">
            <v>0</v>
          </cell>
          <cell r="R2888">
            <v>1</v>
          </cell>
          <cell r="S2888">
            <v>0</v>
          </cell>
          <cell r="T2888">
            <v>0</v>
          </cell>
          <cell r="U2888">
            <v>0</v>
          </cell>
          <cell r="V2888">
            <v>1</v>
          </cell>
          <cell r="W2888">
            <v>0</v>
          </cell>
        </row>
        <row r="2889">
          <cell r="B2889">
            <v>12</v>
          </cell>
          <cell r="C2889" t="str">
            <v>VENDA</v>
          </cell>
          <cell r="D2889" t="str">
            <v>070 Endereço Divergente</v>
          </cell>
          <cell r="E2889" t="str">
            <v>OUTRAS MÍDIAS</v>
          </cell>
          <cell r="F2889" t="str">
            <v>0020 JÁ POSSUI</v>
          </cell>
          <cell r="I2889">
            <v>1</v>
          </cell>
          <cell r="J2889">
            <v>1</v>
          </cell>
          <cell r="K2889">
            <v>0</v>
          </cell>
          <cell r="L2889">
            <v>1</v>
          </cell>
          <cell r="M2889">
            <v>0</v>
          </cell>
          <cell r="N2889">
            <v>0</v>
          </cell>
          <cell r="O2889">
            <v>1</v>
          </cell>
          <cell r="P2889">
            <v>1</v>
          </cell>
          <cell r="Q2889">
            <v>0</v>
          </cell>
          <cell r="R2889">
            <v>1</v>
          </cell>
          <cell r="S2889">
            <v>0</v>
          </cell>
          <cell r="T2889">
            <v>0</v>
          </cell>
          <cell r="U2889">
            <v>0</v>
          </cell>
          <cell r="V2889">
            <v>1</v>
          </cell>
          <cell r="W2889">
            <v>0</v>
          </cell>
        </row>
        <row r="2890">
          <cell r="B2890">
            <v>12</v>
          </cell>
          <cell r="C2890" t="str">
            <v>VENDA</v>
          </cell>
          <cell r="D2890" t="str">
            <v>229 Atendimento Condicionado</v>
          </cell>
          <cell r="E2890" t="str">
            <v>OUTRAS MÍDIAS</v>
          </cell>
          <cell r="F2890" t="str">
            <v>0002 INDICAÇÃO DE AMIGOS</v>
          </cell>
          <cell r="I2890">
            <v>1</v>
          </cell>
          <cell r="J2890">
            <v>1</v>
          </cell>
          <cell r="K2890">
            <v>0</v>
          </cell>
          <cell r="L2890">
            <v>1</v>
          </cell>
          <cell r="M2890">
            <v>0</v>
          </cell>
          <cell r="N2890">
            <v>0</v>
          </cell>
          <cell r="O2890">
            <v>1</v>
          </cell>
          <cell r="P2890">
            <v>1</v>
          </cell>
          <cell r="Q2890">
            <v>0</v>
          </cell>
          <cell r="R2890">
            <v>1</v>
          </cell>
          <cell r="S2890">
            <v>0</v>
          </cell>
          <cell r="T2890">
            <v>0</v>
          </cell>
          <cell r="U2890">
            <v>0</v>
          </cell>
          <cell r="V2890">
            <v>1</v>
          </cell>
          <cell r="W2890">
            <v>0</v>
          </cell>
        </row>
        <row r="2891">
          <cell r="B2891">
            <v>12</v>
          </cell>
          <cell r="C2891" t="str">
            <v>VENDA</v>
          </cell>
          <cell r="D2891" t="str">
            <v>230 Provedor Inválido</v>
          </cell>
          <cell r="E2891" t="str">
            <v>OUTRAS MÍDIAS</v>
          </cell>
          <cell r="F2891" t="str">
            <v>0002 INDICAÇÃO DE AMIGOS</v>
          </cell>
          <cell r="I2891">
            <v>1</v>
          </cell>
          <cell r="J2891">
            <v>1</v>
          </cell>
          <cell r="K2891">
            <v>0</v>
          </cell>
          <cell r="L2891">
            <v>1</v>
          </cell>
          <cell r="M2891">
            <v>0</v>
          </cell>
          <cell r="N2891">
            <v>0</v>
          </cell>
          <cell r="O2891">
            <v>1</v>
          </cell>
          <cell r="P2891">
            <v>1</v>
          </cell>
          <cell r="Q2891">
            <v>0</v>
          </cell>
          <cell r="R2891">
            <v>1</v>
          </cell>
          <cell r="S2891">
            <v>0</v>
          </cell>
          <cell r="T2891">
            <v>0</v>
          </cell>
          <cell r="U2891">
            <v>0</v>
          </cell>
          <cell r="V2891">
            <v>1</v>
          </cell>
          <cell r="W2891">
            <v>0</v>
          </cell>
        </row>
        <row r="2892">
          <cell r="B2892">
            <v>13</v>
          </cell>
          <cell r="C2892" t="str">
            <v>INVALIDAS - ABANDONO</v>
          </cell>
          <cell r="D2892" t="str">
            <v>052 Ligações não completadas</v>
          </cell>
          <cell r="I2892">
            <v>25</v>
          </cell>
          <cell r="J2892">
            <v>0</v>
          </cell>
          <cell r="K2892">
            <v>25</v>
          </cell>
          <cell r="L2892">
            <v>0</v>
          </cell>
          <cell r="M2892">
            <v>0</v>
          </cell>
          <cell r="N2892">
            <v>0</v>
          </cell>
          <cell r="O2892">
            <v>25</v>
          </cell>
          <cell r="P2892">
            <v>0</v>
          </cell>
          <cell r="Q2892">
            <v>25</v>
          </cell>
          <cell r="R2892">
            <v>0</v>
          </cell>
          <cell r="S2892">
            <v>0</v>
          </cell>
          <cell r="T2892">
            <v>0</v>
          </cell>
          <cell r="U2892">
            <v>25</v>
          </cell>
          <cell r="V2892">
            <v>0</v>
          </cell>
          <cell r="W2892">
            <v>0</v>
          </cell>
        </row>
        <row r="2893">
          <cell r="B2893">
            <v>13</v>
          </cell>
          <cell r="C2893" t="str">
            <v>INVALIDAS - ABANDONO</v>
          </cell>
          <cell r="D2893" t="str">
            <v>052 Ligações não completadas</v>
          </cell>
          <cell r="E2893" t="str">
            <v>NÃO INFORMADO</v>
          </cell>
          <cell r="F2893" t="str">
            <v>0016 NÃO INFORMADO</v>
          </cell>
          <cell r="I2893">
            <v>1</v>
          </cell>
          <cell r="J2893">
            <v>0</v>
          </cell>
          <cell r="K2893">
            <v>1</v>
          </cell>
          <cell r="L2893">
            <v>0</v>
          </cell>
          <cell r="M2893">
            <v>0</v>
          </cell>
          <cell r="N2893">
            <v>0</v>
          </cell>
          <cell r="O2893">
            <v>1</v>
          </cell>
          <cell r="P2893">
            <v>0</v>
          </cell>
          <cell r="Q2893">
            <v>1</v>
          </cell>
          <cell r="R2893">
            <v>0</v>
          </cell>
          <cell r="S2893">
            <v>0</v>
          </cell>
          <cell r="T2893">
            <v>0</v>
          </cell>
          <cell r="U2893">
            <v>1</v>
          </cell>
          <cell r="V2893">
            <v>0</v>
          </cell>
          <cell r="W2893">
            <v>0</v>
          </cell>
        </row>
        <row r="2894">
          <cell r="B2894">
            <v>13</v>
          </cell>
          <cell r="C2894" t="str">
            <v>INVALIDAS - ABANDONO</v>
          </cell>
          <cell r="D2894" t="str">
            <v>052 Ligações não completadas</v>
          </cell>
          <cell r="E2894" t="str">
            <v>OUTRAS MÍDIAS</v>
          </cell>
          <cell r="F2894" t="str">
            <v>0013 INTERNET</v>
          </cell>
          <cell r="G2894" t="str">
            <v>0056 OUTROS</v>
          </cell>
          <cell r="I2894">
            <v>1</v>
          </cell>
          <cell r="J2894">
            <v>0</v>
          </cell>
          <cell r="K2894">
            <v>1</v>
          </cell>
          <cell r="L2894">
            <v>0</v>
          </cell>
          <cell r="M2894">
            <v>0</v>
          </cell>
          <cell r="N2894">
            <v>0</v>
          </cell>
          <cell r="O2894">
            <v>1</v>
          </cell>
          <cell r="P2894">
            <v>0</v>
          </cell>
          <cell r="Q2894">
            <v>1</v>
          </cell>
          <cell r="R2894">
            <v>0</v>
          </cell>
          <cell r="S2894">
            <v>0</v>
          </cell>
          <cell r="T2894">
            <v>0</v>
          </cell>
          <cell r="U2894">
            <v>1</v>
          </cell>
          <cell r="V2894">
            <v>0</v>
          </cell>
          <cell r="W2894">
            <v>0</v>
          </cell>
        </row>
        <row r="2895">
          <cell r="B2895">
            <v>13</v>
          </cell>
          <cell r="C2895" t="str">
            <v>INVALIDAS - ABANDONO</v>
          </cell>
          <cell r="D2895" t="str">
            <v>052 Ligações não completadas</v>
          </cell>
          <cell r="E2895" t="str">
            <v>TELEVISÃO</v>
          </cell>
          <cell r="F2895" t="str">
            <v>0001 TELEVISÃO</v>
          </cell>
          <cell r="G2895" t="str">
            <v>0006 GLOBO</v>
          </cell>
          <cell r="H2895" t="str">
            <v>5593 MULHERES APAIXONADAS</v>
          </cell>
          <cell r="I2895">
            <v>1</v>
          </cell>
          <cell r="J2895">
            <v>0</v>
          </cell>
          <cell r="K2895">
            <v>1</v>
          </cell>
          <cell r="L2895">
            <v>0</v>
          </cell>
          <cell r="M2895">
            <v>0</v>
          </cell>
          <cell r="N2895">
            <v>0</v>
          </cell>
          <cell r="O2895">
            <v>1</v>
          </cell>
          <cell r="P2895">
            <v>0</v>
          </cell>
          <cell r="Q2895">
            <v>1</v>
          </cell>
          <cell r="R2895">
            <v>0</v>
          </cell>
          <cell r="S2895">
            <v>0</v>
          </cell>
          <cell r="T2895">
            <v>0</v>
          </cell>
          <cell r="U2895">
            <v>1</v>
          </cell>
          <cell r="V2895">
            <v>0</v>
          </cell>
          <cell r="W2895">
            <v>0</v>
          </cell>
        </row>
        <row r="2896">
          <cell r="B2896">
            <v>13</v>
          </cell>
          <cell r="C2896" t="str">
            <v>INVALIDAS - ABANDONO</v>
          </cell>
          <cell r="D2896" t="str">
            <v>224 Linha Muda</v>
          </cell>
          <cell r="I2896">
            <v>105</v>
          </cell>
          <cell r="J2896">
            <v>0</v>
          </cell>
          <cell r="K2896">
            <v>105</v>
          </cell>
          <cell r="L2896">
            <v>0</v>
          </cell>
          <cell r="M2896">
            <v>0</v>
          </cell>
          <cell r="N2896">
            <v>0</v>
          </cell>
          <cell r="O2896">
            <v>105</v>
          </cell>
          <cell r="P2896">
            <v>0</v>
          </cell>
          <cell r="Q2896">
            <v>105</v>
          </cell>
          <cell r="R2896">
            <v>0</v>
          </cell>
          <cell r="S2896">
            <v>0</v>
          </cell>
          <cell r="T2896">
            <v>0</v>
          </cell>
          <cell r="U2896">
            <v>105</v>
          </cell>
          <cell r="V2896">
            <v>0</v>
          </cell>
          <cell r="W2896">
            <v>0</v>
          </cell>
        </row>
        <row r="2897">
          <cell r="B2897">
            <v>13</v>
          </cell>
          <cell r="C2897" t="str">
            <v>INVALIDAS - ABANDONO</v>
          </cell>
          <cell r="D2897" t="str">
            <v>224 Linha Muda</v>
          </cell>
          <cell r="E2897" t="str">
            <v>OUTRAS MÍDIAS</v>
          </cell>
          <cell r="F2897" t="str">
            <v>0002 INDICAÇÃO DE AMIGOS</v>
          </cell>
          <cell r="I2897">
            <v>1</v>
          </cell>
          <cell r="J2897">
            <v>0</v>
          </cell>
          <cell r="K2897">
            <v>1</v>
          </cell>
          <cell r="L2897">
            <v>0</v>
          </cell>
          <cell r="M2897">
            <v>0</v>
          </cell>
          <cell r="N2897">
            <v>0</v>
          </cell>
          <cell r="O2897">
            <v>1</v>
          </cell>
          <cell r="P2897">
            <v>0</v>
          </cell>
          <cell r="Q2897">
            <v>1</v>
          </cell>
          <cell r="R2897">
            <v>0</v>
          </cell>
          <cell r="S2897">
            <v>0</v>
          </cell>
          <cell r="T2897">
            <v>0</v>
          </cell>
          <cell r="U2897">
            <v>1</v>
          </cell>
          <cell r="V2897">
            <v>0</v>
          </cell>
          <cell r="W2897">
            <v>0</v>
          </cell>
        </row>
        <row r="2898">
          <cell r="B2898">
            <v>13</v>
          </cell>
          <cell r="C2898" t="str">
            <v>INVALIDAS - ABANDONO</v>
          </cell>
          <cell r="D2898" t="str">
            <v>224 Linha Muda</v>
          </cell>
          <cell r="E2898" t="str">
            <v>TELEVISÃO</v>
          </cell>
          <cell r="F2898" t="str">
            <v>0001 TELEVISÃO</v>
          </cell>
          <cell r="G2898" t="str">
            <v>0006 GLOBO</v>
          </cell>
          <cell r="H2898" t="str">
            <v>3825 NÃO INFORMADO</v>
          </cell>
          <cell r="I2898">
            <v>1</v>
          </cell>
          <cell r="J2898">
            <v>0</v>
          </cell>
          <cell r="K2898">
            <v>1</v>
          </cell>
          <cell r="L2898">
            <v>0</v>
          </cell>
          <cell r="M2898">
            <v>0</v>
          </cell>
          <cell r="N2898">
            <v>0</v>
          </cell>
          <cell r="O2898">
            <v>1</v>
          </cell>
          <cell r="P2898">
            <v>0</v>
          </cell>
          <cell r="Q2898">
            <v>1</v>
          </cell>
          <cell r="R2898">
            <v>0</v>
          </cell>
          <cell r="S2898">
            <v>0</v>
          </cell>
          <cell r="T2898">
            <v>0</v>
          </cell>
          <cell r="U2898">
            <v>1</v>
          </cell>
          <cell r="V2898">
            <v>0</v>
          </cell>
          <cell r="W2898">
            <v>0</v>
          </cell>
        </row>
        <row r="2899">
          <cell r="B2899">
            <v>13</v>
          </cell>
          <cell r="C2899" t="str">
            <v>INVALIDAS - ABANDONO</v>
          </cell>
          <cell r="D2899" t="str">
            <v>410 Ligação Caiu</v>
          </cell>
          <cell r="I2899">
            <v>31</v>
          </cell>
          <cell r="J2899">
            <v>0</v>
          </cell>
          <cell r="K2899">
            <v>31</v>
          </cell>
          <cell r="L2899">
            <v>0</v>
          </cell>
          <cell r="M2899">
            <v>0</v>
          </cell>
          <cell r="N2899">
            <v>0</v>
          </cell>
          <cell r="O2899">
            <v>31</v>
          </cell>
          <cell r="P2899">
            <v>0</v>
          </cell>
          <cell r="Q2899">
            <v>31</v>
          </cell>
          <cell r="R2899">
            <v>0</v>
          </cell>
          <cell r="S2899">
            <v>0</v>
          </cell>
          <cell r="T2899">
            <v>0</v>
          </cell>
          <cell r="U2899">
            <v>31</v>
          </cell>
          <cell r="V2899">
            <v>0</v>
          </cell>
          <cell r="W2899">
            <v>0</v>
          </cell>
        </row>
        <row r="2900">
          <cell r="B2900">
            <v>13</v>
          </cell>
          <cell r="C2900" t="str">
            <v>INVALIDAS - ABANDONO</v>
          </cell>
          <cell r="D2900" t="str">
            <v>410 Ligação Caiu</v>
          </cell>
          <cell r="E2900" t="str">
            <v>OUTRAS MÍDIAS</v>
          </cell>
          <cell r="F2900" t="str">
            <v>0002 INDICAÇÃO DE AMIGOS</v>
          </cell>
          <cell r="I2900">
            <v>1</v>
          </cell>
          <cell r="J2900">
            <v>0</v>
          </cell>
          <cell r="K2900">
            <v>1</v>
          </cell>
          <cell r="L2900">
            <v>0</v>
          </cell>
          <cell r="M2900">
            <v>0</v>
          </cell>
          <cell r="N2900">
            <v>0</v>
          </cell>
          <cell r="O2900">
            <v>1</v>
          </cell>
          <cell r="P2900">
            <v>0</v>
          </cell>
          <cell r="Q2900">
            <v>1</v>
          </cell>
          <cell r="R2900">
            <v>0</v>
          </cell>
          <cell r="S2900">
            <v>0</v>
          </cell>
          <cell r="T2900">
            <v>0</v>
          </cell>
          <cell r="U2900">
            <v>1</v>
          </cell>
          <cell r="V2900">
            <v>0</v>
          </cell>
          <cell r="W2900">
            <v>0</v>
          </cell>
        </row>
        <row r="2901">
          <cell r="B2901">
            <v>13</v>
          </cell>
          <cell r="C2901" t="str">
            <v>INVALIDAS - ABANDONO</v>
          </cell>
          <cell r="D2901" t="str">
            <v>410 Ligação Caiu</v>
          </cell>
          <cell r="E2901" t="str">
            <v>TELEVISÃO</v>
          </cell>
          <cell r="F2901" t="str">
            <v>0001 TELEVISÃO</v>
          </cell>
          <cell r="G2901" t="str">
            <v>0006 GLOBO</v>
          </cell>
          <cell r="H2901" t="str">
            <v>0028 OS NORMAIS</v>
          </cell>
          <cell r="I2901">
            <v>1</v>
          </cell>
          <cell r="J2901">
            <v>0</v>
          </cell>
          <cell r="K2901">
            <v>1</v>
          </cell>
          <cell r="L2901">
            <v>0</v>
          </cell>
          <cell r="M2901">
            <v>0</v>
          </cell>
          <cell r="N2901">
            <v>0</v>
          </cell>
          <cell r="O2901">
            <v>1</v>
          </cell>
          <cell r="P2901">
            <v>0</v>
          </cell>
          <cell r="Q2901">
            <v>1</v>
          </cell>
          <cell r="R2901">
            <v>0</v>
          </cell>
          <cell r="S2901">
            <v>0</v>
          </cell>
          <cell r="T2901">
            <v>0</v>
          </cell>
          <cell r="U2901">
            <v>1</v>
          </cell>
          <cell r="V2901">
            <v>0</v>
          </cell>
          <cell r="W2901">
            <v>0</v>
          </cell>
        </row>
        <row r="2902">
          <cell r="B2902">
            <v>13</v>
          </cell>
          <cell r="C2902" t="str">
            <v>INVALIDAS - ABANDONO</v>
          </cell>
          <cell r="D2902" t="str">
            <v>410 Ligação Caiu</v>
          </cell>
          <cell r="E2902" t="str">
            <v>TELEVISÃO</v>
          </cell>
          <cell r="F2902" t="str">
            <v>0001 TELEVISÃO</v>
          </cell>
          <cell r="G2902" t="str">
            <v>0006 GLOBO</v>
          </cell>
          <cell r="H2902" t="str">
            <v>3825 NÃO INFORMADO</v>
          </cell>
          <cell r="I2902">
            <v>1</v>
          </cell>
          <cell r="J2902">
            <v>0</v>
          </cell>
          <cell r="K2902">
            <v>1</v>
          </cell>
          <cell r="L2902">
            <v>0</v>
          </cell>
          <cell r="M2902">
            <v>0</v>
          </cell>
          <cell r="N2902">
            <v>0</v>
          </cell>
          <cell r="O2902">
            <v>1</v>
          </cell>
          <cell r="P2902">
            <v>0</v>
          </cell>
          <cell r="Q2902">
            <v>1</v>
          </cell>
          <cell r="R2902">
            <v>0</v>
          </cell>
          <cell r="S2902">
            <v>0</v>
          </cell>
          <cell r="T2902">
            <v>0</v>
          </cell>
          <cell r="U2902">
            <v>1</v>
          </cell>
          <cell r="V2902">
            <v>0</v>
          </cell>
          <cell r="W2902">
            <v>0</v>
          </cell>
        </row>
        <row r="2903">
          <cell r="B2903">
            <v>13</v>
          </cell>
          <cell r="C2903" t="str">
            <v>INVALIDAS - INVÁLIDAS</v>
          </cell>
          <cell r="D2903" t="str">
            <v>016 Já Foi Contatado</v>
          </cell>
          <cell r="I2903">
            <v>6</v>
          </cell>
          <cell r="J2903">
            <v>0</v>
          </cell>
          <cell r="K2903">
            <v>6</v>
          </cell>
          <cell r="L2903">
            <v>0</v>
          </cell>
          <cell r="M2903">
            <v>0</v>
          </cell>
          <cell r="N2903">
            <v>0</v>
          </cell>
          <cell r="O2903">
            <v>6</v>
          </cell>
          <cell r="P2903">
            <v>0</v>
          </cell>
          <cell r="Q2903">
            <v>6</v>
          </cell>
          <cell r="R2903">
            <v>0</v>
          </cell>
          <cell r="S2903">
            <v>0</v>
          </cell>
          <cell r="T2903">
            <v>0</v>
          </cell>
          <cell r="U2903">
            <v>6</v>
          </cell>
          <cell r="V2903">
            <v>0</v>
          </cell>
          <cell r="W2903">
            <v>0</v>
          </cell>
        </row>
        <row r="2904">
          <cell r="B2904">
            <v>13</v>
          </cell>
          <cell r="C2904" t="str">
            <v>INVALIDAS - INVÁLIDAS</v>
          </cell>
          <cell r="D2904" t="str">
            <v>061 Sisitema Inoperante</v>
          </cell>
          <cell r="I2904">
            <v>9</v>
          </cell>
          <cell r="J2904">
            <v>0</v>
          </cell>
          <cell r="K2904">
            <v>9</v>
          </cell>
          <cell r="L2904">
            <v>0</v>
          </cell>
          <cell r="M2904">
            <v>0</v>
          </cell>
          <cell r="N2904">
            <v>0</v>
          </cell>
          <cell r="O2904">
            <v>9</v>
          </cell>
          <cell r="P2904">
            <v>0</v>
          </cell>
          <cell r="Q2904">
            <v>9</v>
          </cell>
          <cell r="R2904">
            <v>0</v>
          </cell>
          <cell r="S2904">
            <v>0</v>
          </cell>
          <cell r="T2904">
            <v>0</v>
          </cell>
          <cell r="U2904">
            <v>9</v>
          </cell>
          <cell r="V2904">
            <v>0</v>
          </cell>
          <cell r="W2904">
            <v>0</v>
          </cell>
        </row>
        <row r="2905">
          <cell r="B2905">
            <v>13</v>
          </cell>
          <cell r="C2905" t="str">
            <v>INVALIDAS - INVÁLIDAS</v>
          </cell>
          <cell r="D2905" t="str">
            <v>188 Fora do Estado</v>
          </cell>
          <cell r="I2905">
            <v>4</v>
          </cell>
          <cell r="J2905">
            <v>0</v>
          </cell>
          <cell r="K2905">
            <v>4</v>
          </cell>
          <cell r="L2905">
            <v>0</v>
          </cell>
          <cell r="M2905">
            <v>0</v>
          </cell>
          <cell r="N2905">
            <v>0</v>
          </cell>
          <cell r="O2905">
            <v>4</v>
          </cell>
          <cell r="P2905">
            <v>0</v>
          </cell>
          <cell r="Q2905">
            <v>4</v>
          </cell>
          <cell r="R2905">
            <v>0</v>
          </cell>
          <cell r="S2905">
            <v>0</v>
          </cell>
          <cell r="T2905">
            <v>0</v>
          </cell>
          <cell r="U2905">
            <v>4</v>
          </cell>
          <cell r="V2905">
            <v>0</v>
          </cell>
          <cell r="W2905">
            <v>0</v>
          </cell>
        </row>
        <row r="2906">
          <cell r="B2906">
            <v>13</v>
          </cell>
          <cell r="C2906" t="str">
            <v>INVALIDAS - INVÁLIDAS</v>
          </cell>
          <cell r="D2906" t="str">
            <v>219 Trote</v>
          </cell>
          <cell r="I2906">
            <v>19</v>
          </cell>
          <cell r="J2906">
            <v>0</v>
          </cell>
          <cell r="K2906">
            <v>19</v>
          </cell>
          <cell r="L2906">
            <v>0</v>
          </cell>
          <cell r="M2906">
            <v>0</v>
          </cell>
          <cell r="N2906">
            <v>0</v>
          </cell>
          <cell r="O2906">
            <v>19</v>
          </cell>
          <cell r="P2906">
            <v>0</v>
          </cell>
          <cell r="Q2906">
            <v>19</v>
          </cell>
          <cell r="R2906">
            <v>0</v>
          </cell>
          <cell r="S2906">
            <v>0</v>
          </cell>
          <cell r="T2906">
            <v>0</v>
          </cell>
          <cell r="U2906">
            <v>19</v>
          </cell>
          <cell r="V2906">
            <v>0</v>
          </cell>
          <cell r="W2906">
            <v>0</v>
          </cell>
        </row>
        <row r="2907">
          <cell r="B2907">
            <v>13</v>
          </cell>
          <cell r="C2907" t="str">
            <v>INVALIDAS - INVÁLIDAS</v>
          </cell>
          <cell r="D2907" t="str">
            <v>221 Engano</v>
          </cell>
          <cell r="I2907">
            <v>100</v>
          </cell>
          <cell r="J2907">
            <v>0</v>
          </cell>
          <cell r="K2907">
            <v>100</v>
          </cell>
          <cell r="L2907">
            <v>0</v>
          </cell>
          <cell r="M2907">
            <v>0</v>
          </cell>
          <cell r="N2907">
            <v>0</v>
          </cell>
          <cell r="O2907">
            <v>100</v>
          </cell>
          <cell r="P2907">
            <v>0</v>
          </cell>
          <cell r="Q2907">
            <v>100</v>
          </cell>
          <cell r="R2907">
            <v>0</v>
          </cell>
          <cell r="S2907">
            <v>0</v>
          </cell>
          <cell r="T2907">
            <v>0</v>
          </cell>
          <cell r="U2907">
            <v>100</v>
          </cell>
          <cell r="V2907">
            <v>0</v>
          </cell>
          <cell r="W2907">
            <v>0</v>
          </cell>
        </row>
        <row r="2908">
          <cell r="B2908">
            <v>13</v>
          </cell>
          <cell r="C2908" t="str">
            <v>INVALIDAS - INVÁLIDAS</v>
          </cell>
          <cell r="D2908" t="str">
            <v>221 Engano</v>
          </cell>
          <cell r="E2908" t="str">
            <v>OUTRAS MÍDIAS</v>
          </cell>
          <cell r="F2908" t="str">
            <v>0002 INDICAÇÃO DE AMIGOS</v>
          </cell>
          <cell r="I2908">
            <v>1</v>
          </cell>
          <cell r="J2908">
            <v>0</v>
          </cell>
          <cell r="K2908">
            <v>1</v>
          </cell>
          <cell r="L2908">
            <v>0</v>
          </cell>
          <cell r="M2908">
            <v>0</v>
          </cell>
          <cell r="N2908">
            <v>0</v>
          </cell>
          <cell r="O2908">
            <v>1</v>
          </cell>
          <cell r="P2908">
            <v>0</v>
          </cell>
          <cell r="Q2908">
            <v>1</v>
          </cell>
          <cell r="R2908">
            <v>0</v>
          </cell>
          <cell r="S2908">
            <v>0</v>
          </cell>
          <cell r="T2908">
            <v>0</v>
          </cell>
          <cell r="U2908">
            <v>1</v>
          </cell>
          <cell r="V2908">
            <v>0</v>
          </cell>
          <cell r="W2908">
            <v>0</v>
          </cell>
        </row>
        <row r="2909">
          <cell r="B2909">
            <v>13</v>
          </cell>
          <cell r="C2909" t="str">
            <v>INVALIDAS - INVÁLIDAS</v>
          </cell>
          <cell r="D2909" t="str">
            <v>310 Retorno sem Sucesso</v>
          </cell>
          <cell r="I2909">
            <v>8</v>
          </cell>
          <cell r="J2909">
            <v>0</v>
          </cell>
          <cell r="K2909">
            <v>8</v>
          </cell>
          <cell r="L2909">
            <v>0</v>
          </cell>
          <cell r="M2909">
            <v>0</v>
          </cell>
          <cell r="N2909">
            <v>0</v>
          </cell>
          <cell r="O2909">
            <v>8</v>
          </cell>
          <cell r="P2909">
            <v>0</v>
          </cell>
          <cell r="Q2909">
            <v>8</v>
          </cell>
          <cell r="R2909">
            <v>0</v>
          </cell>
          <cell r="S2909">
            <v>0</v>
          </cell>
          <cell r="T2909">
            <v>0</v>
          </cell>
          <cell r="U2909">
            <v>8</v>
          </cell>
          <cell r="V2909">
            <v>0</v>
          </cell>
          <cell r="W2909">
            <v>0</v>
          </cell>
        </row>
        <row r="2910">
          <cell r="B2910">
            <v>13</v>
          </cell>
          <cell r="C2910" t="str">
            <v>INVALIDAS - INVÁLIDAS</v>
          </cell>
          <cell r="D2910" t="str">
            <v>405 Papa Fila</v>
          </cell>
          <cell r="I2910">
            <v>113</v>
          </cell>
          <cell r="J2910">
            <v>0</v>
          </cell>
          <cell r="K2910">
            <v>113</v>
          </cell>
          <cell r="L2910">
            <v>0</v>
          </cell>
          <cell r="M2910">
            <v>0</v>
          </cell>
          <cell r="N2910">
            <v>0</v>
          </cell>
          <cell r="O2910">
            <v>113</v>
          </cell>
          <cell r="P2910">
            <v>0</v>
          </cell>
          <cell r="Q2910">
            <v>113</v>
          </cell>
          <cell r="R2910">
            <v>0</v>
          </cell>
          <cell r="S2910">
            <v>0</v>
          </cell>
          <cell r="T2910">
            <v>0</v>
          </cell>
          <cell r="U2910">
            <v>113</v>
          </cell>
          <cell r="V2910">
            <v>0</v>
          </cell>
          <cell r="W2910">
            <v>0</v>
          </cell>
        </row>
        <row r="2911">
          <cell r="B2911">
            <v>13</v>
          </cell>
          <cell r="C2911" t="str">
            <v>INVALIDAS - INVÁLIDAS</v>
          </cell>
          <cell r="D2911" t="str">
            <v>405 Papa Fila</v>
          </cell>
          <cell r="E2911" t="str">
            <v>OUTRAS MÍDIAS</v>
          </cell>
          <cell r="F2911" t="str">
            <v>0002 INDICAÇÃO DE AMIGOS</v>
          </cell>
          <cell r="I2911">
            <v>1</v>
          </cell>
          <cell r="J2911">
            <v>0</v>
          </cell>
          <cell r="K2911">
            <v>1</v>
          </cell>
          <cell r="L2911">
            <v>0</v>
          </cell>
          <cell r="M2911">
            <v>0</v>
          </cell>
          <cell r="N2911">
            <v>0</v>
          </cell>
          <cell r="O2911">
            <v>1</v>
          </cell>
          <cell r="P2911">
            <v>0</v>
          </cell>
          <cell r="Q2911">
            <v>1</v>
          </cell>
          <cell r="R2911">
            <v>0</v>
          </cell>
          <cell r="S2911">
            <v>0</v>
          </cell>
          <cell r="T2911">
            <v>0</v>
          </cell>
          <cell r="U2911">
            <v>1</v>
          </cell>
          <cell r="V2911">
            <v>0</v>
          </cell>
          <cell r="W2911">
            <v>0</v>
          </cell>
        </row>
        <row r="2912">
          <cell r="B2912">
            <v>13</v>
          </cell>
          <cell r="C2912" t="str">
            <v>INVALIDAS - INVÁLIDAS</v>
          </cell>
          <cell r="D2912" t="str">
            <v>406 Transferência Auditoria</v>
          </cell>
          <cell r="I2912">
            <v>3</v>
          </cell>
          <cell r="J2912">
            <v>0</v>
          </cell>
          <cell r="K2912">
            <v>3</v>
          </cell>
          <cell r="L2912">
            <v>0</v>
          </cell>
          <cell r="M2912">
            <v>0</v>
          </cell>
          <cell r="N2912">
            <v>0</v>
          </cell>
          <cell r="O2912">
            <v>3</v>
          </cell>
          <cell r="P2912">
            <v>0</v>
          </cell>
          <cell r="Q2912">
            <v>3</v>
          </cell>
          <cell r="R2912">
            <v>0</v>
          </cell>
          <cell r="S2912">
            <v>0</v>
          </cell>
          <cell r="T2912">
            <v>0</v>
          </cell>
          <cell r="U2912">
            <v>3</v>
          </cell>
          <cell r="V2912">
            <v>0</v>
          </cell>
          <cell r="W2912">
            <v>0</v>
          </cell>
        </row>
        <row r="2913">
          <cell r="B2913">
            <v>13</v>
          </cell>
          <cell r="C2913" t="str">
            <v>INVALIDAS - TRANSFERIDAS</v>
          </cell>
          <cell r="D2913" t="str">
            <v>073 Transferência Retenção</v>
          </cell>
          <cell r="I2913">
            <v>19</v>
          </cell>
          <cell r="J2913">
            <v>0</v>
          </cell>
          <cell r="K2913">
            <v>19</v>
          </cell>
          <cell r="L2913">
            <v>0</v>
          </cell>
          <cell r="M2913">
            <v>0</v>
          </cell>
          <cell r="N2913">
            <v>0</v>
          </cell>
          <cell r="O2913">
            <v>19</v>
          </cell>
          <cell r="P2913">
            <v>0</v>
          </cell>
          <cell r="Q2913">
            <v>19</v>
          </cell>
          <cell r="R2913">
            <v>0</v>
          </cell>
          <cell r="S2913">
            <v>0</v>
          </cell>
          <cell r="T2913">
            <v>0</v>
          </cell>
          <cell r="U2913">
            <v>19</v>
          </cell>
          <cell r="V2913">
            <v>0</v>
          </cell>
          <cell r="W2913">
            <v>0</v>
          </cell>
        </row>
        <row r="2914">
          <cell r="B2914">
            <v>13</v>
          </cell>
          <cell r="C2914" t="str">
            <v>INVALIDAS - TRANSFERIDAS</v>
          </cell>
          <cell r="D2914" t="str">
            <v>220 Transferência 70100 (104)</v>
          </cell>
          <cell r="I2914">
            <v>253</v>
          </cell>
          <cell r="J2914">
            <v>0</v>
          </cell>
          <cell r="K2914">
            <v>253</v>
          </cell>
          <cell r="L2914">
            <v>0</v>
          </cell>
          <cell r="M2914">
            <v>0</v>
          </cell>
          <cell r="N2914">
            <v>0</v>
          </cell>
          <cell r="O2914">
            <v>253</v>
          </cell>
          <cell r="P2914">
            <v>0</v>
          </cell>
          <cell r="Q2914">
            <v>253</v>
          </cell>
          <cell r="R2914">
            <v>0</v>
          </cell>
          <cell r="S2914">
            <v>0</v>
          </cell>
          <cell r="T2914">
            <v>0</v>
          </cell>
          <cell r="U2914">
            <v>253</v>
          </cell>
          <cell r="V2914">
            <v>0</v>
          </cell>
          <cell r="W2914">
            <v>0</v>
          </cell>
        </row>
        <row r="2915">
          <cell r="B2915">
            <v>13</v>
          </cell>
          <cell r="C2915" t="str">
            <v>INVALIDAS - TRANSFERIDAS</v>
          </cell>
          <cell r="D2915" t="str">
            <v>220 Transferência 70100 (104)</v>
          </cell>
          <cell r="F2915" t="str">
            <v>0031 JÁ TEVE O PRODUTO</v>
          </cell>
          <cell r="I2915">
            <v>3</v>
          </cell>
          <cell r="J2915">
            <v>0</v>
          </cell>
          <cell r="K2915">
            <v>3</v>
          </cell>
          <cell r="L2915">
            <v>0</v>
          </cell>
          <cell r="M2915">
            <v>0</v>
          </cell>
          <cell r="N2915">
            <v>0</v>
          </cell>
          <cell r="O2915">
            <v>3</v>
          </cell>
          <cell r="P2915">
            <v>0</v>
          </cell>
          <cell r="Q2915">
            <v>3</v>
          </cell>
          <cell r="R2915">
            <v>0</v>
          </cell>
          <cell r="S2915">
            <v>0</v>
          </cell>
          <cell r="T2915">
            <v>0</v>
          </cell>
          <cell r="U2915">
            <v>3</v>
          </cell>
          <cell r="V2915">
            <v>0</v>
          </cell>
          <cell r="W2915">
            <v>0</v>
          </cell>
        </row>
        <row r="2916">
          <cell r="B2916">
            <v>13</v>
          </cell>
          <cell r="C2916" t="str">
            <v>INVALIDAS - TRANSFERIDAS</v>
          </cell>
          <cell r="D2916" t="str">
            <v>220 Transferência 70100 (104)</v>
          </cell>
          <cell r="E2916" t="str">
            <v>OUTRAS MÍDIAS</v>
          </cell>
          <cell r="F2916" t="str">
            <v>0002 INDICAÇÃO DE AMIGOS</v>
          </cell>
          <cell r="I2916">
            <v>2</v>
          </cell>
          <cell r="J2916">
            <v>0</v>
          </cell>
          <cell r="K2916">
            <v>2</v>
          </cell>
          <cell r="L2916">
            <v>0</v>
          </cell>
          <cell r="M2916">
            <v>0</v>
          </cell>
          <cell r="N2916">
            <v>0</v>
          </cell>
          <cell r="O2916">
            <v>2</v>
          </cell>
          <cell r="P2916">
            <v>0</v>
          </cell>
          <cell r="Q2916">
            <v>2</v>
          </cell>
          <cell r="R2916">
            <v>0</v>
          </cell>
          <cell r="S2916">
            <v>0</v>
          </cell>
          <cell r="T2916">
            <v>0</v>
          </cell>
          <cell r="U2916">
            <v>2</v>
          </cell>
          <cell r="V2916">
            <v>0</v>
          </cell>
          <cell r="W2916">
            <v>0</v>
          </cell>
        </row>
        <row r="2917">
          <cell r="B2917">
            <v>13</v>
          </cell>
          <cell r="C2917" t="str">
            <v>INVALIDAS - TRANSFERIDAS</v>
          </cell>
          <cell r="D2917" t="str">
            <v>220 Transferência 70100 (104)</v>
          </cell>
          <cell r="E2917" t="str">
            <v>OUTRAS MÍDIAS</v>
          </cell>
          <cell r="F2917" t="str">
            <v>0003 104</v>
          </cell>
          <cell r="I2917">
            <v>2</v>
          </cell>
          <cell r="J2917">
            <v>0</v>
          </cell>
          <cell r="K2917">
            <v>2</v>
          </cell>
          <cell r="L2917">
            <v>0</v>
          </cell>
          <cell r="M2917">
            <v>0</v>
          </cell>
          <cell r="N2917">
            <v>0</v>
          </cell>
          <cell r="O2917">
            <v>2</v>
          </cell>
          <cell r="P2917">
            <v>0</v>
          </cell>
          <cell r="Q2917">
            <v>2</v>
          </cell>
          <cell r="R2917">
            <v>0</v>
          </cell>
          <cell r="S2917">
            <v>0</v>
          </cell>
          <cell r="T2917">
            <v>0</v>
          </cell>
          <cell r="U2917">
            <v>2</v>
          </cell>
          <cell r="V2917">
            <v>0</v>
          </cell>
          <cell r="W2917">
            <v>0</v>
          </cell>
        </row>
        <row r="2918">
          <cell r="B2918">
            <v>13</v>
          </cell>
          <cell r="C2918" t="str">
            <v>INVALIDAS - TRANSFERIDAS</v>
          </cell>
          <cell r="D2918" t="str">
            <v>220 Transferência 70100 (104)</v>
          </cell>
          <cell r="E2918" t="str">
            <v>OUTRAS MÍDIAS</v>
          </cell>
          <cell r="F2918" t="str">
            <v>0018 CONTATADO PELO TLMKT</v>
          </cell>
          <cell r="I2918">
            <v>1</v>
          </cell>
          <cell r="J2918">
            <v>0</v>
          </cell>
          <cell r="K2918">
            <v>1</v>
          </cell>
          <cell r="L2918">
            <v>0</v>
          </cell>
          <cell r="M2918">
            <v>0</v>
          </cell>
          <cell r="N2918">
            <v>0</v>
          </cell>
          <cell r="O2918">
            <v>1</v>
          </cell>
          <cell r="P2918">
            <v>0</v>
          </cell>
          <cell r="Q2918">
            <v>1</v>
          </cell>
          <cell r="R2918">
            <v>0</v>
          </cell>
          <cell r="S2918">
            <v>0</v>
          </cell>
          <cell r="T2918">
            <v>0</v>
          </cell>
          <cell r="U2918">
            <v>1</v>
          </cell>
          <cell r="V2918">
            <v>0</v>
          </cell>
          <cell r="W2918">
            <v>0</v>
          </cell>
        </row>
        <row r="2919">
          <cell r="B2919">
            <v>13</v>
          </cell>
          <cell r="C2919" t="str">
            <v>INVALIDAS - TRANSFERIDAS</v>
          </cell>
          <cell r="D2919" t="str">
            <v>220 Transferência 70100 (104)</v>
          </cell>
          <cell r="E2919" t="str">
            <v>OUTRAS MÍDIAS</v>
          </cell>
          <cell r="F2919" t="str">
            <v>0020 JÁ POSSUI</v>
          </cell>
          <cell r="I2919">
            <v>2</v>
          </cell>
          <cell r="J2919">
            <v>0</v>
          </cell>
          <cell r="K2919">
            <v>2</v>
          </cell>
          <cell r="L2919">
            <v>0</v>
          </cell>
          <cell r="M2919">
            <v>0</v>
          </cell>
          <cell r="N2919">
            <v>0</v>
          </cell>
          <cell r="O2919">
            <v>2</v>
          </cell>
          <cell r="P2919">
            <v>0</v>
          </cell>
          <cell r="Q2919">
            <v>2</v>
          </cell>
          <cell r="R2919">
            <v>0</v>
          </cell>
          <cell r="S2919">
            <v>0</v>
          </cell>
          <cell r="T2919">
            <v>0</v>
          </cell>
          <cell r="U2919">
            <v>2</v>
          </cell>
          <cell r="V2919">
            <v>0</v>
          </cell>
          <cell r="W2919">
            <v>0</v>
          </cell>
        </row>
        <row r="2920">
          <cell r="B2920">
            <v>13</v>
          </cell>
          <cell r="C2920" t="str">
            <v>INVALIDAS - TRANSFERIDAS</v>
          </cell>
          <cell r="D2920" t="str">
            <v>220 Transferência 70100 (104)</v>
          </cell>
          <cell r="E2920" t="str">
            <v>TELEVISÃO</v>
          </cell>
          <cell r="F2920" t="str">
            <v>0001 TELEVISÃO</v>
          </cell>
          <cell r="G2920" t="str">
            <v>0006 GLOBO</v>
          </cell>
          <cell r="H2920" t="str">
            <v>3825 NÃO INFORMADO</v>
          </cell>
          <cell r="I2920">
            <v>1</v>
          </cell>
          <cell r="J2920">
            <v>0</v>
          </cell>
          <cell r="K2920">
            <v>1</v>
          </cell>
          <cell r="L2920">
            <v>0</v>
          </cell>
          <cell r="M2920">
            <v>0</v>
          </cell>
          <cell r="N2920">
            <v>0</v>
          </cell>
          <cell r="O2920">
            <v>1</v>
          </cell>
          <cell r="P2920">
            <v>0</v>
          </cell>
          <cell r="Q2920">
            <v>1</v>
          </cell>
          <cell r="R2920">
            <v>0</v>
          </cell>
          <cell r="S2920">
            <v>0</v>
          </cell>
          <cell r="T2920">
            <v>0</v>
          </cell>
          <cell r="U2920">
            <v>1</v>
          </cell>
          <cell r="V2920">
            <v>0</v>
          </cell>
          <cell r="W2920">
            <v>0</v>
          </cell>
        </row>
        <row r="2921">
          <cell r="B2921">
            <v>13</v>
          </cell>
          <cell r="C2921" t="str">
            <v>INVALIDAS - TRANSFERIDAS</v>
          </cell>
          <cell r="D2921" t="str">
            <v>220 Transferência 70100 (104)</v>
          </cell>
          <cell r="E2921" t="str">
            <v>TELEVISÃO</v>
          </cell>
          <cell r="F2921" t="str">
            <v>0001 TELEVISÃO</v>
          </cell>
          <cell r="G2921" t="str">
            <v>0062 NÃO INFORMOU</v>
          </cell>
          <cell r="I2921">
            <v>2</v>
          </cell>
          <cell r="J2921">
            <v>0</v>
          </cell>
          <cell r="K2921">
            <v>2</v>
          </cell>
          <cell r="L2921">
            <v>0</v>
          </cell>
          <cell r="M2921">
            <v>0</v>
          </cell>
          <cell r="N2921">
            <v>0</v>
          </cell>
          <cell r="O2921">
            <v>2</v>
          </cell>
          <cell r="P2921">
            <v>0</v>
          </cell>
          <cell r="Q2921">
            <v>2</v>
          </cell>
          <cell r="R2921">
            <v>0</v>
          </cell>
          <cell r="S2921">
            <v>0</v>
          </cell>
          <cell r="T2921">
            <v>0</v>
          </cell>
          <cell r="U2921">
            <v>2</v>
          </cell>
          <cell r="V2921">
            <v>0</v>
          </cell>
          <cell r="W2921">
            <v>0</v>
          </cell>
        </row>
        <row r="2922">
          <cell r="B2922">
            <v>13</v>
          </cell>
          <cell r="C2922" t="str">
            <v>REST CLIENTE - INFORMAÇÕES</v>
          </cell>
          <cell r="D2922" t="str">
            <v>003 Não Informou</v>
          </cell>
          <cell r="E2922" t="str">
            <v>TELEVISÃO</v>
          </cell>
          <cell r="F2922" t="str">
            <v>0001 TELEVISÃO</v>
          </cell>
          <cell r="G2922" t="str">
            <v>0062 NÃO INFORMOU</v>
          </cell>
          <cell r="I2922">
            <v>1</v>
          </cell>
          <cell r="J2922">
            <v>1</v>
          </cell>
          <cell r="K2922">
            <v>0</v>
          </cell>
          <cell r="L2922">
            <v>1</v>
          </cell>
          <cell r="M2922">
            <v>0</v>
          </cell>
          <cell r="N2922">
            <v>1</v>
          </cell>
          <cell r="O2922">
            <v>1</v>
          </cell>
          <cell r="P2922">
            <v>1</v>
          </cell>
          <cell r="Q2922">
            <v>0</v>
          </cell>
          <cell r="R2922">
            <v>1</v>
          </cell>
          <cell r="S2922">
            <v>0</v>
          </cell>
          <cell r="T2922">
            <v>1</v>
          </cell>
          <cell r="U2922">
            <v>1</v>
          </cell>
          <cell r="V2922">
            <v>0</v>
          </cell>
          <cell r="W2922">
            <v>0</v>
          </cell>
        </row>
        <row r="2923">
          <cell r="B2923">
            <v>13</v>
          </cell>
          <cell r="C2923" t="str">
            <v>REST CLIENTE - INFORMAÇÕES</v>
          </cell>
          <cell r="D2923" t="str">
            <v>012 Informações</v>
          </cell>
          <cell r="F2923" t="str">
            <v>0031 JÁ TEVE O PRODUTO</v>
          </cell>
          <cell r="I2923">
            <v>3</v>
          </cell>
          <cell r="J2923">
            <v>3</v>
          </cell>
          <cell r="K2923">
            <v>0</v>
          </cell>
          <cell r="L2923">
            <v>3</v>
          </cell>
          <cell r="M2923">
            <v>0</v>
          </cell>
          <cell r="N2923">
            <v>3</v>
          </cell>
          <cell r="O2923">
            <v>3</v>
          </cell>
          <cell r="P2923">
            <v>3</v>
          </cell>
          <cell r="Q2923">
            <v>0</v>
          </cell>
          <cell r="R2923">
            <v>3</v>
          </cell>
          <cell r="S2923">
            <v>0</v>
          </cell>
          <cell r="T2923">
            <v>3</v>
          </cell>
          <cell r="U2923">
            <v>3</v>
          </cell>
          <cell r="V2923">
            <v>0</v>
          </cell>
          <cell r="W2923">
            <v>0</v>
          </cell>
        </row>
        <row r="2924">
          <cell r="B2924">
            <v>13</v>
          </cell>
          <cell r="C2924" t="str">
            <v>REST CLIENTE - INFORMAÇÕES</v>
          </cell>
          <cell r="D2924" t="str">
            <v>012 Informações</v>
          </cell>
          <cell r="E2924" t="str">
            <v>MALA DIRETA</v>
          </cell>
          <cell r="F2924" t="str">
            <v>0009 MALA DIRETA</v>
          </cell>
          <cell r="G2924" t="str">
            <v>0008 Não Identificado</v>
          </cell>
          <cell r="I2924">
            <v>2</v>
          </cell>
          <cell r="J2924">
            <v>2</v>
          </cell>
          <cell r="K2924">
            <v>0</v>
          </cell>
          <cell r="L2924">
            <v>2</v>
          </cell>
          <cell r="M2924">
            <v>0</v>
          </cell>
          <cell r="N2924">
            <v>2</v>
          </cell>
          <cell r="O2924">
            <v>2</v>
          </cell>
          <cell r="P2924">
            <v>2</v>
          </cell>
          <cell r="Q2924">
            <v>0</v>
          </cell>
          <cell r="R2924">
            <v>2</v>
          </cell>
          <cell r="S2924">
            <v>0</v>
          </cell>
          <cell r="T2924">
            <v>2</v>
          </cell>
          <cell r="U2924">
            <v>2</v>
          </cell>
          <cell r="V2924">
            <v>0</v>
          </cell>
          <cell r="W2924">
            <v>0</v>
          </cell>
        </row>
        <row r="2925">
          <cell r="B2925">
            <v>13</v>
          </cell>
          <cell r="C2925" t="str">
            <v>REST CLIENTE - INFORMAÇÕES</v>
          </cell>
          <cell r="D2925" t="str">
            <v>012 Informações</v>
          </cell>
          <cell r="E2925" t="str">
            <v>MALA DIRETA</v>
          </cell>
          <cell r="F2925" t="str">
            <v>0009 MALA DIRETA</v>
          </cell>
          <cell r="G2925" t="str">
            <v>0173 CA0103</v>
          </cell>
          <cell r="I2925">
            <v>1</v>
          </cell>
          <cell r="J2925">
            <v>1</v>
          </cell>
          <cell r="K2925">
            <v>0</v>
          </cell>
          <cell r="L2925">
            <v>1</v>
          </cell>
          <cell r="M2925">
            <v>0</v>
          </cell>
          <cell r="N2925">
            <v>1</v>
          </cell>
          <cell r="O2925">
            <v>1</v>
          </cell>
          <cell r="P2925">
            <v>1</v>
          </cell>
          <cell r="Q2925">
            <v>0</v>
          </cell>
          <cell r="R2925">
            <v>1</v>
          </cell>
          <cell r="S2925">
            <v>0</v>
          </cell>
          <cell r="T2925">
            <v>1</v>
          </cell>
          <cell r="U2925">
            <v>1</v>
          </cell>
          <cell r="V2925">
            <v>0</v>
          </cell>
          <cell r="W2925">
            <v>0</v>
          </cell>
        </row>
        <row r="2926">
          <cell r="B2926">
            <v>13</v>
          </cell>
          <cell r="C2926" t="str">
            <v>REST CLIENTE - INFORMAÇÕES</v>
          </cell>
          <cell r="D2926" t="str">
            <v>012 Informações</v>
          </cell>
          <cell r="E2926" t="str">
            <v>NÃO INFORMADO</v>
          </cell>
          <cell r="F2926" t="str">
            <v>0016 NÃO INFORMADO</v>
          </cell>
          <cell r="I2926">
            <v>4</v>
          </cell>
          <cell r="J2926">
            <v>4</v>
          </cell>
          <cell r="K2926">
            <v>0</v>
          </cell>
          <cell r="L2926">
            <v>4</v>
          </cell>
          <cell r="M2926">
            <v>0</v>
          </cell>
          <cell r="N2926">
            <v>4</v>
          </cell>
          <cell r="O2926">
            <v>4</v>
          </cell>
          <cell r="P2926">
            <v>4</v>
          </cell>
          <cell r="Q2926">
            <v>0</v>
          </cell>
          <cell r="R2926">
            <v>4</v>
          </cell>
          <cell r="S2926">
            <v>0</v>
          </cell>
          <cell r="T2926">
            <v>4</v>
          </cell>
          <cell r="U2926">
            <v>4</v>
          </cell>
          <cell r="V2926">
            <v>0</v>
          </cell>
          <cell r="W2926">
            <v>0</v>
          </cell>
        </row>
        <row r="2927">
          <cell r="B2927">
            <v>13</v>
          </cell>
          <cell r="C2927" t="str">
            <v>REST CLIENTE - INFORMAÇÕES</v>
          </cell>
          <cell r="D2927" t="str">
            <v>012 Informações</v>
          </cell>
          <cell r="E2927" t="str">
            <v>OUTRAS MÍDIAS</v>
          </cell>
          <cell r="F2927" t="str">
            <v>0002 INDICAÇÃO DE AMIGOS</v>
          </cell>
          <cell r="I2927">
            <v>13</v>
          </cell>
          <cell r="J2927">
            <v>13</v>
          </cell>
          <cell r="K2927">
            <v>0</v>
          </cell>
          <cell r="L2927">
            <v>13</v>
          </cell>
          <cell r="M2927">
            <v>0</v>
          </cell>
          <cell r="N2927">
            <v>13</v>
          </cell>
          <cell r="O2927">
            <v>13</v>
          </cell>
          <cell r="P2927">
            <v>13</v>
          </cell>
          <cell r="Q2927">
            <v>0</v>
          </cell>
          <cell r="R2927">
            <v>13</v>
          </cell>
          <cell r="S2927">
            <v>0</v>
          </cell>
          <cell r="T2927">
            <v>13</v>
          </cell>
          <cell r="U2927">
            <v>13</v>
          </cell>
          <cell r="V2927">
            <v>0</v>
          </cell>
          <cell r="W2927">
            <v>0</v>
          </cell>
        </row>
        <row r="2928">
          <cell r="B2928">
            <v>13</v>
          </cell>
          <cell r="C2928" t="str">
            <v>REST CLIENTE - INFORMAÇÕES</v>
          </cell>
          <cell r="D2928" t="str">
            <v>012 Informações</v>
          </cell>
          <cell r="E2928" t="str">
            <v>OUTRAS MÍDIAS</v>
          </cell>
          <cell r="F2928" t="str">
            <v>0013 INTERNET</v>
          </cell>
          <cell r="G2928" t="str">
            <v>0056 OUTROS</v>
          </cell>
          <cell r="I2928">
            <v>2</v>
          </cell>
          <cell r="J2928">
            <v>2</v>
          </cell>
          <cell r="K2928">
            <v>0</v>
          </cell>
          <cell r="L2928">
            <v>2</v>
          </cell>
          <cell r="M2928">
            <v>0</v>
          </cell>
          <cell r="N2928">
            <v>2</v>
          </cell>
          <cell r="O2928">
            <v>2</v>
          </cell>
          <cell r="P2928">
            <v>2</v>
          </cell>
          <cell r="Q2928">
            <v>0</v>
          </cell>
          <cell r="R2928">
            <v>2</v>
          </cell>
          <cell r="S2928">
            <v>0</v>
          </cell>
          <cell r="T2928">
            <v>2</v>
          </cell>
          <cell r="U2928">
            <v>2</v>
          </cell>
          <cell r="V2928">
            <v>0</v>
          </cell>
          <cell r="W2928">
            <v>0</v>
          </cell>
        </row>
        <row r="2929">
          <cell r="B2929">
            <v>13</v>
          </cell>
          <cell r="C2929" t="str">
            <v>REST CLIENTE - INFORMAÇÕES</v>
          </cell>
          <cell r="D2929" t="str">
            <v>012 Informações</v>
          </cell>
          <cell r="E2929" t="str">
            <v>OUTRAS MÍDIAS</v>
          </cell>
          <cell r="F2929" t="str">
            <v>0013 INTERNET</v>
          </cell>
          <cell r="G2929" t="str">
            <v>0170 SITE SPEEDY</v>
          </cell>
          <cell r="I2929">
            <v>1</v>
          </cell>
          <cell r="J2929">
            <v>1</v>
          </cell>
          <cell r="K2929">
            <v>0</v>
          </cell>
          <cell r="L2929">
            <v>1</v>
          </cell>
          <cell r="M2929">
            <v>0</v>
          </cell>
          <cell r="N2929">
            <v>1</v>
          </cell>
          <cell r="O2929">
            <v>1</v>
          </cell>
          <cell r="P2929">
            <v>1</v>
          </cell>
          <cell r="Q2929">
            <v>0</v>
          </cell>
          <cell r="R2929">
            <v>1</v>
          </cell>
          <cell r="S2929">
            <v>0</v>
          </cell>
          <cell r="T2929">
            <v>1</v>
          </cell>
          <cell r="U2929">
            <v>1</v>
          </cell>
          <cell r="V2929">
            <v>0</v>
          </cell>
          <cell r="W2929">
            <v>0</v>
          </cell>
        </row>
        <row r="2930">
          <cell r="B2930">
            <v>13</v>
          </cell>
          <cell r="C2930" t="str">
            <v>REST CLIENTE - INFORMAÇÕES</v>
          </cell>
          <cell r="D2930" t="str">
            <v>012 Informações</v>
          </cell>
          <cell r="E2930" t="str">
            <v>OUTRAS MÍDIAS</v>
          </cell>
          <cell r="F2930" t="str">
            <v>0020 JÁ POSSUI</v>
          </cell>
          <cell r="I2930">
            <v>4</v>
          </cell>
          <cell r="J2930">
            <v>4</v>
          </cell>
          <cell r="K2930">
            <v>0</v>
          </cell>
          <cell r="L2930">
            <v>4</v>
          </cell>
          <cell r="M2930">
            <v>0</v>
          </cell>
          <cell r="N2930">
            <v>4</v>
          </cell>
          <cell r="O2930">
            <v>4</v>
          </cell>
          <cell r="P2930">
            <v>4</v>
          </cell>
          <cell r="Q2930">
            <v>0</v>
          </cell>
          <cell r="R2930">
            <v>4</v>
          </cell>
          <cell r="S2930">
            <v>0</v>
          </cell>
          <cell r="T2930">
            <v>4</v>
          </cell>
          <cell r="U2930">
            <v>4</v>
          </cell>
          <cell r="V2930">
            <v>0</v>
          </cell>
          <cell r="W2930">
            <v>0</v>
          </cell>
        </row>
        <row r="2931">
          <cell r="B2931">
            <v>13</v>
          </cell>
          <cell r="C2931" t="str">
            <v>REST CLIENTE - INFORMAÇÕES</v>
          </cell>
          <cell r="D2931" t="str">
            <v>012 Informações</v>
          </cell>
          <cell r="E2931" t="str">
            <v>TELEVISÃO</v>
          </cell>
          <cell r="F2931" t="str">
            <v>0001 TELEVISÃO</v>
          </cell>
          <cell r="G2931" t="str">
            <v>0006 GLOBO</v>
          </cell>
          <cell r="H2931" t="str">
            <v>0012 A GRANDE FAMÍLIA</v>
          </cell>
          <cell r="I2931">
            <v>1</v>
          </cell>
          <cell r="J2931">
            <v>1</v>
          </cell>
          <cell r="K2931">
            <v>0</v>
          </cell>
          <cell r="L2931">
            <v>1</v>
          </cell>
          <cell r="M2931">
            <v>0</v>
          </cell>
          <cell r="N2931">
            <v>1</v>
          </cell>
          <cell r="O2931">
            <v>1</v>
          </cell>
          <cell r="P2931">
            <v>1</v>
          </cell>
          <cell r="Q2931">
            <v>0</v>
          </cell>
          <cell r="R2931">
            <v>1</v>
          </cell>
          <cell r="S2931">
            <v>0</v>
          </cell>
          <cell r="T2931">
            <v>1</v>
          </cell>
          <cell r="U2931">
            <v>1</v>
          </cell>
          <cell r="V2931">
            <v>0</v>
          </cell>
          <cell r="W2931">
            <v>0</v>
          </cell>
        </row>
        <row r="2932">
          <cell r="B2932">
            <v>13</v>
          </cell>
          <cell r="C2932" t="str">
            <v>REST CLIENTE - INFORMAÇÕES</v>
          </cell>
          <cell r="D2932" t="str">
            <v>012 Informações</v>
          </cell>
          <cell r="E2932" t="str">
            <v>TELEVISÃO</v>
          </cell>
          <cell r="F2932" t="str">
            <v>0001 TELEVISÃO</v>
          </cell>
          <cell r="G2932" t="str">
            <v>0006 GLOBO</v>
          </cell>
          <cell r="H2932" t="str">
            <v>0021 GLOBO REPÓRTER</v>
          </cell>
          <cell r="I2932">
            <v>1</v>
          </cell>
          <cell r="J2932">
            <v>1</v>
          </cell>
          <cell r="K2932">
            <v>0</v>
          </cell>
          <cell r="L2932">
            <v>1</v>
          </cell>
          <cell r="M2932">
            <v>0</v>
          </cell>
          <cell r="N2932">
            <v>1</v>
          </cell>
          <cell r="O2932">
            <v>1</v>
          </cell>
          <cell r="P2932">
            <v>1</v>
          </cell>
          <cell r="Q2932">
            <v>0</v>
          </cell>
          <cell r="R2932">
            <v>1</v>
          </cell>
          <cell r="S2932">
            <v>0</v>
          </cell>
          <cell r="T2932">
            <v>1</v>
          </cell>
          <cell r="U2932">
            <v>1</v>
          </cell>
          <cell r="V2932">
            <v>0</v>
          </cell>
          <cell r="W2932">
            <v>0</v>
          </cell>
        </row>
        <row r="2933">
          <cell r="B2933">
            <v>13</v>
          </cell>
          <cell r="C2933" t="str">
            <v>REST CLIENTE - INFORMAÇÕES</v>
          </cell>
          <cell r="D2933" t="str">
            <v>012 Informações</v>
          </cell>
          <cell r="E2933" t="str">
            <v>TELEVISÃO</v>
          </cell>
          <cell r="F2933" t="str">
            <v>0001 TELEVISÃO</v>
          </cell>
          <cell r="G2933" t="str">
            <v>0006 GLOBO</v>
          </cell>
          <cell r="H2933" t="str">
            <v>3825 NÃO INFORMADO</v>
          </cell>
          <cell r="I2933">
            <v>2</v>
          </cell>
          <cell r="J2933">
            <v>2</v>
          </cell>
          <cell r="K2933">
            <v>0</v>
          </cell>
          <cell r="L2933">
            <v>2</v>
          </cell>
          <cell r="M2933">
            <v>0</v>
          </cell>
          <cell r="N2933">
            <v>2</v>
          </cell>
          <cell r="O2933">
            <v>2</v>
          </cell>
          <cell r="P2933">
            <v>2</v>
          </cell>
          <cell r="Q2933">
            <v>0</v>
          </cell>
          <cell r="R2933">
            <v>2</v>
          </cell>
          <cell r="S2933">
            <v>0</v>
          </cell>
          <cell r="T2933">
            <v>2</v>
          </cell>
          <cell r="U2933">
            <v>2</v>
          </cell>
          <cell r="V2933">
            <v>0</v>
          </cell>
          <cell r="W2933">
            <v>0</v>
          </cell>
        </row>
        <row r="2934">
          <cell r="B2934">
            <v>13</v>
          </cell>
          <cell r="C2934" t="str">
            <v>REST CLIENTE - INFORMAÇÕES</v>
          </cell>
          <cell r="D2934" t="str">
            <v>012 Informações</v>
          </cell>
          <cell r="E2934" t="str">
            <v>TELEVISÃO</v>
          </cell>
          <cell r="F2934" t="str">
            <v>0001 TELEVISÃO</v>
          </cell>
          <cell r="G2934" t="str">
            <v>0062 NÃO INFORMOU</v>
          </cell>
          <cell r="I2934">
            <v>5</v>
          </cell>
          <cell r="J2934">
            <v>5</v>
          </cell>
          <cell r="K2934">
            <v>0</v>
          </cell>
          <cell r="L2934">
            <v>5</v>
          </cell>
          <cell r="M2934">
            <v>0</v>
          </cell>
          <cell r="N2934">
            <v>5</v>
          </cell>
          <cell r="O2934">
            <v>5</v>
          </cell>
          <cell r="P2934">
            <v>5</v>
          </cell>
          <cell r="Q2934">
            <v>0</v>
          </cell>
          <cell r="R2934">
            <v>5</v>
          </cell>
          <cell r="S2934">
            <v>0</v>
          </cell>
          <cell r="T2934">
            <v>5</v>
          </cell>
          <cell r="U2934">
            <v>5</v>
          </cell>
          <cell r="V2934">
            <v>0</v>
          </cell>
          <cell r="W2934">
            <v>0</v>
          </cell>
        </row>
        <row r="2935">
          <cell r="B2935">
            <v>13</v>
          </cell>
          <cell r="C2935" t="str">
            <v>REST CLIENTE - OUTRAS</v>
          </cell>
          <cell r="D2935" t="str">
            <v>005 Problemas Financeiros</v>
          </cell>
          <cell r="E2935" t="str">
            <v>OUTRAS MÍDIAS</v>
          </cell>
          <cell r="F2935" t="str">
            <v>0013 INTERNET</v>
          </cell>
          <cell r="G2935" t="str">
            <v>0056 OUTROS</v>
          </cell>
          <cell r="I2935">
            <v>1</v>
          </cell>
          <cell r="J2935">
            <v>1</v>
          </cell>
          <cell r="K2935">
            <v>0</v>
          </cell>
          <cell r="L2935">
            <v>1</v>
          </cell>
          <cell r="M2935">
            <v>0</v>
          </cell>
          <cell r="N2935">
            <v>1</v>
          </cell>
          <cell r="O2935">
            <v>1</v>
          </cell>
          <cell r="P2935">
            <v>1</v>
          </cell>
          <cell r="Q2935">
            <v>0</v>
          </cell>
          <cell r="R2935">
            <v>1</v>
          </cell>
          <cell r="S2935">
            <v>0</v>
          </cell>
          <cell r="T2935">
            <v>1</v>
          </cell>
          <cell r="U2935">
            <v>1</v>
          </cell>
          <cell r="V2935">
            <v>0</v>
          </cell>
          <cell r="W2935">
            <v>0</v>
          </cell>
        </row>
        <row r="2936">
          <cell r="B2936">
            <v>13</v>
          </cell>
          <cell r="C2936" t="str">
            <v>REST CLIENTE - OUTRAS</v>
          </cell>
          <cell r="D2936" t="str">
            <v>005 Problemas Financeiros</v>
          </cell>
          <cell r="E2936" t="str">
            <v>OUTRAS MÍDIAS</v>
          </cell>
          <cell r="F2936" t="str">
            <v>0018 CONTATADO PELO TLMKT</v>
          </cell>
          <cell r="I2936">
            <v>1</v>
          </cell>
          <cell r="J2936">
            <v>1</v>
          </cell>
          <cell r="K2936">
            <v>0</v>
          </cell>
          <cell r="L2936">
            <v>1</v>
          </cell>
          <cell r="M2936">
            <v>0</v>
          </cell>
          <cell r="N2936">
            <v>1</v>
          </cell>
          <cell r="O2936">
            <v>1</v>
          </cell>
          <cell r="P2936">
            <v>1</v>
          </cell>
          <cell r="Q2936">
            <v>0</v>
          </cell>
          <cell r="R2936">
            <v>1</v>
          </cell>
          <cell r="S2936">
            <v>0</v>
          </cell>
          <cell r="T2936">
            <v>1</v>
          </cell>
          <cell r="U2936">
            <v>1</v>
          </cell>
          <cell r="V2936">
            <v>0</v>
          </cell>
          <cell r="W2936">
            <v>0</v>
          </cell>
        </row>
        <row r="2937">
          <cell r="B2937">
            <v>13</v>
          </cell>
          <cell r="C2937" t="str">
            <v>REST CLIENTE - OUTRAS</v>
          </cell>
          <cell r="D2937" t="str">
            <v>006 Outros Motivos</v>
          </cell>
          <cell r="F2937" t="str">
            <v>0031 JÁ TEVE O PRODUTO</v>
          </cell>
          <cell r="I2937">
            <v>1</v>
          </cell>
          <cell r="J2937">
            <v>1</v>
          </cell>
          <cell r="K2937">
            <v>0</v>
          </cell>
          <cell r="L2937">
            <v>1</v>
          </cell>
          <cell r="M2937">
            <v>0</v>
          </cell>
          <cell r="N2937">
            <v>1</v>
          </cell>
          <cell r="O2937">
            <v>1</v>
          </cell>
          <cell r="P2937">
            <v>1</v>
          </cell>
          <cell r="Q2937">
            <v>0</v>
          </cell>
          <cell r="R2937">
            <v>1</v>
          </cell>
          <cell r="S2937">
            <v>0</v>
          </cell>
          <cell r="T2937">
            <v>1</v>
          </cell>
          <cell r="U2937">
            <v>1</v>
          </cell>
          <cell r="V2937">
            <v>0</v>
          </cell>
          <cell r="W2937">
            <v>0</v>
          </cell>
        </row>
        <row r="2938">
          <cell r="B2938">
            <v>13</v>
          </cell>
          <cell r="C2938" t="str">
            <v>REST CLIENTE - OUTRAS</v>
          </cell>
          <cell r="D2938" t="str">
            <v>006 Outros Motivos</v>
          </cell>
          <cell r="E2938" t="str">
            <v>MALA DIRETA</v>
          </cell>
          <cell r="F2938" t="str">
            <v>0009 MALA DIRETA</v>
          </cell>
          <cell r="G2938" t="str">
            <v>0572 MD-05</v>
          </cell>
          <cell r="I2938">
            <v>1</v>
          </cell>
          <cell r="J2938">
            <v>1</v>
          </cell>
          <cell r="K2938">
            <v>0</v>
          </cell>
          <cell r="L2938">
            <v>1</v>
          </cell>
          <cell r="M2938">
            <v>0</v>
          </cell>
          <cell r="N2938">
            <v>1</v>
          </cell>
          <cell r="O2938">
            <v>1</v>
          </cell>
          <cell r="P2938">
            <v>1</v>
          </cell>
          <cell r="Q2938">
            <v>0</v>
          </cell>
          <cell r="R2938">
            <v>1</v>
          </cell>
          <cell r="S2938">
            <v>0</v>
          </cell>
          <cell r="T2938">
            <v>1</v>
          </cell>
          <cell r="U2938">
            <v>1</v>
          </cell>
          <cell r="V2938">
            <v>0</v>
          </cell>
          <cell r="W2938">
            <v>0</v>
          </cell>
        </row>
        <row r="2939">
          <cell r="B2939">
            <v>13</v>
          </cell>
          <cell r="C2939" t="str">
            <v>REST CLIENTE - OUTRAS</v>
          </cell>
          <cell r="D2939" t="str">
            <v>006 Outros Motivos</v>
          </cell>
          <cell r="E2939" t="str">
            <v>MALA DIRETA</v>
          </cell>
          <cell r="F2939" t="str">
            <v>0010 ENCARTE EM FATURA</v>
          </cell>
          <cell r="I2939">
            <v>1</v>
          </cell>
          <cell r="J2939">
            <v>1</v>
          </cell>
          <cell r="K2939">
            <v>0</v>
          </cell>
          <cell r="L2939">
            <v>1</v>
          </cell>
          <cell r="M2939">
            <v>0</v>
          </cell>
          <cell r="N2939">
            <v>1</v>
          </cell>
          <cell r="O2939">
            <v>1</v>
          </cell>
          <cell r="P2939">
            <v>1</v>
          </cell>
          <cell r="Q2939">
            <v>0</v>
          </cell>
          <cell r="R2939">
            <v>1</v>
          </cell>
          <cell r="S2939">
            <v>0</v>
          </cell>
          <cell r="T2939">
            <v>1</v>
          </cell>
          <cell r="U2939">
            <v>1</v>
          </cell>
          <cell r="V2939">
            <v>0</v>
          </cell>
          <cell r="W2939">
            <v>0</v>
          </cell>
        </row>
        <row r="2940">
          <cell r="B2940">
            <v>13</v>
          </cell>
          <cell r="C2940" t="str">
            <v>REST CLIENTE - OUTRAS</v>
          </cell>
          <cell r="D2940" t="str">
            <v>006 Outros Motivos</v>
          </cell>
          <cell r="E2940" t="str">
            <v>NÃO INFORMADO</v>
          </cell>
          <cell r="F2940" t="str">
            <v>0016 NÃO INFORMADO</v>
          </cell>
          <cell r="I2940">
            <v>2</v>
          </cell>
          <cell r="J2940">
            <v>2</v>
          </cell>
          <cell r="K2940">
            <v>0</v>
          </cell>
          <cell r="L2940">
            <v>2</v>
          </cell>
          <cell r="M2940">
            <v>0</v>
          </cell>
          <cell r="N2940">
            <v>2</v>
          </cell>
          <cell r="O2940">
            <v>2</v>
          </cell>
          <cell r="P2940">
            <v>2</v>
          </cell>
          <cell r="Q2940">
            <v>0</v>
          </cell>
          <cell r="R2940">
            <v>2</v>
          </cell>
          <cell r="S2940">
            <v>0</v>
          </cell>
          <cell r="T2940">
            <v>2</v>
          </cell>
          <cell r="U2940">
            <v>2</v>
          </cell>
          <cell r="V2940">
            <v>0</v>
          </cell>
          <cell r="W2940">
            <v>0</v>
          </cell>
        </row>
        <row r="2941">
          <cell r="B2941">
            <v>13</v>
          </cell>
          <cell r="C2941" t="str">
            <v>REST CLIENTE - OUTRAS</v>
          </cell>
          <cell r="D2941" t="str">
            <v>006 Outros Motivos</v>
          </cell>
          <cell r="E2941" t="str">
            <v>OUTRAS MÍDIAS</v>
          </cell>
          <cell r="F2941" t="str">
            <v>0002 INDICAÇÃO DE AMIGOS</v>
          </cell>
          <cell r="I2941">
            <v>11</v>
          </cell>
          <cell r="J2941">
            <v>11</v>
          </cell>
          <cell r="K2941">
            <v>0</v>
          </cell>
          <cell r="L2941">
            <v>11</v>
          </cell>
          <cell r="M2941">
            <v>0</v>
          </cell>
          <cell r="N2941">
            <v>11</v>
          </cell>
          <cell r="O2941">
            <v>11</v>
          </cell>
          <cell r="P2941">
            <v>11</v>
          </cell>
          <cell r="Q2941">
            <v>0</v>
          </cell>
          <cell r="R2941">
            <v>11</v>
          </cell>
          <cell r="S2941">
            <v>0</v>
          </cell>
          <cell r="T2941">
            <v>11</v>
          </cell>
          <cell r="U2941">
            <v>11</v>
          </cell>
          <cell r="V2941">
            <v>0</v>
          </cell>
          <cell r="W2941">
            <v>0</v>
          </cell>
        </row>
        <row r="2942">
          <cell r="B2942">
            <v>13</v>
          </cell>
          <cell r="C2942" t="str">
            <v>REST CLIENTE - OUTRAS</v>
          </cell>
          <cell r="D2942" t="str">
            <v>006 Outros Motivos</v>
          </cell>
          <cell r="E2942" t="str">
            <v>OUTRAS MÍDIAS</v>
          </cell>
          <cell r="F2942" t="str">
            <v>0013 INTERNET</v>
          </cell>
          <cell r="G2942" t="str">
            <v>0056 OUTROS</v>
          </cell>
          <cell r="I2942">
            <v>1</v>
          </cell>
          <cell r="J2942">
            <v>1</v>
          </cell>
          <cell r="K2942">
            <v>0</v>
          </cell>
          <cell r="L2942">
            <v>1</v>
          </cell>
          <cell r="M2942">
            <v>0</v>
          </cell>
          <cell r="N2942">
            <v>1</v>
          </cell>
          <cell r="O2942">
            <v>1</v>
          </cell>
          <cell r="P2942">
            <v>1</v>
          </cell>
          <cell r="Q2942">
            <v>0</v>
          </cell>
          <cell r="R2942">
            <v>1</v>
          </cell>
          <cell r="S2942">
            <v>0</v>
          </cell>
          <cell r="T2942">
            <v>1</v>
          </cell>
          <cell r="U2942">
            <v>1</v>
          </cell>
          <cell r="V2942">
            <v>0</v>
          </cell>
          <cell r="W2942">
            <v>0</v>
          </cell>
        </row>
        <row r="2943">
          <cell r="B2943">
            <v>13</v>
          </cell>
          <cell r="C2943" t="str">
            <v>REST CLIENTE - OUTRAS</v>
          </cell>
          <cell r="D2943" t="str">
            <v>006 Outros Motivos</v>
          </cell>
          <cell r="E2943" t="str">
            <v>OUTRAS MÍDIAS</v>
          </cell>
          <cell r="F2943" t="str">
            <v>0018 CONTATADO PELO TLMKT</v>
          </cell>
          <cell r="I2943">
            <v>1</v>
          </cell>
          <cell r="J2943">
            <v>1</v>
          </cell>
          <cell r="K2943">
            <v>0</v>
          </cell>
          <cell r="L2943">
            <v>1</v>
          </cell>
          <cell r="M2943">
            <v>0</v>
          </cell>
          <cell r="N2943">
            <v>1</v>
          </cell>
          <cell r="O2943">
            <v>1</v>
          </cell>
          <cell r="P2943">
            <v>1</v>
          </cell>
          <cell r="Q2943">
            <v>0</v>
          </cell>
          <cell r="R2943">
            <v>1</v>
          </cell>
          <cell r="S2943">
            <v>0</v>
          </cell>
          <cell r="T2943">
            <v>1</v>
          </cell>
          <cell r="U2943">
            <v>1</v>
          </cell>
          <cell r="V2943">
            <v>0</v>
          </cell>
          <cell r="W2943">
            <v>0</v>
          </cell>
        </row>
        <row r="2944">
          <cell r="B2944">
            <v>13</v>
          </cell>
          <cell r="C2944" t="str">
            <v>REST CLIENTE - OUTRAS</v>
          </cell>
          <cell r="D2944" t="str">
            <v>006 Outros Motivos</v>
          </cell>
          <cell r="E2944" t="str">
            <v>OUTRAS MÍDIAS</v>
          </cell>
          <cell r="F2944" t="str">
            <v>0020 JÁ POSSUI</v>
          </cell>
          <cell r="I2944">
            <v>1</v>
          </cell>
          <cell r="J2944">
            <v>1</v>
          </cell>
          <cell r="K2944">
            <v>0</v>
          </cell>
          <cell r="L2944">
            <v>1</v>
          </cell>
          <cell r="M2944">
            <v>0</v>
          </cell>
          <cell r="N2944">
            <v>1</v>
          </cell>
          <cell r="O2944">
            <v>1</v>
          </cell>
          <cell r="P2944">
            <v>1</v>
          </cell>
          <cell r="Q2944">
            <v>0</v>
          </cell>
          <cell r="R2944">
            <v>1</v>
          </cell>
          <cell r="S2944">
            <v>0</v>
          </cell>
          <cell r="T2944">
            <v>1</v>
          </cell>
          <cell r="U2944">
            <v>1</v>
          </cell>
          <cell r="V2944">
            <v>0</v>
          </cell>
          <cell r="W2944">
            <v>0</v>
          </cell>
        </row>
        <row r="2945">
          <cell r="B2945">
            <v>13</v>
          </cell>
          <cell r="C2945" t="str">
            <v>REST CLIENTE - OUTRAS</v>
          </cell>
          <cell r="D2945" t="str">
            <v>006 Outros Motivos</v>
          </cell>
          <cell r="E2945" t="str">
            <v>TELEVISÃO</v>
          </cell>
          <cell r="F2945" t="str">
            <v>0001 TELEVISÃO</v>
          </cell>
          <cell r="G2945" t="str">
            <v>0006 GLOBO</v>
          </cell>
          <cell r="H2945" t="str">
            <v>0012 A GRANDE FAMÍLIA</v>
          </cell>
          <cell r="I2945">
            <v>1</v>
          </cell>
          <cell r="J2945">
            <v>1</v>
          </cell>
          <cell r="K2945">
            <v>0</v>
          </cell>
          <cell r="L2945">
            <v>1</v>
          </cell>
          <cell r="M2945">
            <v>0</v>
          </cell>
          <cell r="N2945">
            <v>1</v>
          </cell>
          <cell r="O2945">
            <v>1</v>
          </cell>
          <cell r="P2945">
            <v>1</v>
          </cell>
          <cell r="Q2945">
            <v>0</v>
          </cell>
          <cell r="R2945">
            <v>1</v>
          </cell>
          <cell r="S2945">
            <v>0</v>
          </cell>
          <cell r="T2945">
            <v>1</v>
          </cell>
          <cell r="U2945">
            <v>1</v>
          </cell>
          <cell r="V2945">
            <v>0</v>
          </cell>
          <cell r="W2945">
            <v>0</v>
          </cell>
        </row>
        <row r="2946">
          <cell r="B2946">
            <v>13</v>
          </cell>
          <cell r="C2946" t="str">
            <v>REST CLIENTE - OUTRAS</v>
          </cell>
          <cell r="D2946" t="str">
            <v>006 Outros Motivos</v>
          </cell>
          <cell r="E2946" t="str">
            <v>TELEVISÃO</v>
          </cell>
          <cell r="F2946" t="str">
            <v>0001 TELEVISÃO</v>
          </cell>
          <cell r="G2946" t="str">
            <v>0062 NÃO INFORMOU</v>
          </cell>
          <cell r="I2946">
            <v>1</v>
          </cell>
          <cell r="J2946">
            <v>1</v>
          </cell>
          <cell r="K2946">
            <v>0</v>
          </cell>
          <cell r="L2946">
            <v>1</v>
          </cell>
          <cell r="M2946">
            <v>0</v>
          </cell>
          <cell r="N2946">
            <v>1</v>
          </cell>
          <cell r="O2946">
            <v>1</v>
          </cell>
          <cell r="P2946">
            <v>1</v>
          </cell>
          <cell r="Q2946">
            <v>0</v>
          </cell>
          <cell r="R2946">
            <v>1</v>
          </cell>
          <cell r="S2946">
            <v>0</v>
          </cell>
          <cell r="T2946">
            <v>1</v>
          </cell>
          <cell r="U2946">
            <v>1</v>
          </cell>
          <cell r="V2946">
            <v>0</v>
          </cell>
          <cell r="W2946">
            <v>0</v>
          </cell>
        </row>
        <row r="2947">
          <cell r="B2947">
            <v>13</v>
          </cell>
          <cell r="C2947" t="str">
            <v>REST CLIENTE - OUTRAS</v>
          </cell>
          <cell r="D2947" t="str">
            <v>011 Insatisfação</v>
          </cell>
          <cell r="E2947" t="str">
            <v>MALA DIRETA</v>
          </cell>
          <cell r="F2947" t="str">
            <v>0010 ENCARTE EM FATURA</v>
          </cell>
          <cell r="I2947">
            <v>1</v>
          </cell>
          <cell r="J2947">
            <v>1</v>
          </cell>
          <cell r="K2947">
            <v>0</v>
          </cell>
          <cell r="L2947">
            <v>1</v>
          </cell>
          <cell r="M2947">
            <v>0</v>
          </cell>
          <cell r="N2947">
            <v>1</v>
          </cell>
          <cell r="O2947">
            <v>1</v>
          </cell>
          <cell r="P2947">
            <v>1</v>
          </cell>
          <cell r="Q2947">
            <v>0</v>
          </cell>
          <cell r="R2947">
            <v>1</v>
          </cell>
          <cell r="S2947">
            <v>0</v>
          </cell>
          <cell r="T2947">
            <v>1</v>
          </cell>
          <cell r="U2947">
            <v>1</v>
          </cell>
          <cell r="V2947">
            <v>0</v>
          </cell>
          <cell r="W2947">
            <v>0</v>
          </cell>
        </row>
        <row r="2948">
          <cell r="B2948">
            <v>13</v>
          </cell>
          <cell r="C2948" t="str">
            <v>REST CLIENTE - PREÇO</v>
          </cell>
          <cell r="D2948" t="str">
            <v>008 Preço Mensalidade</v>
          </cell>
          <cell r="E2948" t="str">
            <v>OUTRAS MÍDIAS</v>
          </cell>
          <cell r="F2948" t="str">
            <v>0002 INDICAÇÃO DE AMIGOS</v>
          </cell>
          <cell r="I2948">
            <v>4</v>
          </cell>
          <cell r="J2948">
            <v>4</v>
          </cell>
          <cell r="K2948">
            <v>0</v>
          </cell>
          <cell r="L2948">
            <v>4</v>
          </cell>
          <cell r="M2948">
            <v>0</v>
          </cell>
          <cell r="N2948">
            <v>4</v>
          </cell>
          <cell r="O2948">
            <v>4</v>
          </cell>
          <cell r="P2948">
            <v>4</v>
          </cell>
          <cell r="Q2948">
            <v>0</v>
          </cell>
          <cell r="R2948">
            <v>4</v>
          </cell>
          <cell r="S2948">
            <v>0</v>
          </cell>
          <cell r="T2948">
            <v>4</v>
          </cell>
          <cell r="U2948">
            <v>4</v>
          </cell>
          <cell r="V2948">
            <v>0</v>
          </cell>
          <cell r="W2948">
            <v>0</v>
          </cell>
        </row>
        <row r="2949">
          <cell r="B2949">
            <v>13</v>
          </cell>
          <cell r="C2949" t="str">
            <v>REST CLIENTE - PREÇO</v>
          </cell>
          <cell r="D2949" t="str">
            <v>008 Preço Mensalidade</v>
          </cell>
          <cell r="E2949" t="str">
            <v>TELEVISÃO</v>
          </cell>
          <cell r="F2949" t="str">
            <v>0001 TELEVISÃO</v>
          </cell>
          <cell r="G2949" t="str">
            <v>0006 GLOBO</v>
          </cell>
          <cell r="H2949" t="str">
            <v>3825 NÃO INFORMADO</v>
          </cell>
          <cell r="I2949">
            <v>1</v>
          </cell>
          <cell r="J2949">
            <v>1</v>
          </cell>
          <cell r="K2949">
            <v>0</v>
          </cell>
          <cell r="L2949">
            <v>1</v>
          </cell>
          <cell r="M2949">
            <v>0</v>
          </cell>
          <cell r="N2949">
            <v>1</v>
          </cell>
          <cell r="O2949">
            <v>1</v>
          </cell>
          <cell r="P2949">
            <v>1</v>
          </cell>
          <cell r="Q2949">
            <v>0</v>
          </cell>
          <cell r="R2949">
            <v>1</v>
          </cell>
          <cell r="S2949">
            <v>0</v>
          </cell>
          <cell r="T2949">
            <v>1</v>
          </cell>
          <cell r="U2949">
            <v>1</v>
          </cell>
          <cell r="V2949">
            <v>0</v>
          </cell>
          <cell r="W2949">
            <v>0</v>
          </cell>
        </row>
        <row r="2950">
          <cell r="B2950">
            <v>13</v>
          </cell>
          <cell r="C2950" t="str">
            <v>REST CLIENTE - PREÇO</v>
          </cell>
          <cell r="D2950" t="str">
            <v>008 Preço Mensalidade</v>
          </cell>
          <cell r="E2950" t="str">
            <v>TELEVISÃO</v>
          </cell>
          <cell r="F2950" t="str">
            <v>0001 TELEVISÃO</v>
          </cell>
          <cell r="G2950" t="str">
            <v>0062 NÃO INFORMOU</v>
          </cell>
          <cell r="I2950">
            <v>5</v>
          </cell>
          <cell r="J2950">
            <v>5</v>
          </cell>
          <cell r="K2950">
            <v>0</v>
          </cell>
          <cell r="L2950">
            <v>5</v>
          </cell>
          <cell r="M2950">
            <v>0</v>
          </cell>
          <cell r="N2950">
            <v>5</v>
          </cell>
          <cell r="O2950">
            <v>5</v>
          </cell>
          <cell r="P2950">
            <v>5</v>
          </cell>
          <cell r="Q2950">
            <v>0</v>
          </cell>
          <cell r="R2950">
            <v>5</v>
          </cell>
          <cell r="S2950">
            <v>0</v>
          </cell>
          <cell r="T2950">
            <v>5</v>
          </cell>
          <cell r="U2950">
            <v>5</v>
          </cell>
          <cell r="V2950">
            <v>0</v>
          </cell>
          <cell r="W2950">
            <v>0</v>
          </cell>
        </row>
        <row r="2951">
          <cell r="B2951">
            <v>13</v>
          </cell>
          <cell r="C2951" t="str">
            <v>REST CLIENTE - PREÇO</v>
          </cell>
          <cell r="D2951" t="str">
            <v>009 Preço Provedor</v>
          </cell>
          <cell r="E2951" t="str">
            <v>MALA DIRETA</v>
          </cell>
          <cell r="F2951" t="str">
            <v>0009 MALA DIRETA</v>
          </cell>
          <cell r="G2951" t="str">
            <v>0008 Não Identificado</v>
          </cell>
          <cell r="I2951">
            <v>1</v>
          </cell>
          <cell r="J2951">
            <v>1</v>
          </cell>
          <cell r="K2951">
            <v>0</v>
          </cell>
          <cell r="L2951">
            <v>1</v>
          </cell>
          <cell r="M2951">
            <v>0</v>
          </cell>
          <cell r="N2951">
            <v>1</v>
          </cell>
          <cell r="O2951">
            <v>1</v>
          </cell>
          <cell r="P2951">
            <v>1</v>
          </cell>
          <cell r="Q2951">
            <v>0</v>
          </cell>
          <cell r="R2951">
            <v>1</v>
          </cell>
          <cell r="S2951">
            <v>0</v>
          </cell>
          <cell r="T2951">
            <v>1</v>
          </cell>
          <cell r="U2951">
            <v>1</v>
          </cell>
          <cell r="V2951">
            <v>0</v>
          </cell>
          <cell r="W2951">
            <v>0</v>
          </cell>
        </row>
        <row r="2952">
          <cell r="B2952">
            <v>13</v>
          </cell>
          <cell r="C2952" t="str">
            <v>REST CLIENTE - PREÇO</v>
          </cell>
          <cell r="D2952" t="str">
            <v>009 Preço Provedor</v>
          </cell>
          <cell r="E2952" t="str">
            <v>NÃO INFORMADO</v>
          </cell>
          <cell r="F2952" t="str">
            <v>0016 NÃO INFORMADO</v>
          </cell>
          <cell r="I2952">
            <v>1</v>
          </cell>
          <cell r="J2952">
            <v>1</v>
          </cell>
          <cell r="K2952">
            <v>0</v>
          </cell>
          <cell r="L2952">
            <v>1</v>
          </cell>
          <cell r="M2952">
            <v>0</v>
          </cell>
          <cell r="N2952">
            <v>1</v>
          </cell>
          <cell r="O2952">
            <v>1</v>
          </cell>
          <cell r="P2952">
            <v>1</v>
          </cell>
          <cell r="Q2952">
            <v>0</v>
          </cell>
          <cell r="R2952">
            <v>1</v>
          </cell>
          <cell r="S2952">
            <v>0</v>
          </cell>
          <cell r="T2952">
            <v>1</v>
          </cell>
          <cell r="U2952">
            <v>1</v>
          </cell>
          <cell r="V2952">
            <v>0</v>
          </cell>
          <cell r="W2952">
            <v>0</v>
          </cell>
        </row>
        <row r="2953">
          <cell r="B2953">
            <v>13</v>
          </cell>
          <cell r="C2953" t="str">
            <v>REST CLIENTE - PREÇO</v>
          </cell>
          <cell r="D2953" t="str">
            <v>009 Preço Provedor</v>
          </cell>
          <cell r="E2953" t="str">
            <v>OUTRAS MÍDIAS</v>
          </cell>
          <cell r="F2953" t="str">
            <v>0002 INDICAÇÃO DE AMIGOS</v>
          </cell>
          <cell r="I2953">
            <v>5</v>
          </cell>
          <cell r="J2953">
            <v>5</v>
          </cell>
          <cell r="K2953">
            <v>0</v>
          </cell>
          <cell r="L2953">
            <v>5</v>
          </cell>
          <cell r="M2953">
            <v>0</v>
          </cell>
          <cell r="N2953">
            <v>5</v>
          </cell>
          <cell r="O2953">
            <v>5</v>
          </cell>
          <cell r="P2953">
            <v>5</v>
          </cell>
          <cell r="Q2953">
            <v>0</v>
          </cell>
          <cell r="R2953">
            <v>5</v>
          </cell>
          <cell r="S2953">
            <v>0</v>
          </cell>
          <cell r="T2953">
            <v>5</v>
          </cell>
          <cell r="U2953">
            <v>5</v>
          </cell>
          <cell r="V2953">
            <v>0</v>
          </cell>
          <cell r="W2953">
            <v>0</v>
          </cell>
        </row>
        <row r="2954">
          <cell r="B2954">
            <v>13</v>
          </cell>
          <cell r="C2954" t="str">
            <v>REST CLIENTE - PREÇO</v>
          </cell>
          <cell r="D2954" t="str">
            <v>009 Preço Provedor</v>
          </cell>
          <cell r="E2954" t="str">
            <v>OUTRAS MÍDIAS</v>
          </cell>
          <cell r="F2954" t="str">
            <v>0013 INTERNET</v>
          </cell>
          <cell r="G2954" t="str">
            <v>0170 SITE SPEEDY</v>
          </cell>
          <cell r="I2954">
            <v>2</v>
          </cell>
          <cell r="J2954">
            <v>2</v>
          </cell>
          <cell r="K2954">
            <v>0</v>
          </cell>
          <cell r="L2954">
            <v>2</v>
          </cell>
          <cell r="M2954">
            <v>0</v>
          </cell>
          <cell r="N2954">
            <v>2</v>
          </cell>
          <cell r="O2954">
            <v>2</v>
          </cell>
          <cell r="P2954">
            <v>2</v>
          </cell>
          <cell r="Q2954">
            <v>0</v>
          </cell>
          <cell r="R2954">
            <v>2</v>
          </cell>
          <cell r="S2954">
            <v>0</v>
          </cell>
          <cell r="T2954">
            <v>2</v>
          </cell>
          <cell r="U2954">
            <v>2</v>
          </cell>
          <cell r="V2954">
            <v>0</v>
          </cell>
          <cell r="W2954">
            <v>0</v>
          </cell>
        </row>
        <row r="2955">
          <cell r="B2955">
            <v>13</v>
          </cell>
          <cell r="C2955" t="str">
            <v>REST CLIENTE - PREÇO</v>
          </cell>
          <cell r="D2955" t="str">
            <v>009 Preço Provedor</v>
          </cell>
          <cell r="E2955" t="str">
            <v>OUTRAS MÍDIAS</v>
          </cell>
          <cell r="F2955" t="str">
            <v>0020 JÁ POSSUI</v>
          </cell>
          <cell r="I2955">
            <v>1</v>
          </cell>
          <cell r="J2955">
            <v>1</v>
          </cell>
          <cell r="K2955">
            <v>0</v>
          </cell>
          <cell r="L2955">
            <v>1</v>
          </cell>
          <cell r="M2955">
            <v>0</v>
          </cell>
          <cell r="N2955">
            <v>1</v>
          </cell>
          <cell r="O2955">
            <v>1</v>
          </cell>
          <cell r="P2955">
            <v>1</v>
          </cell>
          <cell r="Q2955">
            <v>0</v>
          </cell>
          <cell r="R2955">
            <v>1</v>
          </cell>
          <cell r="S2955">
            <v>0</v>
          </cell>
          <cell r="T2955">
            <v>1</v>
          </cell>
          <cell r="U2955">
            <v>1</v>
          </cell>
          <cell r="V2955">
            <v>0</v>
          </cell>
          <cell r="W2955">
            <v>0</v>
          </cell>
        </row>
        <row r="2956">
          <cell r="B2956">
            <v>13</v>
          </cell>
          <cell r="C2956" t="str">
            <v>REST CLIENTE - PREÇO</v>
          </cell>
          <cell r="D2956" t="str">
            <v>009 Preço Provedor</v>
          </cell>
          <cell r="E2956" t="str">
            <v>TELEVISÃO</v>
          </cell>
          <cell r="F2956" t="str">
            <v>0001 TELEVISÃO</v>
          </cell>
          <cell r="G2956" t="str">
            <v>0006 GLOBO</v>
          </cell>
          <cell r="H2956" t="str">
            <v>3825 NÃO INFORMADO</v>
          </cell>
          <cell r="I2956">
            <v>1</v>
          </cell>
          <cell r="J2956">
            <v>1</v>
          </cell>
          <cell r="K2956">
            <v>0</v>
          </cell>
          <cell r="L2956">
            <v>1</v>
          </cell>
          <cell r="M2956">
            <v>0</v>
          </cell>
          <cell r="N2956">
            <v>1</v>
          </cell>
          <cell r="O2956">
            <v>1</v>
          </cell>
          <cell r="P2956">
            <v>1</v>
          </cell>
          <cell r="Q2956">
            <v>0</v>
          </cell>
          <cell r="R2956">
            <v>1</v>
          </cell>
          <cell r="S2956">
            <v>0</v>
          </cell>
          <cell r="T2956">
            <v>1</v>
          </cell>
          <cell r="U2956">
            <v>1</v>
          </cell>
          <cell r="V2956">
            <v>0</v>
          </cell>
          <cell r="W2956">
            <v>0</v>
          </cell>
        </row>
        <row r="2957">
          <cell r="B2957">
            <v>13</v>
          </cell>
          <cell r="C2957" t="str">
            <v>REST CLIENTE - PREÇO</v>
          </cell>
          <cell r="D2957" t="str">
            <v>009 Preço Provedor</v>
          </cell>
          <cell r="E2957" t="str">
            <v>TELEVISÃO</v>
          </cell>
          <cell r="F2957" t="str">
            <v>0001 TELEVISÃO</v>
          </cell>
          <cell r="G2957" t="str">
            <v>0006 GLOBO</v>
          </cell>
          <cell r="H2957" t="str">
            <v>5593 MULHERES APAIXONADAS</v>
          </cell>
          <cell r="I2957">
            <v>1</v>
          </cell>
          <cell r="J2957">
            <v>1</v>
          </cell>
          <cell r="K2957">
            <v>0</v>
          </cell>
          <cell r="L2957">
            <v>1</v>
          </cell>
          <cell r="M2957">
            <v>0</v>
          </cell>
          <cell r="N2957">
            <v>1</v>
          </cell>
          <cell r="O2957">
            <v>1</v>
          </cell>
          <cell r="P2957">
            <v>1</v>
          </cell>
          <cell r="Q2957">
            <v>0</v>
          </cell>
          <cell r="R2957">
            <v>1</v>
          </cell>
          <cell r="S2957">
            <v>0</v>
          </cell>
          <cell r="T2957">
            <v>1</v>
          </cell>
          <cell r="U2957">
            <v>1</v>
          </cell>
          <cell r="V2957">
            <v>0</v>
          </cell>
          <cell r="W2957">
            <v>0</v>
          </cell>
        </row>
        <row r="2958">
          <cell r="B2958">
            <v>13</v>
          </cell>
          <cell r="C2958" t="str">
            <v>REST CLIENTE - PREÇO</v>
          </cell>
          <cell r="D2958" t="str">
            <v>047 Preço Instalação</v>
          </cell>
          <cell r="E2958" t="str">
            <v>MALA DIRETA</v>
          </cell>
          <cell r="F2958" t="str">
            <v>0009 MALA DIRETA</v>
          </cell>
          <cell r="G2958" t="str">
            <v>0572 MD-05</v>
          </cell>
          <cell r="I2958">
            <v>1</v>
          </cell>
          <cell r="J2958">
            <v>1</v>
          </cell>
          <cell r="K2958">
            <v>0</v>
          </cell>
          <cell r="L2958">
            <v>1</v>
          </cell>
          <cell r="M2958">
            <v>0</v>
          </cell>
          <cell r="N2958">
            <v>1</v>
          </cell>
          <cell r="O2958">
            <v>1</v>
          </cell>
          <cell r="P2958">
            <v>1</v>
          </cell>
          <cell r="Q2958">
            <v>0</v>
          </cell>
          <cell r="R2958">
            <v>1</v>
          </cell>
          <cell r="S2958">
            <v>0</v>
          </cell>
          <cell r="T2958">
            <v>1</v>
          </cell>
          <cell r="U2958">
            <v>1</v>
          </cell>
          <cell r="V2958">
            <v>0</v>
          </cell>
          <cell r="W2958">
            <v>0</v>
          </cell>
        </row>
        <row r="2959">
          <cell r="B2959">
            <v>13</v>
          </cell>
          <cell r="C2959" t="str">
            <v>REST CLIENTE - PREÇO</v>
          </cell>
          <cell r="D2959" t="str">
            <v>047 Preço Instalação</v>
          </cell>
          <cell r="E2959" t="str">
            <v>OUTRAS MÍDIAS</v>
          </cell>
          <cell r="F2959" t="str">
            <v>0002 INDICAÇÃO DE AMIGOS</v>
          </cell>
          <cell r="I2959">
            <v>1</v>
          </cell>
          <cell r="J2959">
            <v>1</v>
          </cell>
          <cell r="K2959">
            <v>0</v>
          </cell>
          <cell r="L2959">
            <v>1</v>
          </cell>
          <cell r="M2959">
            <v>0</v>
          </cell>
          <cell r="N2959">
            <v>1</v>
          </cell>
          <cell r="O2959">
            <v>1</v>
          </cell>
          <cell r="P2959">
            <v>1</v>
          </cell>
          <cell r="Q2959">
            <v>0</v>
          </cell>
          <cell r="R2959">
            <v>1</v>
          </cell>
          <cell r="S2959">
            <v>0</v>
          </cell>
          <cell r="T2959">
            <v>1</v>
          </cell>
          <cell r="U2959">
            <v>1</v>
          </cell>
          <cell r="V2959">
            <v>0</v>
          </cell>
          <cell r="W2959">
            <v>0</v>
          </cell>
        </row>
        <row r="2960">
          <cell r="B2960">
            <v>13</v>
          </cell>
          <cell r="C2960" t="str">
            <v>REST CLIENTE - PREÇO</v>
          </cell>
          <cell r="D2960" t="str">
            <v>047 Preço Instalação</v>
          </cell>
          <cell r="E2960" t="str">
            <v>TELEVISÃO</v>
          </cell>
          <cell r="F2960" t="str">
            <v>0001 TELEVISÃO</v>
          </cell>
          <cell r="G2960" t="str">
            <v>0006 GLOBO</v>
          </cell>
          <cell r="H2960" t="str">
            <v>3825 NÃO INFORMADO</v>
          </cell>
          <cell r="I2960">
            <v>1</v>
          </cell>
          <cell r="J2960">
            <v>1</v>
          </cell>
          <cell r="K2960">
            <v>0</v>
          </cell>
          <cell r="L2960">
            <v>1</v>
          </cell>
          <cell r="M2960">
            <v>0</v>
          </cell>
          <cell r="N2960">
            <v>1</v>
          </cell>
          <cell r="O2960">
            <v>1</v>
          </cell>
          <cell r="P2960">
            <v>1</v>
          </cell>
          <cell r="Q2960">
            <v>0</v>
          </cell>
          <cell r="R2960">
            <v>1</v>
          </cell>
          <cell r="S2960">
            <v>0</v>
          </cell>
          <cell r="T2960">
            <v>1</v>
          </cell>
          <cell r="U2960">
            <v>1</v>
          </cell>
          <cell r="V2960">
            <v>0</v>
          </cell>
          <cell r="W2960">
            <v>0</v>
          </cell>
        </row>
        <row r="2961">
          <cell r="B2961">
            <v>13</v>
          </cell>
          <cell r="C2961" t="str">
            <v>REST CLIENTE - PREÇO</v>
          </cell>
          <cell r="D2961" t="str">
            <v>047 Preço Instalação</v>
          </cell>
          <cell r="E2961" t="str">
            <v>TELEVISÃO</v>
          </cell>
          <cell r="F2961" t="str">
            <v>0001 TELEVISÃO</v>
          </cell>
          <cell r="G2961" t="str">
            <v>0062 NÃO INFORMOU</v>
          </cell>
          <cell r="I2961">
            <v>2</v>
          </cell>
          <cell r="J2961">
            <v>2</v>
          </cell>
          <cell r="K2961">
            <v>0</v>
          </cell>
          <cell r="L2961">
            <v>2</v>
          </cell>
          <cell r="M2961">
            <v>0</v>
          </cell>
          <cell r="N2961">
            <v>2</v>
          </cell>
          <cell r="O2961">
            <v>2</v>
          </cell>
          <cell r="P2961">
            <v>2</v>
          </cell>
          <cell r="Q2961">
            <v>0</v>
          </cell>
          <cell r="R2961">
            <v>2</v>
          </cell>
          <cell r="S2961">
            <v>0</v>
          </cell>
          <cell r="T2961">
            <v>2</v>
          </cell>
          <cell r="U2961">
            <v>2</v>
          </cell>
          <cell r="V2961">
            <v>0</v>
          </cell>
          <cell r="W2961">
            <v>0</v>
          </cell>
        </row>
        <row r="2962">
          <cell r="B2962">
            <v>13</v>
          </cell>
          <cell r="C2962" t="str">
            <v>REST CLIENTE - RESTRIÇÃO EQUIPAMENTO</v>
          </cell>
          <cell r="D2962" t="str">
            <v>029 Restrição Equipamento</v>
          </cell>
          <cell r="E2962" t="str">
            <v>OUTRAS MÍDIAS</v>
          </cell>
          <cell r="F2962" t="str">
            <v>0018 CONTATADO PELO TLMKT</v>
          </cell>
          <cell r="I2962">
            <v>1</v>
          </cell>
          <cell r="J2962">
            <v>1</v>
          </cell>
          <cell r="K2962">
            <v>0</v>
          </cell>
          <cell r="L2962">
            <v>1</v>
          </cell>
          <cell r="M2962">
            <v>0</v>
          </cell>
          <cell r="N2962">
            <v>1</v>
          </cell>
          <cell r="O2962">
            <v>1</v>
          </cell>
          <cell r="P2962">
            <v>1</v>
          </cell>
          <cell r="Q2962">
            <v>0</v>
          </cell>
          <cell r="R2962">
            <v>1</v>
          </cell>
          <cell r="S2962">
            <v>0</v>
          </cell>
          <cell r="T2962">
            <v>1</v>
          </cell>
          <cell r="U2962">
            <v>1</v>
          </cell>
          <cell r="V2962">
            <v>0</v>
          </cell>
          <cell r="W2962">
            <v>0</v>
          </cell>
        </row>
        <row r="2963">
          <cell r="B2963">
            <v>13</v>
          </cell>
          <cell r="C2963" t="str">
            <v>REST CLIENTE - RESTRIÇÃO EQUIPAMENTO</v>
          </cell>
          <cell r="D2963" t="str">
            <v>029 Restrição Equipamento</v>
          </cell>
          <cell r="E2963" t="str">
            <v>OUTRAS MÍDIAS</v>
          </cell>
          <cell r="F2963" t="str">
            <v>0020 JÁ POSSUI</v>
          </cell>
          <cell r="I2963">
            <v>1</v>
          </cell>
          <cell r="J2963">
            <v>1</v>
          </cell>
          <cell r="K2963">
            <v>0</v>
          </cell>
          <cell r="L2963">
            <v>1</v>
          </cell>
          <cell r="M2963">
            <v>0</v>
          </cell>
          <cell r="N2963">
            <v>1</v>
          </cell>
          <cell r="O2963">
            <v>1</v>
          </cell>
          <cell r="P2963">
            <v>1</v>
          </cell>
          <cell r="Q2963">
            <v>0</v>
          </cell>
          <cell r="R2963">
            <v>1</v>
          </cell>
          <cell r="S2963">
            <v>0</v>
          </cell>
          <cell r="T2963">
            <v>1</v>
          </cell>
          <cell r="U2963">
            <v>1</v>
          </cell>
          <cell r="V2963">
            <v>0</v>
          </cell>
          <cell r="W2963">
            <v>0</v>
          </cell>
        </row>
        <row r="2964">
          <cell r="B2964">
            <v>13</v>
          </cell>
          <cell r="C2964" t="str">
            <v>REST CLIENTE - RESTRIÇÃO PROVEDOR</v>
          </cell>
          <cell r="D2964" t="str">
            <v>072 Não Concorda com uso de Provedor</v>
          </cell>
          <cell r="E2964" t="str">
            <v>OUTRAS MÍDIAS</v>
          </cell>
          <cell r="F2964" t="str">
            <v>0002 INDICAÇÃO DE AMIGOS</v>
          </cell>
          <cell r="I2964">
            <v>1</v>
          </cell>
          <cell r="J2964">
            <v>1</v>
          </cell>
          <cell r="K2964">
            <v>0</v>
          </cell>
          <cell r="L2964">
            <v>1</v>
          </cell>
          <cell r="M2964">
            <v>0</v>
          </cell>
          <cell r="N2964">
            <v>1</v>
          </cell>
          <cell r="O2964">
            <v>1</v>
          </cell>
          <cell r="P2964">
            <v>1</v>
          </cell>
          <cell r="Q2964">
            <v>0</v>
          </cell>
          <cell r="R2964">
            <v>1</v>
          </cell>
          <cell r="S2964">
            <v>0</v>
          </cell>
          <cell r="T2964">
            <v>1</v>
          </cell>
          <cell r="U2964">
            <v>1</v>
          </cell>
          <cell r="V2964">
            <v>0</v>
          </cell>
          <cell r="W2964">
            <v>0</v>
          </cell>
        </row>
        <row r="2965">
          <cell r="B2965">
            <v>13</v>
          </cell>
          <cell r="C2965" t="str">
            <v>REST CLIENTE - RESTRIÇÃO PROVEDOR</v>
          </cell>
          <cell r="D2965" t="str">
            <v>072 Não Concorda com uso de Provedor</v>
          </cell>
          <cell r="E2965" t="str">
            <v>OUTRAS MÍDIAS</v>
          </cell>
          <cell r="F2965" t="str">
            <v>0018 CONTATADO PELO TLMKT</v>
          </cell>
          <cell r="I2965">
            <v>1</v>
          </cell>
          <cell r="J2965">
            <v>1</v>
          </cell>
          <cell r="K2965">
            <v>0</v>
          </cell>
          <cell r="L2965">
            <v>1</v>
          </cell>
          <cell r="M2965">
            <v>0</v>
          </cell>
          <cell r="N2965">
            <v>1</v>
          </cell>
          <cell r="O2965">
            <v>1</v>
          </cell>
          <cell r="P2965">
            <v>1</v>
          </cell>
          <cell r="Q2965">
            <v>0</v>
          </cell>
          <cell r="R2965">
            <v>1</v>
          </cell>
          <cell r="S2965">
            <v>0</v>
          </cell>
          <cell r="T2965">
            <v>1</v>
          </cell>
          <cell r="U2965">
            <v>1</v>
          </cell>
          <cell r="V2965">
            <v>0</v>
          </cell>
          <cell r="W2965">
            <v>0</v>
          </cell>
        </row>
        <row r="2966">
          <cell r="B2966">
            <v>13</v>
          </cell>
          <cell r="C2966" t="str">
            <v>REST CLIENTE - VAI PENSAR</v>
          </cell>
          <cell r="D2966" t="str">
            <v>007 Vai Pensar</v>
          </cell>
          <cell r="E2966" t="str">
            <v>NÃO INFORMADO</v>
          </cell>
          <cell r="F2966" t="str">
            <v>0016 NÃO INFORMADO</v>
          </cell>
          <cell r="I2966">
            <v>1</v>
          </cell>
          <cell r="J2966">
            <v>1</v>
          </cell>
          <cell r="K2966">
            <v>0</v>
          </cell>
          <cell r="L2966">
            <v>1</v>
          </cell>
          <cell r="M2966">
            <v>0</v>
          </cell>
          <cell r="N2966">
            <v>1</v>
          </cell>
          <cell r="O2966">
            <v>1</v>
          </cell>
          <cell r="P2966">
            <v>1</v>
          </cell>
          <cell r="Q2966">
            <v>0</v>
          </cell>
          <cell r="R2966">
            <v>1</v>
          </cell>
          <cell r="S2966">
            <v>0</v>
          </cell>
          <cell r="T2966">
            <v>1</v>
          </cell>
          <cell r="U2966">
            <v>1</v>
          </cell>
          <cell r="V2966">
            <v>0</v>
          </cell>
          <cell r="W2966">
            <v>0</v>
          </cell>
        </row>
        <row r="2967">
          <cell r="B2967">
            <v>13</v>
          </cell>
          <cell r="C2967" t="str">
            <v>REST CLIENTE - VAI PENSAR</v>
          </cell>
          <cell r="D2967" t="str">
            <v>007 Vai Pensar</v>
          </cell>
          <cell r="E2967" t="str">
            <v>OUTRAS MÍDIAS</v>
          </cell>
          <cell r="F2967" t="str">
            <v>0002 INDICAÇÃO DE AMIGOS</v>
          </cell>
          <cell r="I2967">
            <v>5</v>
          </cell>
          <cell r="J2967">
            <v>5</v>
          </cell>
          <cell r="K2967">
            <v>0</v>
          </cell>
          <cell r="L2967">
            <v>5</v>
          </cell>
          <cell r="M2967">
            <v>0</v>
          </cell>
          <cell r="N2967">
            <v>5</v>
          </cell>
          <cell r="O2967">
            <v>5</v>
          </cell>
          <cell r="P2967">
            <v>5</v>
          </cell>
          <cell r="Q2967">
            <v>0</v>
          </cell>
          <cell r="R2967">
            <v>5</v>
          </cell>
          <cell r="S2967">
            <v>0</v>
          </cell>
          <cell r="T2967">
            <v>5</v>
          </cell>
          <cell r="U2967">
            <v>5</v>
          </cell>
          <cell r="V2967">
            <v>0</v>
          </cell>
          <cell r="W2967">
            <v>0</v>
          </cell>
        </row>
        <row r="2968">
          <cell r="B2968">
            <v>13</v>
          </cell>
          <cell r="C2968" t="str">
            <v>REST CLIENTE - VAI PENSAR</v>
          </cell>
          <cell r="D2968" t="str">
            <v>007 Vai Pensar</v>
          </cell>
          <cell r="E2968" t="str">
            <v>OUTRAS MÍDIAS</v>
          </cell>
          <cell r="F2968" t="str">
            <v>0018 CONTATADO PELO TLMKT</v>
          </cell>
          <cell r="I2968">
            <v>2</v>
          </cell>
          <cell r="J2968">
            <v>2</v>
          </cell>
          <cell r="K2968">
            <v>0</v>
          </cell>
          <cell r="L2968">
            <v>2</v>
          </cell>
          <cell r="M2968">
            <v>0</v>
          </cell>
          <cell r="N2968">
            <v>2</v>
          </cell>
          <cell r="O2968">
            <v>2</v>
          </cell>
          <cell r="P2968">
            <v>2</v>
          </cell>
          <cell r="Q2968">
            <v>0</v>
          </cell>
          <cell r="R2968">
            <v>2</v>
          </cell>
          <cell r="S2968">
            <v>0</v>
          </cell>
          <cell r="T2968">
            <v>2</v>
          </cell>
          <cell r="U2968">
            <v>2</v>
          </cell>
          <cell r="V2968">
            <v>0</v>
          </cell>
          <cell r="W2968">
            <v>0</v>
          </cell>
        </row>
        <row r="2969">
          <cell r="B2969">
            <v>13</v>
          </cell>
          <cell r="C2969" t="str">
            <v>REST CLIENTE - VAI PENSAR</v>
          </cell>
          <cell r="D2969" t="str">
            <v>007 Vai Pensar</v>
          </cell>
          <cell r="E2969" t="str">
            <v>OUTRAS MÍDIAS</v>
          </cell>
          <cell r="F2969" t="str">
            <v>0020 JÁ POSSUI</v>
          </cell>
          <cell r="I2969">
            <v>2</v>
          </cell>
          <cell r="J2969">
            <v>2</v>
          </cell>
          <cell r="K2969">
            <v>0</v>
          </cell>
          <cell r="L2969">
            <v>2</v>
          </cell>
          <cell r="M2969">
            <v>0</v>
          </cell>
          <cell r="N2969">
            <v>2</v>
          </cell>
          <cell r="O2969">
            <v>2</v>
          </cell>
          <cell r="P2969">
            <v>2</v>
          </cell>
          <cell r="Q2969">
            <v>0</v>
          </cell>
          <cell r="R2969">
            <v>2</v>
          </cell>
          <cell r="S2969">
            <v>0</v>
          </cell>
          <cell r="T2969">
            <v>2</v>
          </cell>
          <cell r="U2969">
            <v>2</v>
          </cell>
          <cell r="V2969">
            <v>0</v>
          </cell>
          <cell r="W2969">
            <v>0</v>
          </cell>
        </row>
        <row r="2970">
          <cell r="B2970">
            <v>13</v>
          </cell>
          <cell r="C2970" t="str">
            <v>REST CLIENTE - VAI PENSAR</v>
          </cell>
          <cell r="D2970" t="str">
            <v>007 Vai Pensar</v>
          </cell>
          <cell r="E2970" t="str">
            <v>TELEVISÃO</v>
          </cell>
          <cell r="F2970" t="str">
            <v>0001 TELEVISÃO</v>
          </cell>
          <cell r="G2970" t="str">
            <v>0062 NÃO INFORMOU</v>
          </cell>
          <cell r="I2970">
            <v>3</v>
          </cell>
          <cell r="J2970">
            <v>3</v>
          </cell>
          <cell r="K2970">
            <v>0</v>
          </cell>
          <cell r="L2970">
            <v>3</v>
          </cell>
          <cell r="M2970">
            <v>0</v>
          </cell>
          <cell r="N2970">
            <v>3</v>
          </cell>
          <cell r="O2970">
            <v>3</v>
          </cell>
          <cell r="P2970">
            <v>3</v>
          </cell>
          <cell r="Q2970">
            <v>0</v>
          </cell>
          <cell r="R2970">
            <v>3</v>
          </cell>
          <cell r="S2970">
            <v>0</v>
          </cell>
          <cell r="T2970">
            <v>3</v>
          </cell>
          <cell r="U2970">
            <v>3</v>
          </cell>
          <cell r="V2970">
            <v>0</v>
          </cell>
          <cell r="W2970">
            <v>0</v>
          </cell>
        </row>
        <row r="2971">
          <cell r="B2971">
            <v>13</v>
          </cell>
          <cell r="C2971" t="str">
            <v>RESTRIÇÃO SISTEMA</v>
          </cell>
          <cell r="D2971" t="str">
            <v>034 Não tem internet</v>
          </cell>
          <cell r="E2971" t="str">
            <v>OUTRAS MÍDIAS</v>
          </cell>
          <cell r="F2971" t="str">
            <v>0002 INDICAÇÃO DE AMIGOS</v>
          </cell>
          <cell r="I2971">
            <v>1</v>
          </cell>
          <cell r="J2971">
            <v>0</v>
          </cell>
          <cell r="K2971">
            <v>0</v>
          </cell>
          <cell r="L2971">
            <v>1</v>
          </cell>
          <cell r="M2971">
            <v>1</v>
          </cell>
          <cell r="N2971">
            <v>0</v>
          </cell>
          <cell r="O2971">
            <v>1</v>
          </cell>
          <cell r="P2971">
            <v>0</v>
          </cell>
          <cell r="Q2971">
            <v>0</v>
          </cell>
          <cell r="R2971">
            <v>1</v>
          </cell>
          <cell r="S2971">
            <v>1</v>
          </cell>
          <cell r="T2971">
            <v>0</v>
          </cell>
          <cell r="U2971">
            <v>1</v>
          </cell>
          <cell r="V2971">
            <v>0</v>
          </cell>
          <cell r="W2971">
            <v>0</v>
          </cell>
        </row>
        <row r="2972">
          <cell r="B2972">
            <v>13</v>
          </cell>
          <cell r="C2972" t="str">
            <v>RESTRIÇÃO SISTEMA</v>
          </cell>
          <cell r="D2972" t="str">
            <v>034 Não tem internet</v>
          </cell>
          <cell r="E2972" t="str">
            <v>OUTRAS MÍDIAS</v>
          </cell>
          <cell r="F2972" t="str">
            <v>0018 CONTATADO PELO TLMKT</v>
          </cell>
          <cell r="I2972">
            <v>1</v>
          </cell>
          <cell r="J2972">
            <v>0</v>
          </cell>
          <cell r="K2972">
            <v>0</v>
          </cell>
          <cell r="L2972">
            <v>1</v>
          </cell>
          <cell r="M2972">
            <v>1</v>
          </cell>
          <cell r="N2972">
            <v>0</v>
          </cell>
          <cell r="O2972">
            <v>1</v>
          </cell>
          <cell r="P2972">
            <v>0</v>
          </cell>
          <cell r="Q2972">
            <v>0</v>
          </cell>
          <cell r="R2972">
            <v>1</v>
          </cell>
          <cell r="S2972">
            <v>1</v>
          </cell>
          <cell r="T2972">
            <v>0</v>
          </cell>
          <cell r="U2972">
            <v>1</v>
          </cell>
          <cell r="V2972">
            <v>0</v>
          </cell>
          <cell r="W2972">
            <v>0</v>
          </cell>
        </row>
        <row r="2973">
          <cell r="B2973">
            <v>13</v>
          </cell>
          <cell r="C2973" t="str">
            <v>RESTRIÇÃO SISTEMA</v>
          </cell>
          <cell r="D2973" t="str">
            <v>034 Não tem internet</v>
          </cell>
          <cell r="E2973" t="str">
            <v>OUTRAS MÍDIAS</v>
          </cell>
          <cell r="F2973" t="str">
            <v>0020 JÁ POSSUI</v>
          </cell>
          <cell r="I2973">
            <v>1</v>
          </cell>
          <cell r="J2973">
            <v>0</v>
          </cell>
          <cell r="K2973">
            <v>0</v>
          </cell>
          <cell r="L2973">
            <v>1</v>
          </cell>
          <cell r="M2973">
            <v>1</v>
          </cell>
          <cell r="N2973">
            <v>0</v>
          </cell>
          <cell r="O2973">
            <v>1</v>
          </cell>
          <cell r="P2973">
            <v>0</v>
          </cell>
          <cell r="Q2973">
            <v>0</v>
          </cell>
          <cell r="R2973">
            <v>1</v>
          </cell>
          <cell r="S2973">
            <v>1</v>
          </cell>
          <cell r="T2973">
            <v>0</v>
          </cell>
          <cell r="U2973">
            <v>1</v>
          </cell>
          <cell r="V2973">
            <v>0</v>
          </cell>
          <cell r="W2973">
            <v>0</v>
          </cell>
        </row>
        <row r="2974">
          <cell r="B2974">
            <v>13</v>
          </cell>
          <cell r="C2974" t="str">
            <v>RESTRIÇÃO SISTEMA</v>
          </cell>
          <cell r="D2974" t="str">
            <v>039 Disponibilidade Esgotada</v>
          </cell>
          <cell r="F2974" t="str">
            <v>0031 JÁ TEVE O PRODUTO</v>
          </cell>
          <cell r="I2974">
            <v>8</v>
          </cell>
          <cell r="J2974">
            <v>0</v>
          </cell>
          <cell r="K2974">
            <v>0</v>
          </cell>
          <cell r="L2974">
            <v>8</v>
          </cell>
          <cell r="M2974">
            <v>8</v>
          </cell>
          <cell r="N2974">
            <v>0</v>
          </cell>
          <cell r="O2974">
            <v>8</v>
          </cell>
          <cell r="P2974">
            <v>0</v>
          </cell>
          <cell r="Q2974">
            <v>0</v>
          </cell>
          <cell r="R2974">
            <v>8</v>
          </cell>
          <cell r="S2974">
            <v>8</v>
          </cell>
          <cell r="T2974">
            <v>0</v>
          </cell>
          <cell r="U2974">
            <v>8</v>
          </cell>
          <cell r="V2974">
            <v>0</v>
          </cell>
          <cell r="W2974">
            <v>0</v>
          </cell>
        </row>
        <row r="2975">
          <cell r="B2975">
            <v>13</v>
          </cell>
          <cell r="C2975" t="str">
            <v>RESTRIÇÃO SISTEMA</v>
          </cell>
          <cell r="D2975" t="str">
            <v>039 Disponibilidade Esgotada</v>
          </cell>
          <cell r="E2975" t="str">
            <v>MALA DIRETA</v>
          </cell>
          <cell r="F2975" t="str">
            <v>0009 MALA DIRETA</v>
          </cell>
          <cell r="G2975" t="str">
            <v>0008 Não Identificado</v>
          </cell>
          <cell r="I2975">
            <v>3</v>
          </cell>
          <cell r="J2975">
            <v>0</v>
          </cell>
          <cell r="K2975">
            <v>0</v>
          </cell>
          <cell r="L2975">
            <v>3</v>
          </cell>
          <cell r="M2975">
            <v>3</v>
          </cell>
          <cell r="N2975">
            <v>0</v>
          </cell>
          <cell r="O2975">
            <v>3</v>
          </cell>
          <cell r="P2975">
            <v>0</v>
          </cell>
          <cell r="Q2975">
            <v>0</v>
          </cell>
          <cell r="R2975">
            <v>3</v>
          </cell>
          <cell r="S2975">
            <v>3</v>
          </cell>
          <cell r="T2975">
            <v>0</v>
          </cell>
          <cell r="U2975">
            <v>3</v>
          </cell>
          <cell r="V2975">
            <v>0</v>
          </cell>
          <cell r="W2975">
            <v>0</v>
          </cell>
        </row>
        <row r="2976">
          <cell r="B2976">
            <v>13</v>
          </cell>
          <cell r="C2976" t="str">
            <v>RESTRIÇÃO SISTEMA</v>
          </cell>
          <cell r="D2976" t="str">
            <v>039 Disponibilidade Esgotada</v>
          </cell>
          <cell r="E2976" t="str">
            <v>MALA DIRETA</v>
          </cell>
          <cell r="F2976" t="str">
            <v>0009 MALA DIRETA</v>
          </cell>
          <cell r="G2976" t="str">
            <v>0572 MD-05</v>
          </cell>
          <cell r="I2976">
            <v>1</v>
          </cell>
          <cell r="J2976">
            <v>0</v>
          </cell>
          <cell r="K2976">
            <v>0</v>
          </cell>
          <cell r="L2976">
            <v>1</v>
          </cell>
          <cell r="M2976">
            <v>1</v>
          </cell>
          <cell r="N2976">
            <v>0</v>
          </cell>
          <cell r="O2976">
            <v>1</v>
          </cell>
          <cell r="P2976">
            <v>0</v>
          </cell>
          <cell r="Q2976">
            <v>0</v>
          </cell>
          <cell r="R2976">
            <v>1</v>
          </cell>
          <cell r="S2976">
            <v>1</v>
          </cell>
          <cell r="T2976">
            <v>0</v>
          </cell>
          <cell r="U2976">
            <v>1</v>
          </cell>
          <cell r="V2976">
            <v>0</v>
          </cell>
          <cell r="W2976">
            <v>0</v>
          </cell>
        </row>
        <row r="2977">
          <cell r="B2977">
            <v>13</v>
          </cell>
          <cell r="C2977" t="str">
            <v>RESTRIÇÃO SISTEMA</v>
          </cell>
          <cell r="D2977" t="str">
            <v>039 Disponibilidade Esgotada</v>
          </cell>
          <cell r="E2977" t="str">
            <v>MALA DIRETA</v>
          </cell>
          <cell r="F2977" t="str">
            <v>0010 ENCARTE EM FATURA</v>
          </cell>
          <cell r="I2977">
            <v>3</v>
          </cell>
          <cell r="J2977">
            <v>0</v>
          </cell>
          <cell r="K2977">
            <v>0</v>
          </cell>
          <cell r="L2977">
            <v>3</v>
          </cell>
          <cell r="M2977">
            <v>3</v>
          </cell>
          <cell r="N2977">
            <v>0</v>
          </cell>
          <cell r="O2977">
            <v>3</v>
          </cell>
          <cell r="P2977">
            <v>0</v>
          </cell>
          <cell r="Q2977">
            <v>0</v>
          </cell>
          <cell r="R2977">
            <v>3</v>
          </cell>
          <cell r="S2977">
            <v>3</v>
          </cell>
          <cell r="T2977">
            <v>0</v>
          </cell>
          <cell r="U2977">
            <v>3</v>
          </cell>
          <cell r="V2977">
            <v>0</v>
          </cell>
          <cell r="W2977">
            <v>0</v>
          </cell>
        </row>
        <row r="2978">
          <cell r="B2978">
            <v>13</v>
          </cell>
          <cell r="C2978" t="str">
            <v>RESTRIÇÃO SISTEMA</v>
          </cell>
          <cell r="D2978" t="str">
            <v>039 Disponibilidade Esgotada</v>
          </cell>
          <cell r="E2978" t="str">
            <v>NÃO INFORMADO</v>
          </cell>
          <cell r="F2978" t="str">
            <v>0016 NÃO INFORMADO</v>
          </cell>
          <cell r="I2978">
            <v>8</v>
          </cell>
          <cell r="J2978">
            <v>0</v>
          </cell>
          <cell r="K2978">
            <v>0</v>
          </cell>
          <cell r="L2978">
            <v>8</v>
          </cell>
          <cell r="M2978">
            <v>8</v>
          </cell>
          <cell r="N2978">
            <v>0</v>
          </cell>
          <cell r="O2978">
            <v>8</v>
          </cell>
          <cell r="P2978">
            <v>0</v>
          </cell>
          <cell r="Q2978">
            <v>0</v>
          </cell>
          <cell r="R2978">
            <v>8</v>
          </cell>
          <cell r="S2978">
            <v>8</v>
          </cell>
          <cell r="T2978">
            <v>0</v>
          </cell>
          <cell r="U2978">
            <v>8</v>
          </cell>
          <cell r="V2978">
            <v>0</v>
          </cell>
          <cell r="W2978">
            <v>0</v>
          </cell>
        </row>
        <row r="2979">
          <cell r="B2979">
            <v>13</v>
          </cell>
          <cell r="C2979" t="str">
            <v>RESTRIÇÃO SISTEMA</v>
          </cell>
          <cell r="D2979" t="str">
            <v>039 Disponibilidade Esgotada</v>
          </cell>
          <cell r="E2979" t="str">
            <v>OUTRAS MÍDIAS</v>
          </cell>
          <cell r="F2979" t="str">
            <v>0002 INDICAÇÃO DE AMIGOS</v>
          </cell>
          <cell r="I2979">
            <v>56</v>
          </cell>
          <cell r="J2979">
            <v>0</v>
          </cell>
          <cell r="K2979">
            <v>0</v>
          </cell>
          <cell r="L2979">
            <v>56</v>
          </cell>
          <cell r="M2979">
            <v>56</v>
          </cell>
          <cell r="N2979">
            <v>0</v>
          </cell>
          <cell r="O2979">
            <v>56</v>
          </cell>
          <cell r="P2979">
            <v>0</v>
          </cell>
          <cell r="Q2979">
            <v>0</v>
          </cell>
          <cell r="R2979">
            <v>56</v>
          </cell>
          <cell r="S2979">
            <v>56</v>
          </cell>
          <cell r="T2979">
            <v>0</v>
          </cell>
          <cell r="U2979">
            <v>56</v>
          </cell>
          <cell r="V2979">
            <v>0</v>
          </cell>
          <cell r="W2979">
            <v>0</v>
          </cell>
        </row>
        <row r="2980">
          <cell r="B2980">
            <v>13</v>
          </cell>
          <cell r="C2980" t="str">
            <v>RESTRIÇÃO SISTEMA</v>
          </cell>
          <cell r="D2980" t="str">
            <v>039 Disponibilidade Esgotada</v>
          </cell>
          <cell r="E2980" t="str">
            <v>OUTRAS MÍDIAS</v>
          </cell>
          <cell r="F2980" t="str">
            <v>0003 104</v>
          </cell>
          <cell r="I2980">
            <v>1</v>
          </cell>
          <cell r="J2980">
            <v>0</v>
          </cell>
          <cell r="K2980">
            <v>0</v>
          </cell>
          <cell r="L2980">
            <v>1</v>
          </cell>
          <cell r="M2980">
            <v>1</v>
          </cell>
          <cell r="N2980">
            <v>0</v>
          </cell>
          <cell r="O2980">
            <v>1</v>
          </cell>
          <cell r="P2980">
            <v>0</v>
          </cell>
          <cell r="Q2980">
            <v>0</v>
          </cell>
          <cell r="R2980">
            <v>1</v>
          </cell>
          <cell r="S2980">
            <v>1</v>
          </cell>
          <cell r="T2980">
            <v>0</v>
          </cell>
          <cell r="U2980">
            <v>1</v>
          </cell>
          <cell r="V2980">
            <v>0</v>
          </cell>
          <cell r="W2980">
            <v>0</v>
          </cell>
        </row>
        <row r="2981">
          <cell r="B2981">
            <v>13</v>
          </cell>
          <cell r="C2981" t="str">
            <v>RESTRIÇÃO SISTEMA</v>
          </cell>
          <cell r="D2981" t="str">
            <v>039 Disponibilidade Esgotada</v>
          </cell>
          <cell r="E2981" t="str">
            <v>OUTRAS MÍDIAS</v>
          </cell>
          <cell r="F2981" t="str">
            <v>0007 JORNAIS/REVISTAS</v>
          </cell>
          <cell r="G2981" t="str">
            <v>0125 NÃO INFORMADO</v>
          </cell>
          <cell r="I2981">
            <v>1</v>
          </cell>
          <cell r="J2981">
            <v>0</v>
          </cell>
          <cell r="K2981">
            <v>0</v>
          </cell>
          <cell r="L2981">
            <v>1</v>
          </cell>
          <cell r="M2981">
            <v>1</v>
          </cell>
          <cell r="N2981">
            <v>0</v>
          </cell>
          <cell r="O2981">
            <v>1</v>
          </cell>
          <cell r="P2981">
            <v>0</v>
          </cell>
          <cell r="Q2981">
            <v>0</v>
          </cell>
          <cell r="R2981">
            <v>1</v>
          </cell>
          <cell r="S2981">
            <v>1</v>
          </cell>
          <cell r="T2981">
            <v>0</v>
          </cell>
          <cell r="U2981">
            <v>1</v>
          </cell>
          <cell r="V2981">
            <v>0</v>
          </cell>
          <cell r="W2981">
            <v>0</v>
          </cell>
        </row>
        <row r="2982">
          <cell r="B2982">
            <v>13</v>
          </cell>
          <cell r="C2982" t="str">
            <v>RESTRIÇÃO SISTEMA</v>
          </cell>
          <cell r="D2982" t="str">
            <v>039 Disponibilidade Esgotada</v>
          </cell>
          <cell r="E2982" t="str">
            <v>OUTRAS MÍDIAS</v>
          </cell>
          <cell r="F2982" t="str">
            <v>0013 INTERNET</v>
          </cell>
          <cell r="G2982" t="str">
            <v>0056 OUTROS</v>
          </cell>
          <cell r="I2982">
            <v>2</v>
          </cell>
          <cell r="J2982">
            <v>0</v>
          </cell>
          <cell r="K2982">
            <v>0</v>
          </cell>
          <cell r="L2982">
            <v>2</v>
          </cell>
          <cell r="M2982">
            <v>2</v>
          </cell>
          <cell r="N2982">
            <v>0</v>
          </cell>
          <cell r="O2982">
            <v>2</v>
          </cell>
          <cell r="P2982">
            <v>0</v>
          </cell>
          <cell r="Q2982">
            <v>0</v>
          </cell>
          <cell r="R2982">
            <v>2</v>
          </cell>
          <cell r="S2982">
            <v>2</v>
          </cell>
          <cell r="T2982">
            <v>0</v>
          </cell>
          <cell r="U2982">
            <v>2</v>
          </cell>
          <cell r="V2982">
            <v>0</v>
          </cell>
          <cell r="W2982">
            <v>0</v>
          </cell>
        </row>
        <row r="2983">
          <cell r="B2983">
            <v>13</v>
          </cell>
          <cell r="C2983" t="str">
            <v>RESTRIÇÃO SISTEMA</v>
          </cell>
          <cell r="D2983" t="str">
            <v>039 Disponibilidade Esgotada</v>
          </cell>
          <cell r="E2983" t="str">
            <v>OUTRAS MÍDIAS</v>
          </cell>
          <cell r="F2983" t="str">
            <v>0018 CONTATADO PELO TLMKT</v>
          </cell>
          <cell r="I2983">
            <v>9</v>
          </cell>
          <cell r="J2983">
            <v>0</v>
          </cell>
          <cell r="K2983">
            <v>0</v>
          </cell>
          <cell r="L2983">
            <v>9</v>
          </cell>
          <cell r="M2983">
            <v>9</v>
          </cell>
          <cell r="N2983">
            <v>0</v>
          </cell>
          <cell r="O2983">
            <v>9</v>
          </cell>
          <cell r="P2983">
            <v>0</v>
          </cell>
          <cell r="Q2983">
            <v>0</v>
          </cell>
          <cell r="R2983">
            <v>9</v>
          </cell>
          <cell r="S2983">
            <v>9</v>
          </cell>
          <cell r="T2983">
            <v>0</v>
          </cell>
          <cell r="U2983">
            <v>9</v>
          </cell>
          <cell r="V2983">
            <v>0</v>
          </cell>
          <cell r="W2983">
            <v>0</v>
          </cell>
        </row>
        <row r="2984">
          <cell r="B2984">
            <v>13</v>
          </cell>
          <cell r="C2984" t="str">
            <v>RESTRIÇÃO SISTEMA</v>
          </cell>
          <cell r="D2984" t="str">
            <v>039 Disponibilidade Esgotada</v>
          </cell>
          <cell r="E2984" t="str">
            <v>OUTRAS MÍDIAS</v>
          </cell>
          <cell r="F2984" t="str">
            <v>0019 INDICAÇÃO DO PROVEDOR</v>
          </cell>
          <cell r="G2984" t="str">
            <v>0580 IG.COM.BR</v>
          </cell>
          <cell r="I2984">
            <v>1</v>
          </cell>
          <cell r="J2984">
            <v>0</v>
          </cell>
          <cell r="K2984">
            <v>0</v>
          </cell>
          <cell r="L2984">
            <v>1</v>
          </cell>
          <cell r="M2984">
            <v>1</v>
          </cell>
          <cell r="N2984">
            <v>0</v>
          </cell>
          <cell r="O2984">
            <v>1</v>
          </cell>
          <cell r="P2984">
            <v>0</v>
          </cell>
          <cell r="Q2984">
            <v>0</v>
          </cell>
          <cell r="R2984">
            <v>1</v>
          </cell>
          <cell r="S2984">
            <v>1</v>
          </cell>
          <cell r="T2984">
            <v>0</v>
          </cell>
          <cell r="U2984">
            <v>1</v>
          </cell>
          <cell r="V2984">
            <v>0</v>
          </cell>
          <cell r="W2984">
            <v>0</v>
          </cell>
        </row>
        <row r="2985">
          <cell r="B2985">
            <v>13</v>
          </cell>
          <cell r="C2985" t="str">
            <v>RESTRIÇÃO SISTEMA</v>
          </cell>
          <cell r="D2985" t="str">
            <v>039 Disponibilidade Esgotada</v>
          </cell>
          <cell r="E2985" t="str">
            <v>OUTRAS MÍDIAS</v>
          </cell>
          <cell r="F2985" t="str">
            <v>0020 JÁ POSSUI</v>
          </cell>
          <cell r="I2985">
            <v>9</v>
          </cell>
          <cell r="J2985">
            <v>0</v>
          </cell>
          <cell r="K2985">
            <v>0</v>
          </cell>
          <cell r="L2985">
            <v>9</v>
          </cell>
          <cell r="M2985">
            <v>9</v>
          </cell>
          <cell r="N2985">
            <v>0</v>
          </cell>
          <cell r="O2985">
            <v>9</v>
          </cell>
          <cell r="P2985">
            <v>0</v>
          </cell>
          <cell r="Q2985">
            <v>0</v>
          </cell>
          <cell r="R2985">
            <v>9</v>
          </cell>
          <cell r="S2985">
            <v>9</v>
          </cell>
          <cell r="T2985">
            <v>0</v>
          </cell>
          <cell r="U2985">
            <v>9</v>
          </cell>
          <cell r="V2985">
            <v>0</v>
          </cell>
          <cell r="W2985">
            <v>0</v>
          </cell>
        </row>
        <row r="2986">
          <cell r="B2986">
            <v>13</v>
          </cell>
          <cell r="C2986" t="str">
            <v>RESTRIÇÃO SISTEMA</v>
          </cell>
          <cell r="D2986" t="str">
            <v>039 Disponibilidade Esgotada</v>
          </cell>
          <cell r="E2986" t="str">
            <v>TELEVISÃO</v>
          </cell>
          <cell r="F2986" t="str">
            <v>0001 TELEVISÃO</v>
          </cell>
          <cell r="G2986" t="str">
            <v>0006 GLOBO</v>
          </cell>
          <cell r="H2986" t="str">
            <v>0021 GLOBO REPÓRTER</v>
          </cell>
          <cell r="I2986">
            <v>1</v>
          </cell>
          <cell r="J2986">
            <v>0</v>
          </cell>
          <cell r="K2986">
            <v>0</v>
          </cell>
          <cell r="L2986">
            <v>1</v>
          </cell>
          <cell r="M2986">
            <v>1</v>
          </cell>
          <cell r="N2986">
            <v>0</v>
          </cell>
          <cell r="O2986">
            <v>1</v>
          </cell>
          <cell r="P2986">
            <v>0</v>
          </cell>
          <cell r="Q2986">
            <v>0</v>
          </cell>
          <cell r="R2986">
            <v>1</v>
          </cell>
          <cell r="S2986">
            <v>1</v>
          </cell>
          <cell r="T2986">
            <v>0</v>
          </cell>
          <cell r="U2986">
            <v>1</v>
          </cell>
          <cell r="V2986">
            <v>0</v>
          </cell>
          <cell r="W2986">
            <v>0</v>
          </cell>
        </row>
        <row r="2987">
          <cell r="B2987">
            <v>13</v>
          </cell>
          <cell r="C2987" t="str">
            <v>RESTRIÇÃO SISTEMA</v>
          </cell>
          <cell r="D2987" t="str">
            <v>039 Disponibilidade Esgotada</v>
          </cell>
          <cell r="E2987" t="str">
            <v>TELEVISÃO</v>
          </cell>
          <cell r="F2987" t="str">
            <v>0001 TELEVISÃO</v>
          </cell>
          <cell r="G2987" t="str">
            <v>0006 GLOBO</v>
          </cell>
          <cell r="H2987" t="str">
            <v>0027 NOVELA II</v>
          </cell>
          <cell r="I2987">
            <v>1</v>
          </cell>
          <cell r="J2987">
            <v>0</v>
          </cell>
          <cell r="K2987">
            <v>0</v>
          </cell>
          <cell r="L2987">
            <v>1</v>
          </cell>
          <cell r="M2987">
            <v>1</v>
          </cell>
          <cell r="N2987">
            <v>0</v>
          </cell>
          <cell r="O2987">
            <v>1</v>
          </cell>
          <cell r="P2987">
            <v>0</v>
          </cell>
          <cell r="Q2987">
            <v>0</v>
          </cell>
          <cell r="R2987">
            <v>1</v>
          </cell>
          <cell r="S2987">
            <v>1</v>
          </cell>
          <cell r="T2987">
            <v>0</v>
          </cell>
          <cell r="U2987">
            <v>1</v>
          </cell>
          <cell r="V2987">
            <v>0</v>
          </cell>
          <cell r="W2987">
            <v>0</v>
          </cell>
        </row>
        <row r="2988">
          <cell r="B2988">
            <v>13</v>
          </cell>
          <cell r="C2988" t="str">
            <v>RESTRIÇÃO SISTEMA</v>
          </cell>
          <cell r="D2988" t="str">
            <v>039 Disponibilidade Esgotada</v>
          </cell>
          <cell r="E2988" t="str">
            <v>TELEVISÃO</v>
          </cell>
          <cell r="F2988" t="str">
            <v>0001 TELEVISÃO</v>
          </cell>
          <cell r="G2988" t="str">
            <v>0006 GLOBO</v>
          </cell>
          <cell r="H2988" t="str">
            <v>0033 VÍDEO SHOW</v>
          </cell>
          <cell r="I2988">
            <v>1</v>
          </cell>
          <cell r="J2988">
            <v>0</v>
          </cell>
          <cell r="K2988">
            <v>0</v>
          </cell>
          <cell r="L2988">
            <v>1</v>
          </cell>
          <cell r="M2988">
            <v>1</v>
          </cell>
          <cell r="N2988">
            <v>0</v>
          </cell>
          <cell r="O2988">
            <v>1</v>
          </cell>
          <cell r="P2988">
            <v>0</v>
          </cell>
          <cell r="Q2988">
            <v>0</v>
          </cell>
          <cell r="R2988">
            <v>1</v>
          </cell>
          <cell r="S2988">
            <v>1</v>
          </cell>
          <cell r="T2988">
            <v>0</v>
          </cell>
          <cell r="U2988">
            <v>1</v>
          </cell>
          <cell r="V2988">
            <v>0</v>
          </cell>
          <cell r="W2988">
            <v>0</v>
          </cell>
        </row>
        <row r="2989">
          <cell r="B2989">
            <v>13</v>
          </cell>
          <cell r="C2989" t="str">
            <v>RESTRIÇÃO SISTEMA</v>
          </cell>
          <cell r="D2989" t="str">
            <v>039 Disponibilidade Esgotada</v>
          </cell>
          <cell r="E2989" t="str">
            <v>TELEVISÃO</v>
          </cell>
          <cell r="F2989" t="str">
            <v>0001 TELEVISÃO</v>
          </cell>
          <cell r="G2989" t="str">
            <v>0006 GLOBO</v>
          </cell>
          <cell r="H2989" t="str">
            <v>3825 NÃO INFORMADO</v>
          </cell>
          <cell r="I2989">
            <v>2</v>
          </cell>
          <cell r="J2989">
            <v>0</v>
          </cell>
          <cell r="K2989">
            <v>0</v>
          </cell>
          <cell r="L2989">
            <v>2</v>
          </cell>
          <cell r="M2989">
            <v>2</v>
          </cell>
          <cell r="N2989">
            <v>0</v>
          </cell>
          <cell r="O2989">
            <v>2</v>
          </cell>
          <cell r="P2989">
            <v>0</v>
          </cell>
          <cell r="Q2989">
            <v>0</v>
          </cell>
          <cell r="R2989">
            <v>2</v>
          </cell>
          <cell r="S2989">
            <v>2</v>
          </cell>
          <cell r="T2989">
            <v>0</v>
          </cell>
          <cell r="U2989">
            <v>2</v>
          </cell>
          <cell r="V2989">
            <v>0</v>
          </cell>
          <cell r="W2989">
            <v>0</v>
          </cell>
        </row>
        <row r="2990">
          <cell r="B2990">
            <v>13</v>
          </cell>
          <cell r="C2990" t="str">
            <v>RESTRIÇÃO SISTEMA</v>
          </cell>
          <cell r="D2990" t="str">
            <v>039 Disponibilidade Esgotada</v>
          </cell>
          <cell r="E2990" t="str">
            <v>TELEVISÃO</v>
          </cell>
          <cell r="F2990" t="str">
            <v>0001 TELEVISÃO</v>
          </cell>
          <cell r="G2990" t="str">
            <v>0006 GLOBO</v>
          </cell>
          <cell r="H2990" t="str">
            <v>5593 MULHERES APAIXONADAS</v>
          </cell>
          <cell r="I2990">
            <v>1</v>
          </cell>
          <cell r="J2990">
            <v>0</v>
          </cell>
          <cell r="K2990">
            <v>0</v>
          </cell>
          <cell r="L2990">
            <v>1</v>
          </cell>
          <cell r="M2990">
            <v>1</v>
          </cell>
          <cell r="N2990">
            <v>0</v>
          </cell>
          <cell r="O2990">
            <v>1</v>
          </cell>
          <cell r="P2990">
            <v>0</v>
          </cell>
          <cell r="Q2990">
            <v>0</v>
          </cell>
          <cell r="R2990">
            <v>1</v>
          </cell>
          <cell r="S2990">
            <v>1</v>
          </cell>
          <cell r="T2990">
            <v>0</v>
          </cell>
          <cell r="U2990">
            <v>1</v>
          </cell>
          <cell r="V2990">
            <v>0</v>
          </cell>
          <cell r="W2990">
            <v>0</v>
          </cell>
        </row>
        <row r="2991">
          <cell r="B2991">
            <v>13</v>
          </cell>
          <cell r="C2991" t="str">
            <v>RESTRIÇÃO SISTEMA</v>
          </cell>
          <cell r="D2991" t="str">
            <v>039 Disponibilidade Esgotada</v>
          </cell>
          <cell r="E2991" t="str">
            <v>TELEVISÃO</v>
          </cell>
          <cell r="F2991" t="str">
            <v>0001 TELEVISÃO</v>
          </cell>
          <cell r="G2991" t="str">
            <v>0006 GLOBO</v>
          </cell>
          <cell r="H2991" t="str">
            <v>5594 MAIS VOCÊ</v>
          </cell>
          <cell r="I2991">
            <v>1</v>
          </cell>
          <cell r="J2991">
            <v>0</v>
          </cell>
          <cell r="K2991">
            <v>0</v>
          </cell>
          <cell r="L2991">
            <v>1</v>
          </cell>
          <cell r="M2991">
            <v>1</v>
          </cell>
          <cell r="N2991">
            <v>0</v>
          </cell>
          <cell r="O2991">
            <v>1</v>
          </cell>
          <cell r="P2991">
            <v>0</v>
          </cell>
          <cell r="Q2991">
            <v>0</v>
          </cell>
          <cell r="R2991">
            <v>1</v>
          </cell>
          <cell r="S2991">
            <v>1</v>
          </cell>
          <cell r="T2991">
            <v>0</v>
          </cell>
          <cell r="U2991">
            <v>1</v>
          </cell>
          <cell r="V2991">
            <v>0</v>
          </cell>
          <cell r="W2991">
            <v>0</v>
          </cell>
        </row>
        <row r="2992">
          <cell r="B2992">
            <v>13</v>
          </cell>
          <cell r="C2992" t="str">
            <v>RESTRIÇÃO SISTEMA</v>
          </cell>
          <cell r="D2992" t="str">
            <v>039 Disponibilidade Esgotada</v>
          </cell>
          <cell r="E2992" t="str">
            <v>TELEVISÃO</v>
          </cell>
          <cell r="F2992" t="str">
            <v>0001 TELEVISÃO</v>
          </cell>
          <cell r="G2992" t="str">
            <v>0062 NÃO INFORMOU</v>
          </cell>
          <cell r="I2992">
            <v>18</v>
          </cell>
          <cell r="J2992">
            <v>0</v>
          </cell>
          <cell r="K2992">
            <v>0</v>
          </cell>
          <cell r="L2992">
            <v>18</v>
          </cell>
          <cell r="M2992">
            <v>18</v>
          </cell>
          <cell r="N2992">
            <v>0</v>
          </cell>
          <cell r="O2992">
            <v>18</v>
          </cell>
          <cell r="P2992">
            <v>0</v>
          </cell>
          <cell r="Q2992">
            <v>0</v>
          </cell>
          <cell r="R2992">
            <v>18</v>
          </cell>
          <cell r="S2992">
            <v>18</v>
          </cell>
          <cell r="T2992">
            <v>0</v>
          </cell>
          <cell r="U2992">
            <v>18</v>
          </cell>
          <cell r="V2992">
            <v>0</v>
          </cell>
          <cell r="W2992">
            <v>0</v>
          </cell>
        </row>
        <row r="2993">
          <cell r="B2993">
            <v>13</v>
          </cell>
          <cell r="C2993" t="str">
            <v>RESTRIÇÃO SISTEMA</v>
          </cell>
          <cell r="D2993" t="str">
            <v>042 Restrição técnica</v>
          </cell>
          <cell r="F2993" t="str">
            <v>0031 JÁ TEVE O PRODUTO</v>
          </cell>
          <cell r="I2993">
            <v>8</v>
          </cell>
          <cell r="J2993">
            <v>0</v>
          </cell>
          <cell r="K2993">
            <v>0</v>
          </cell>
          <cell r="L2993">
            <v>8</v>
          </cell>
          <cell r="M2993">
            <v>8</v>
          </cell>
          <cell r="N2993">
            <v>0</v>
          </cell>
          <cell r="O2993">
            <v>8</v>
          </cell>
          <cell r="P2993">
            <v>0</v>
          </cell>
          <cell r="Q2993">
            <v>0</v>
          </cell>
          <cell r="R2993">
            <v>8</v>
          </cell>
          <cell r="S2993">
            <v>8</v>
          </cell>
          <cell r="T2993">
            <v>0</v>
          </cell>
          <cell r="U2993">
            <v>8</v>
          </cell>
          <cell r="V2993">
            <v>0</v>
          </cell>
          <cell r="W2993">
            <v>0</v>
          </cell>
        </row>
        <row r="2994">
          <cell r="B2994">
            <v>13</v>
          </cell>
          <cell r="C2994" t="str">
            <v>RESTRIÇÃO SISTEMA</v>
          </cell>
          <cell r="D2994" t="str">
            <v>042 Restrição técnica</v>
          </cell>
          <cell r="E2994" t="str">
            <v>MALA DIRETA</v>
          </cell>
          <cell r="F2994" t="str">
            <v>0009 MALA DIRETA</v>
          </cell>
          <cell r="G2994" t="str">
            <v>0572 MD-05</v>
          </cell>
          <cell r="I2994">
            <v>1</v>
          </cell>
          <cell r="J2994">
            <v>0</v>
          </cell>
          <cell r="K2994">
            <v>0</v>
          </cell>
          <cell r="L2994">
            <v>1</v>
          </cell>
          <cell r="M2994">
            <v>1</v>
          </cell>
          <cell r="N2994">
            <v>0</v>
          </cell>
          <cell r="O2994">
            <v>1</v>
          </cell>
          <cell r="P2994">
            <v>0</v>
          </cell>
          <cell r="Q2994">
            <v>0</v>
          </cell>
          <cell r="R2994">
            <v>1</v>
          </cell>
          <cell r="S2994">
            <v>1</v>
          </cell>
          <cell r="T2994">
            <v>0</v>
          </cell>
          <cell r="U2994">
            <v>1</v>
          </cell>
          <cell r="V2994">
            <v>0</v>
          </cell>
          <cell r="W2994">
            <v>0</v>
          </cell>
        </row>
        <row r="2995">
          <cell r="B2995">
            <v>13</v>
          </cell>
          <cell r="C2995" t="str">
            <v>RESTRIÇÃO SISTEMA</v>
          </cell>
          <cell r="D2995" t="str">
            <v>042 Restrição técnica</v>
          </cell>
          <cell r="E2995" t="str">
            <v>MALA DIRETA</v>
          </cell>
          <cell r="F2995" t="str">
            <v>0010 ENCARTE EM FATURA</v>
          </cell>
          <cell r="I2995">
            <v>3</v>
          </cell>
          <cell r="J2995">
            <v>0</v>
          </cell>
          <cell r="K2995">
            <v>0</v>
          </cell>
          <cell r="L2995">
            <v>3</v>
          </cell>
          <cell r="M2995">
            <v>3</v>
          </cell>
          <cell r="N2995">
            <v>0</v>
          </cell>
          <cell r="O2995">
            <v>3</v>
          </cell>
          <cell r="P2995">
            <v>0</v>
          </cell>
          <cell r="Q2995">
            <v>0</v>
          </cell>
          <cell r="R2995">
            <v>3</v>
          </cell>
          <cell r="S2995">
            <v>3</v>
          </cell>
          <cell r="T2995">
            <v>0</v>
          </cell>
          <cell r="U2995">
            <v>3</v>
          </cell>
          <cell r="V2995">
            <v>0</v>
          </cell>
          <cell r="W2995">
            <v>0</v>
          </cell>
        </row>
        <row r="2996">
          <cell r="B2996">
            <v>13</v>
          </cell>
          <cell r="C2996" t="str">
            <v>RESTRIÇÃO SISTEMA</v>
          </cell>
          <cell r="D2996" t="str">
            <v>042 Restrição técnica</v>
          </cell>
          <cell r="E2996" t="str">
            <v>NÃO INFORMADO</v>
          </cell>
          <cell r="F2996" t="str">
            <v>0016 NÃO INFORMADO</v>
          </cell>
          <cell r="I2996">
            <v>3</v>
          </cell>
          <cell r="J2996">
            <v>0</v>
          </cell>
          <cell r="K2996">
            <v>0</v>
          </cell>
          <cell r="L2996">
            <v>3</v>
          </cell>
          <cell r="M2996">
            <v>3</v>
          </cell>
          <cell r="N2996">
            <v>0</v>
          </cell>
          <cell r="O2996">
            <v>3</v>
          </cell>
          <cell r="P2996">
            <v>0</v>
          </cell>
          <cell r="Q2996">
            <v>0</v>
          </cell>
          <cell r="R2996">
            <v>3</v>
          </cell>
          <cell r="S2996">
            <v>3</v>
          </cell>
          <cell r="T2996">
            <v>0</v>
          </cell>
          <cell r="U2996">
            <v>3</v>
          </cell>
          <cell r="V2996">
            <v>0</v>
          </cell>
          <cell r="W2996">
            <v>0</v>
          </cell>
        </row>
        <row r="2997">
          <cell r="B2997">
            <v>13</v>
          </cell>
          <cell r="C2997" t="str">
            <v>RESTRIÇÃO SISTEMA</v>
          </cell>
          <cell r="D2997" t="str">
            <v>042 Restrição técnica</v>
          </cell>
          <cell r="E2997" t="str">
            <v>OUTRAS MÍDIAS</v>
          </cell>
          <cell r="F2997" t="str">
            <v>0002 INDICAÇÃO DE AMIGOS</v>
          </cell>
          <cell r="I2997">
            <v>98</v>
          </cell>
          <cell r="J2997">
            <v>0</v>
          </cell>
          <cell r="K2997">
            <v>0</v>
          </cell>
          <cell r="L2997">
            <v>98</v>
          </cell>
          <cell r="M2997">
            <v>98</v>
          </cell>
          <cell r="N2997">
            <v>0</v>
          </cell>
          <cell r="O2997">
            <v>98</v>
          </cell>
          <cell r="P2997">
            <v>0</v>
          </cell>
          <cell r="Q2997">
            <v>0</v>
          </cell>
          <cell r="R2997">
            <v>98</v>
          </cell>
          <cell r="S2997">
            <v>98</v>
          </cell>
          <cell r="T2997">
            <v>0</v>
          </cell>
          <cell r="U2997">
            <v>98</v>
          </cell>
          <cell r="V2997">
            <v>0</v>
          </cell>
          <cell r="W2997">
            <v>0</v>
          </cell>
        </row>
        <row r="2998">
          <cell r="B2998">
            <v>13</v>
          </cell>
          <cell r="C2998" t="str">
            <v>RESTRIÇÃO SISTEMA</v>
          </cell>
          <cell r="D2998" t="str">
            <v>042 Restrição técnica</v>
          </cell>
          <cell r="E2998" t="str">
            <v>OUTRAS MÍDIAS</v>
          </cell>
          <cell r="F2998" t="str">
            <v>0003 104</v>
          </cell>
          <cell r="I2998">
            <v>7</v>
          </cell>
          <cell r="J2998">
            <v>0</v>
          </cell>
          <cell r="K2998">
            <v>0</v>
          </cell>
          <cell r="L2998">
            <v>7</v>
          </cell>
          <cell r="M2998">
            <v>7</v>
          </cell>
          <cell r="N2998">
            <v>0</v>
          </cell>
          <cell r="O2998">
            <v>7</v>
          </cell>
          <cell r="P2998">
            <v>0</v>
          </cell>
          <cell r="Q2998">
            <v>0</v>
          </cell>
          <cell r="R2998">
            <v>7</v>
          </cell>
          <cell r="S2998">
            <v>7</v>
          </cell>
          <cell r="T2998">
            <v>0</v>
          </cell>
          <cell r="U2998">
            <v>7</v>
          </cell>
          <cell r="V2998">
            <v>0</v>
          </cell>
          <cell r="W2998">
            <v>0</v>
          </cell>
        </row>
        <row r="2999">
          <cell r="B2999">
            <v>13</v>
          </cell>
          <cell r="C2999" t="str">
            <v>RESTRIÇÃO SISTEMA</v>
          </cell>
          <cell r="D2999" t="str">
            <v>042 Restrição técnica</v>
          </cell>
          <cell r="E2999" t="str">
            <v>OUTRAS MÍDIAS</v>
          </cell>
          <cell r="F2999" t="str">
            <v>0013 INTERNET</v>
          </cell>
          <cell r="G2999" t="str">
            <v>0056 OUTROS</v>
          </cell>
          <cell r="I2999">
            <v>5</v>
          </cell>
          <cell r="J2999">
            <v>0</v>
          </cell>
          <cell r="K2999">
            <v>0</v>
          </cell>
          <cell r="L2999">
            <v>5</v>
          </cell>
          <cell r="M2999">
            <v>5</v>
          </cell>
          <cell r="N2999">
            <v>0</v>
          </cell>
          <cell r="O2999">
            <v>5</v>
          </cell>
          <cell r="P2999">
            <v>0</v>
          </cell>
          <cell r="Q2999">
            <v>0</v>
          </cell>
          <cell r="R2999">
            <v>5</v>
          </cell>
          <cell r="S2999">
            <v>5</v>
          </cell>
          <cell r="T2999">
            <v>0</v>
          </cell>
          <cell r="U2999">
            <v>5</v>
          </cell>
          <cell r="V2999">
            <v>0</v>
          </cell>
          <cell r="W2999">
            <v>0</v>
          </cell>
        </row>
        <row r="3000">
          <cell r="B3000">
            <v>13</v>
          </cell>
          <cell r="C3000" t="str">
            <v>RESTRIÇÃO SISTEMA</v>
          </cell>
          <cell r="D3000" t="str">
            <v>042 Restrição técnica</v>
          </cell>
          <cell r="E3000" t="str">
            <v>OUTRAS MÍDIAS</v>
          </cell>
          <cell r="F3000" t="str">
            <v>0013 INTERNET</v>
          </cell>
          <cell r="G3000" t="str">
            <v>0170 SITE SPEEDY</v>
          </cell>
          <cell r="I3000">
            <v>6</v>
          </cell>
          <cell r="J3000">
            <v>0</v>
          </cell>
          <cell r="K3000">
            <v>0</v>
          </cell>
          <cell r="L3000">
            <v>6</v>
          </cell>
          <cell r="M3000">
            <v>6</v>
          </cell>
          <cell r="N3000">
            <v>0</v>
          </cell>
          <cell r="O3000">
            <v>6</v>
          </cell>
          <cell r="P3000">
            <v>0</v>
          </cell>
          <cell r="Q3000">
            <v>0</v>
          </cell>
          <cell r="R3000">
            <v>6</v>
          </cell>
          <cell r="S3000">
            <v>6</v>
          </cell>
          <cell r="T3000">
            <v>0</v>
          </cell>
          <cell r="U3000">
            <v>6</v>
          </cell>
          <cell r="V3000">
            <v>0</v>
          </cell>
          <cell r="W3000">
            <v>0</v>
          </cell>
        </row>
        <row r="3001">
          <cell r="B3001">
            <v>13</v>
          </cell>
          <cell r="C3001" t="str">
            <v>RESTRIÇÃO SISTEMA</v>
          </cell>
          <cell r="D3001" t="str">
            <v>042 Restrição técnica</v>
          </cell>
          <cell r="E3001" t="str">
            <v>OUTRAS MÍDIAS</v>
          </cell>
          <cell r="F3001" t="str">
            <v>0018 CONTATADO PELO TLMKT</v>
          </cell>
          <cell r="I3001">
            <v>8</v>
          </cell>
          <cell r="J3001">
            <v>0</v>
          </cell>
          <cell r="K3001">
            <v>0</v>
          </cell>
          <cell r="L3001">
            <v>8</v>
          </cell>
          <cell r="M3001">
            <v>8</v>
          </cell>
          <cell r="N3001">
            <v>0</v>
          </cell>
          <cell r="O3001">
            <v>8</v>
          </cell>
          <cell r="P3001">
            <v>0</v>
          </cell>
          <cell r="Q3001">
            <v>0</v>
          </cell>
          <cell r="R3001">
            <v>8</v>
          </cell>
          <cell r="S3001">
            <v>8</v>
          </cell>
          <cell r="T3001">
            <v>0</v>
          </cell>
          <cell r="U3001">
            <v>8</v>
          </cell>
          <cell r="V3001">
            <v>0</v>
          </cell>
          <cell r="W3001">
            <v>0</v>
          </cell>
        </row>
        <row r="3002">
          <cell r="B3002">
            <v>13</v>
          </cell>
          <cell r="C3002" t="str">
            <v>RESTRIÇÃO SISTEMA</v>
          </cell>
          <cell r="D3002" t="str">
            <v>042 Restrição técnica</v>
          </cell>
          <cell r="E3002" t="str">
            <v>OUTRAS MÍDIAS</v>
          </cell>
          <cell r="F3002" t="str">
            <v>0019 INDICAÇÃO DO PROVEDOR</v>
          </cell>
          <cell r="G3002" t="str">
            <v>0580 IG.COM.BR</v>
          </cell>
          <cell r="I3002">
            <v>2</v>
          </cell>
          <cell r="J3002">
            <v>0</v>
          </cell>
          <cell r="K3002">
            <v>0</v>
          </cell>
          <cell r="L3002">
            <v>2</v>
          </cell>
          <cell r="M3002">
            <v>2</v>
          </cell>
          <cell r="N3002">
            <v>0</v>
          </cell>
          <cell r="O3002">
            <v>2</v>
          </cell>
          <cell r="P3002">
            <v>0</v>
          </cell>
          <cell r="Q3002">
            <v>0</v>
          </cell>
          <cell r="R3002">
            <v>2</v>
          </cell>
          <cell r="S3002">
            <v>2</v>
          </cell>
          <cell r="T3002">
            <v>0</v>
          </cell>
          <cell r="U3002">
            <v>2</v>
          </cell>
          <cell r="V3002">
            <v>0</v>
          </cell>
          <cell r="W3002">
            <v>0</v>
          </cell>
        </row>
        <row r="3003">
          <cell r="B3003">
            <v>13</v>
          </cell>
          <cell r="C3003" t="str">
            <v>RESTRIÇÃO SISTEMA</v>
          </cell>
          <cell r="D3003" t="str">
            <v>042 Restrição técnica</v>
          </cell>
          <cell r="E3003" t="str">
            <v>OUTRAS MÍDIAS</v>
          </cell>
          <cell r="F3003" t="str">
            <v>0020 JÁ POSSUI</v>
          </cell>
          <cell r="I3003">
            <v>9</v>
          </cell>
          <cell r="J3003">
            <v>0</v>
          </cell>
          <cell r="K3003">
            <v>0</v>
          </cell>
          <cell r="L3003">
            <v>9</v>
          </cell>
          <cell r="M3003">
            <v>9</v>
          </cell>
          <cell r="N3003">
            <v>0</v>
          </cell>
          <cell r="O3003">
            <v>9</v>
          </cell>
          <cell r="P3003">
            <v>0</v>
          </cell>
          <cell r="Q3003">
            <v>0</v>
          </cell>
          <cell r="R3003">
            <v>9</v>
          </cell>
          <cell r="S3003">
            <v>9</v>
          </cell>
          <cell r="T3003">
            <v>0</v>
          </cell>
          <cell r="U3003">
            <v>9</v>
          </cell>
          <cell r="V3003">
            <v>0</v>
          </cell>
          <cell r="W3003">
            <v>0</v>
          </cell>
        </row>
        <row r="3004">
          <cell r="B3004">
            <v>13</v>
          </cell>
          <cell r="C3004" t="str">
            <v>RESTRIÇÃO SISTEMA</v>
          </cell>
          <cell r="D3004" t="str">
            <v>042 Restrição técnica</v>
          </cell>
          <cell r="E3004" t="str">
            <v>TELEVISÃO</v>
          </cell>
          <cell r="F3004" t="str">
            <v>0001 TELEVISÃO</v>
          </cell>
          <cell r="G3004" t="str">
            <v>0006 GLOBO</v>
          </cell>
          <cell r="H3004" t="str">
            <v>0014 BOM DIA BRASIL</v>
          </cell>
          <cell r="I3004">
            <v>1</v>
          </cell>
          <cell r="J3004">
            <v>0</v>
          </cell>
          <cell r="K3004">
            <v>0</v>
          </cell>
          <cell r="L3004">
            <v>1</v>
          </cell>
          <cell r="M3004">
            <v>1</v>
          </cell>
          <cell r="N3004">
            <v>0</v>
          </cell>
          <cell r="O3004">
            <v>1</v>
          </cell>
          <cell r="P3004">
            <v>0</v>
          </cell>
          <cell r="Q3004">
            <v>0</v>
          </cell>
          <cell r="R3004">
            <v>1</v>
          </cell>
          <cell r="S3004">
            <v>1</v>
          </cell>
          <cell r="T3004">
            <v>0</v>
          </cell>
          <cell r="U3004">
            <v>1</v>
          </cell>
          <cell r="V3004">
            <v>0</v>
          </cell>
          <cell r="W3004">
            <v>0</v>
          </cell>
        </row>
        <row r="3005">
          <cell r="B3005">
            <v>13</v>
          </cell>
          <cell r="C3005" t="str">
            <v>RESTRIÇÃO SISTEMA</v>
          </cell>
          <cell r="D3005" t="str">
            <v>042 Restrição técnica</v>
          </cell>
          <cell r="E3005" t="str">
            <v>TELEVISÃO</v>
          </cell>
          <cell r="F3005" t="str">
            <v>0001 TELEVISÃO</v>
          </cell>
          <cell r="G3005" t="str">
            <v>0006 GLOBO</v>
          </cell>
          <cell r="H3005" t="str">
            <v>0021 GLOBO REPÓRTER</v>
          </cell>
          <cell r="I3005">
            <v>1</v>
          </cell>
          <cell r="J3005">
            <v>0</v>
          </cell>
          <cell r="K3005">
            <v>0</v>
          </cell>
          <cell r="L3005">
            <v>1</v>
          </cell>
          <cell r="M3005">
            <v>1</v>
          </cell>
          <cell r="N3005">
            <v>0</v>
          </cell>
          <cell r="O3005">
            <v>1</v>
          </cell>
          <cell r="P3005">
            <v>0</v>
          </cell>
          <cell r="Q3005">
            <v>0</v>
          </cell>
          <cell r="R3005">
            <v>1</v>
          </cell>
          <cell r="S3005">
            <v>1</v>
          </cell>
          <cell r="T3005">
            <v>0</v>
          </cell>
          <cell r="U3005">
            <v>1</v>
          </cell>
          <cell r="V3005">
            <v>0</v>
          </cell>
          <cell r="W3005">
            <v>0</v>
          </cell>
        </row>
        <row r="3006">
          <cell r="B3006">
            <v>13</v>
          </cell>
          <cell r="C3006" t="str">
            <v>RESTRIÇÃO SISTEMA</v>
          </cell>
          <cell r="D3006" t="str">
            <v>042 Restrição técnica</v>
          </cell>
          <cell r="E3006" t="str">
            <v>TELEVISÃO</v>
          </cell>
          <cell r="F3006" t="str">
            <v>0001 TELEVISÃO</v>
          </cell>
          <cell r="G3006" t="str">
            <v>0006 GLOBO</v>
          </cell>
          <cell r="H3006" t="str">
            <v>3825 NÃO INFORMADO</v>
          </cell>
          <cell r="I3006">
            <v>4</v>
          </cell>
          <cell r="J3006">
            <v>0</v>
          </cell>
          <cell r="K3006">
            <v>0</v>
          </cell>
          <cell r="L3006">
            <v>4</v>
          </cell>
          <cell r="M3006">
            <v>4</v>
          </cell>
          <cell r="N3006">
            <v>0</v>
          </cell>
          <cell r="O3006">
            <v>4</v>
          </cell>
          <cell r="P3006">
            <v>0</v>
          </cell>
          <cell r="Q3006">
            <v>0</v>
          </cell>
          <cell r="R3006">
            <v>4</v>
          </cell>
          <cell r="S3006">
            <v>4</v>
          </cell>
          <cell r="T3006">
            <v>0</v>
          </cell>
          <cell r="U3006">
            <v>4</v>
          </cell>
          <cell r="V3006">
            <v>0</v>
          </cell>
          <cell r="W3006">
            <v>0</v>
          </cell>
        </row>
        <row r="3007">
          <cell r="B3007">
            <v>13</v>
          </cell>
          <cell r="C3007" t="str">
            <v>RESTRIÇÃO SISTEMA</v>
          </cell>
          <cell r="D3007" t="str">
            <v>042 Restrição técnica</v>
          </cell>
          <cell r="E3007" t="str">
            <v>TELEVISÃO</v>
          </cell>
          <cell r="F3007" t="str">
            <v>0001 TELEVISÃO</v>
          </cell>
          <cell r="G3007" t="str">
            <v>0062 NÃO INFORMOU</v>
          </cell>
          <cell r="I3007">
            <v>19</v>
          </cell>
          <cell r="J3007">
            <v>0</v>
          </cell>
          <cell r="K3007">
            <v>0</v>
          </cell>
          <cell r="L3007">
            <v>19</v>
          </cell>
          <cell r="M3007">
            <v>19</v>
          </cell>
          <cell r="N3007">
            <v>0</v>
          </cell>
          <cell r="O3007">
            <v>19</v>
          </cell>
          <cell r="P3007">
            <v>0</v>
          </cell>
          <cell r="Q3007">
            <v>0</v>
          </cell>
          <cell r="R3007">
            <v>19</v>
          </cell>
          <cell r="S3007">
            <v>19</v>
          </cell>
          <cell r="T3007">
            <v>0</v>
          </cell>
          <cell r="U3007">
            <v>19</v>
          </cell>
          <cell r="V3007">
            <v>0</v>
          </cell>
          <cell r="W3007">
            <v>0</v>
          </cell>
        </row>
        <row r="3008">
          <cell r="B3008">
            <v>13</v>
          </cell>
          <cell r="C3008" t="str">
            <v>RESTRIÇÃO SISTEMA</v>
          </cell>
          <cell r="D3008" t="str">
            <v>045 Central não cadastrada</v>
          </cell>
          <cell r="F3008" t="str">
            <v>0031 JÁ TEVE O PRODUTO</v>
          </cell>
          <cell r="I3008">
            <v>1</v>
          </cell>
          <cell r="J3008">
            <v>0</v>
          </cell>
          <cell r="K3008">
            <v>0</v>
          </cell>
          <cell r="L3008">
            <v>1</v>
          </cell>
          <cell r="M3008">
            <v>1</v>
          </cell>
          <cell r="N3008">
            <v>0</v>
          </cell>
          <cell r="O3008">
            <v>1</v>
          </cell>
          <cell r="P3008">
            <v>0</v>
          </cell>
          <cell r="Q3008">
            <v>0</v>
          </cell>
          <cell r="R3008">
            <v>1</v>
          </cell>
          <cell r="S3008">
            <v>1</v>
          </cell>
          <cell r="T3008">
            <v>0</v>
          </cell>
          <cell r="U3008">
            <v>1</v>
          </cell>
          <cell r="V3008">
            <v>0</v>
          </cell>
          <cell r="W3008">
            <v>0</v>
          </cell>
        </row>
        <row r="3009">
          <cell r="B3009">
            <v>13</v>
          </cell>
          <cell r="C3009" t="str">
            <v>RESTRIÇÃO SISTEMA</v>
          </cell>
          <cell r="D3009" t="str">
            <v>045 Central não cadastrada</v>
          </cell>
          <cell r="E3009" t="str">
            <v>MALA DIRETA</v>
          </cell>
          <cell r="F3009" t="str">
            <v>0010 ENCARTE EM FATURA</v>
          </cell>
          <cell r="I3009">
            <v>1</v>
          </cell>
          <cell r="J3009">
            <v>0</v>
          </cell>
          <cell r="K3009">
            <v>0</v>
          </cell>
          <cell r="L3009">
            <v>1</v>
          </cell>
          <cell r="M3009">
            <v>1</v>
          </cell>
          <cell r="N3009">
            <v>0</v>
          </cell>
          <cell r="O3009">
            <v>1</v>
          </cell>
          <cell r="P3009">
            <v>0</v>
          </cell>
          <cell r="Q3009">
            <v>0</v>
          </cell>
          <cell r="R3009">
            <v>1</v>
          </cell>
          <cell r="S3009">
            <v>1</v>
          </cell>
          <cell r="T3009">
            <v>0</v>
          </cell>
          <cell r="U3009">
            <v>1</v>
          </cell>
          <cell r="V3009">
            <v>0</v>
          </cell>
          <cell r="W3009">
            <v>0</v>
          </cell>
        </row>
        <row r="3010">
          <cell r="B3010">
            <v>13</v>
          </cell>
          <cell r="C3010" t="str">
            <v>RESTRIÇÃO SISTEMA</v>
          </cell>
          <cell r="D3010" t="str">
            <v>045 Central não cadastrada</v>
          </cell>
          <cell r="E3010" t="str">
            <v>NÃO INFORMADO</v>
          </cell>
          <cell r="F3010" t="str">
            <v>0016 NÃO INFORMADO</v>
          </cell>
          <cell r="I3010">
            <v>2</v>
          </cell>
          <cell r="J3010">
            <v>0</v>
          </cell>
          <cell r="K3010">
            <v>0</v>
          </cell>
          <cell r="L3010">
            <v>2</v>
          </cell>
          <cell r="M3010">
            <v>2</v>
          </cell>
          <cell r="N3010">
            <v>0</v>
          </cell>
          <cell r="O3010">
            <v>2</v>
          </cell>
          <cell r="P3010">
            <v>0</v>
          </cell>
          <cell r="Q3010">
            <v>0</v>
          </cell>
          <cell r="R3010">
            <v>2</v>
          </cell>
          <cell r="S3010">
            <v>2</v>
          </cell>
          <cell r="T3010">
            <v>0</v>
          </cell>
          <cell r="U3010">
            <v>2</v>
          </cell>
          <cell r="V3010">
            <v>0</v>
          </cell>
          <cell r="W3010">
            <v>0</v>
          </cell>
        </row>
        <row r="3011">
          <cell r="B3011">
            <v>13</v>
          </cell>
          <cell r="C3011" t="str">
            <v>RESTRIÇÃO SISTEMA</v>
          </cell>
          <cell r="D3011" t="str">
            <v>045 Central não cadastrada</v>
          </cell>
          <cell r="E3011" t="str">
            <v>OUTRAS MÍDIAS</v>
          </cell>
          <cell r="F3011" t="str">
            <v>0002 INDICAÇÃO DE AMIGOS</v>
          </cell>
          <cell r="I3011">
            <v>21</v>
          </cell>
          <cell r="J3011">
            <v>0</v>
          </cell>
          <cell r="K3011">
            <v>0</v>
          </cell>
          <cell r="L3011">
            <v>21</v>
          </cell>
          <cell r="M3011">
            <v>21</v>
          </cell>
          <cell r="N3011">
            <v>0</v>
          </cell>
          <cell r="O3011">
            <v>21</v>
          </cell>
          <cell r="P3011">
            <v>0</v>
          </cell>
          <cell r="Q3011">
            <v>0</v>
          </cell>
          <cell r="R3011">
            <v>21</v>
          </cell>
          <cell r="S3011">
            <v>21</v>
          </cell>
          <cell r="T3011">
            <v>0</v>
          </cell>
          <cell r="U3011">
            <v>21</v>
          </cell>
          <cell r="V3011">
            <v>0</v>
          </cell>
          <cell r="W3011">
            <v>0</v>
          </cell>
        </row>
        <row r="3012">
          <cell r="B3012">
            <v>13</v>
          </cell>
          <cell r="C3012" t="str">
            <v>RESTRIÇÃO SISTEMA</v>
          </cell>
          <cell r="D3012" t="str">
            <v>045 Central não cadastrada</v>
          </cell>
          <cell r="E3012" t="str">
            <v>OUTRAS MÍDIAS</v>
          </cell>
          <cell r="F3012" t="str">
            <v>0003 104</v>
          </cell>
          <cell r="I3012">
            <v>1</v>
          </cell>
          <cell r="J3012">
            <v>0</v>
          </cell>
          <cell r="K3012">
            <v>0</v>
          </cell>
          <cell r="L3012">
            <v>1</v>
          </cell>
          <cell r="M3012">
            <v>1</v>
          </cell>
          <cell r="N3012">
            <v>0</v>
          </cell>
          <cell r="O3012">
            <v>1</v>
          </cell>
          <cell r="P3012">
            <v>0</v>
          </cell>
          <cell r="Q3012">
            <v>0</v>
          </cell>
          <cell r="R3012">
            <v>1</v>
          </cell>
          <cell r="S3012">
            <v>1</v>
          </cell>
          <cell r="T3012">
            <v>0</v>
          </cell>
          <cell r="U3012">
            <v>1</v>
          </cell>
          <cell r="V3012">
            <v>0</v>
          </cell>
          <cell r="W3012">
            <v>0</v>
          </cell>
        </row>
        <row r="3013">
          <cell r="B3013">
            <v>13</v>
          </cell>
          <cell r="C3013" t="str">
            <v>RESTRIÇÃO SISTEMA</v>
          </cell>
          <cell r="D3013" t="str">
            <v>045 Central não cadastrada</v>
          </cell>
          <cell r="E3013" t="str">
            <v>OUTRAS MÍDIAS</v>
          </cell>
          <cell r="F3013" t="str">
            <v>0013 INTERNET</v>
          </cell>
          <cell r="G3013" t="str">
            <v>0056 OUTROS</v>
          </cell>
          <cell r="I3013">
            <v>2</v>
          </cell>
          <cell r="J3013">
            <v>0</v>
          </cell>
          <cell r="K3013">
            <v>0</v>
          </cell>
          <cell r="L3013">
            <v>2</v>
          </cell>
          <cell r="M3013">
            <v>2</v>
          </cell>
          <cell r="N3013">
            <v>0</v>
          </cell>
          <cell r="O3013">
            <v>2</v>
          </cell>
          <cell r="P3013">
            <v>0</v>
          </cell>
          <cell r="Q3013">
            <v>0</v>
          </cell>
          <cell r="R3013">
            <v>2</v>
          </cell>
          <cell r="S3013">
            <v>2</v>
          </cell>
          <cell r="T3013">
            <v>0</v>
          </cell>
          <cell r="U3013">
            <v>2</v>
          </cell>
          <cell r="V3013">
            <v>0</v>
          </cell>
          <cell r="W3013">
            <v>0</v>
          </cell>
        </row>
        <row r="3014">
          <cell r="B3014">
            <v>13</v>
          </cell>
          <cell r="C3014" t="str">
            <v>RESTRIÇÃO SISTEMA</v>
          </cell>
          <cell r="D3014" t="str">
            <v>045 Central não cadastrada</v>
          </cell>
          <cell r="E3014" t="str">
            <v>OUTRAS MÍDIAS</v>
          </cell>
          <cell r="F3014" t="str">
            <v>0013 INTERNET</v>
          </cell>
          <cell r="G3014" t="str">
            <v>0170 SITE SPEEDY</v>
          </cell>
          <cell r="I3014">
            <v>1</v>
          </cell>
          <cell r="J3014">
            <v>0</v>
          </cell>
          <cell r="K3014">
            <v>0</v>
          </cell>
          <cell r="L3014">
            <v>1</v>
          </cell>
          <cell r="M3014">
            <v>1</v>
          </cell>
          <cell r="N3014">
            <v>0</v>
          </cell>
          <cell r="O3014">
            <v>1</v>
          </cell>
          <cell r="P3014">
            <v>0</v>
          </cell>
          <cell r="Q3014">
            <v>0</v>
          </cell>
          <cell r="R3014">
            <v>1</v>
          </cell>
          <cell r="S3014">
            <v>1</v>
          </cell>
          <cell r="T3014">
            <v>0</v>
          </cell>
          <cell r="U3014">
            <v>1</v>
          </cell>
          <cell r="V3014">
            <v>0</v>
          </cell>
          <cell r="W3014">
            <v>0</v>
          </cell>
        </row>
        <row r="3015">
          <cell r="B3015">
            <v>13</v>
          </cell>
          <cell r="C3015" t="str">
            <v>RESTRIÇÃO SISTEMA</v>
          </cell>
          <cell r="D3015" t="str">
            <v>045 Central não cadastrada</v>
          </cell>
          <cell r="E3015" t="str">
            <v>OUTRAS MÍDIAS</v>
          </cell>
          <cell r="F3015" t="str">
            <v>0018 CONTATADO PELO TLMKT</v>
          </cell>
          <cell r="I3015">
            <v>4</v>
          </cell>
          <cell r="J3015">
            <v>0</v>
          </cell>
          <cell r="K3015">
            <v>0</v>
          </cell>
          <cell r="L3015">
            <v>4</v>
          </cell>
          <cell r="M3015">
            <v>4</v>
          </cell>
          <cell r="N3015">
            <v>0</v>
          </cell>
          <cell r="O3015">
            <v>4</v>
          </cell>
          <cell r="P3015">
            <v>0</v>
          </cell>
          <cell r="Q3015">
            <v>0</v>
          </cell>
          <cell r="R3015">
            <v>4</v>
          </cell>
          <cell r="S3015">
            <v>4</v>
          </cell>
          <cell r="T3015">
            <v>0</v>
          </cell>
          <cell r="U3015">
            <v>4</v>
          </cell>
          <cell r="V3015">
            <v>0</v>
          </cell>
          <cell r="W3015">
            <v>0</v>
          </cell>
        </row>
        <row r="3016">
          <cell r="B3016">
            <v>13</v>
          </cell>
          <cell r="C3016" t="str">
            <v>RESTRIÇÃO SISTEMA</v>
          </cell>
          <cell r="D3016" t="str">
            <v>045 Central não cadastrada</v>
          </cell>
          <cell r="E3016" t="str">
            <v>OUTRAS MÍDIAS</v>
          </cell>
          <cell r="F3016" t="str">
            <v>0020 JÁ POSSUI</v>
          </cell>
          <cell r="I3016">
            <v>2</v>
          </cell>
          <cell r="J3016">
            <v>0</v>
          </cell>
          <cell r="K3016">
            <v>0</v>
          </cell>
          <cell r="L3016">
            <v>2</v>
          </cell>
          <cell r="M3016">
            <v>2</v>
          </cell>
          <cell r="N3016">
            <v>0</v>
          </cell>
          <cell r="O3016">
            <v>2</v>
          </cell>
          <cell r="P3016">
            <v>0</v>
          </cell>
          <cell r="Q3016">
            <v>0</v>
          </cell>
          <cell r="R3016">
            <v>2</v>
          </cell>
          <cell r="S3016">
            <v>2</v>
          </cell>
          <cell r="T3016">
            <v>0</v>
          </cell>
          <cell r="U3016">
            <v>2</v>
          </cell>
          <cell r="V3016">
            <v>0</v>
          </cell>
          <cell r="W3016">
            <v>0</v>
          </cell>
        </row>
        <row r="3017">
          <cell r="B3017">
            <v>13</v>
          </cell>
          <cell r="C3017" t="str">
            <v>RESTRIÇÃO SISTEMA</v>
          </cell>
          <cell r="D3017" t="str">
            <v>045 Central não cadastrada</v>
          </cell>
          <cell r="E3017" t="str">
            <v>TELEVISÃO</v>
          </cell>
          <cell r="F3017" t="str">
            <v>0001 TELEVISÃO</v>
          </cell>
          <cell r="G3017" t="str">
            <v>0006 GLOBO</v>
          </cell>
          <cell r="H3017" t="str">
            <v>0007 GLOBO ESPORTE</v>
          </cell>
          <cell r="I3017">
            <v>1</v>
          </cell>
          <cell r="J3017">
            <v>0</v>
          </cell>
          <cell r="K3017">
            <v>0</v>
          </cell>
          <cell r="L3017">
            <v>1</v>
          </cell>
          <cell r="M3017">
            <v>1</v>
          </cell>
          <cell r="N3017">
            <v>0</v>
          </cell>
          <cell r="O3017">
            <v>1</v>
          </cell>
          <cell r="P3017">
            <v>0</v>
          </cell>
          <cell r="Q3017">
            <v>0</v>
          </cell>
          <cell r="R3017">
            <v>1</v>
          </cell>
          <cell r="S3017">
            <v>1</v>
          </cell>
          <cell r="T3017">
            <v>0</v>
          </cell>
          <cell r="U3017">
            <v>1</v>
          </cell>
          <cell r="V3017">
            <v>0</v>
          </cell>
          <cell r="W3017">
            <v>0</v>
          </cell>
        </row>
        <row r="3018">
          <cell r="B3018">
            <v>13</v>
          </cell>
          <cell r="C3018" t="str">
            <v>RESTRIÇÃO SISTEMA</v>
          </cell>
          <cell r="D3018" t="str">
            <v>045 Central não cadastrada</v>
          </cell>
          <cell r="E3018" t="str">
            <v>TELEVISÃO</v>
          </cell>
          <cell r="F3018" t="str">
            <v>0001 TELEVISÃO</v>
          </cell>
          <cell r="G3018" t="str">
            <v>0006 GLOBO</v>
          </cell>
          <cell r="H3018" t="str">
            <v>0020 FANTÁSTICO</v>
          </cell>
          <cell r="I3018">
            <v>1</v>
          </cell>
          <cell r="J3018">
            <v>0</v>
          </cell>
          <cell r="K3018">
            <v>0</v>
          </cell>
          <cell r="L3018">
            <v>1</v>
          </cell>
          <cell r="M3018">
            <v>1</v>
          </cell>
          <cell r="N3018">
            <v>0</v>
          </cell>
          <cell r="O3018">
            <v>1</v>
          </cell>
          <cell r="P3018">
            <v>0</v>
          </cell>
          <cell r="Q3018">
            <v>0</v>
          </cell>
          <cell r="R3018">
            <v>1</v>
          </cell>
          <cell r="S3018">
            <v>1</v>
          </cell>
          <cell r="T3018">
            <v>0</v>
          </cell>
          <cell r="U3018">
            <v>1</v>
          </cell>
          <cell r="V3018">
            <v>0</v>
          </cell>
          <cell r="W3018">
            <v>0</v>
          </cell>
        </row>
        <row r="3019">
          <cell r="B3019">
            <v>13</v>
          </cell>
          <cell r="C3019" t="str">
            <v>RESTRIÇÃO SISTEMA</v>
          </cell>
          <cell r="D3019" t="str">
            <v>045 Central não cadastrada</v>
          </cell>
          <cell r="E3019" t="str">
            <v>TELEVISÃO</v>
          </cell>
          <cell r="F3019" t="str">
            <v>0001 TELEVISÃO</v>
          </cell>
          <cell r="G3019" t="str">
            <v>0006 GLOBO</v>
          </cell>
          <cell r="H3019" t="str">
            <v>0023 JORNAL HOJE</v>
          </cell>
          <cell r="I3019">
            <v>1</v>
          </cell>
          <cell r="J3019">
            <v>0</v>
          </cell>
          <cell r="K3019">
            <v>0</v>
          </cell>
          <cell r="L3019">
            <v>1</v>
          </cell>
          <cell r="M3019">
            <v>1</v>
          </cell>
          <cell r="N3019">
            <v>0</v>
          </cell>
          <cell r="O3019">
            <v>1</v>
          </cell>
          <cell r="P3019">
            <v>0</v>
          </cell>
          <cell r="Q3019">
            <v>0</v>
          </cell>
          <cell r="R3019">
            <v>1</v>
          </cell>
          <cell r="S3019">
            <v>1</v>
          </cell>
          <cell r="T3019">
            <v>0</v>
          </cell>
          <cell r="U3019">
            <v>1</v>
          </cell>
          <cell r="V3019">
            <v>0</v>
          </cell>
          <cell r="W3019">
            <v>0</v>
          </cell>
        </row>
        <row r="3020">
          <cell r="B3020">
            <v>13</v>
          </cell>
          <cell r="C3020" t="str">
            <v>RESTRIÇÃO SISTEMA</v>
          </cell>
          <cell r="D3020" t="str">
            <v>045 Central não cadastrada</v>
          </cell>
          <cell r="E3020" t="str">
            <v>TELEVISÃO</v>
          </cell>
          <cell r="F3020" t="str">
            <v>0001 TELEVISÃO</v>
          </cell>
          <cell r="G3020" t="str">
            <v>0006 GLOBO</v>
          </cell>
          <cell r="H3020" t="str">
            <v>3825 NÃO INFORMADO</v>
          </cell>
          <cell r="I3020">
            <v>4</v>
          </cell>
          <cell r="J3020">
            <v>0</v>
          </cell>
          <cell r="K3020">
            <v>0</v>
          </cell>
          <cell r="L3020">
            <v>4</v>
          </cell>
          <cell r="M3020">
            <v>4</v>
          </cell>
          <cell r="N3020">
            <v>0</v>
          </cell>
          <cell r="O3020">
            <v>4</v>
          </cell>
          <cell r="P3020">
            <v>0</v>
          </cell>
          <cell r="Q3020">
            <v>0</v>
          </cell>
          <cell r="R3020">
            <v>4</v>
          </cell>
          <cell r="S3020">
            <v>4</v>
          </cell>
          <cell r="T3020">
            <v>0</v>
          </cell>
          <cell r="U3020">
            <v>4</v>
          </cell>
          <cell r="V3020">
            <v>0</v>
          </cell>
          <cell r="W3020">
            <v>0</v>
          </cell>
        </row>
        <row r="3021">
          <cell r="B3021">
            <v>13</v>
          </cell>
          <cell r="C3021" t="str">
            <v>RESTRIÇÃO SISTEMA</v>
          </cell>
          <cell r="D3021" t="str">
            <v>045 Central não cadastrada</v>
          </cell>
          <cell r="E3021" t="str">
            <v>TELEVISÃO</v>
          </cell>
          <cell r="F3021" t="str">
            <v>0001 TELEVISÃO</v>
          </cell>
          <cell r="G3021" t="str">
            <v>0062 NÃO INFORMOU</v>
          </cell>
          <cell r="I3021">
            <v>9</v>
          </cell>
          <cell r="J3021">
            <v>0</v>
          </cell>
          <cell r="K3021">
            <v>0</v>
          </cell>
          <cell r="L3021">
            <v>9</v>
          </cell>
          <cell r="M3021">
            <v>9</v>
          </cell>
          <cell r="N3021">
            <v>0</v>
          </cell>
          <cell r="O3021">
            <v>9</v>
          </cell>
          <cell r="P3021">
            <v>0</v>
          </cell>
          <cell r="Q3021">
            <v>0</v>
          </cell>
          <cell r="R3021">
            <v>9</v>
          </cell>
          <cell r="S3021">
            <v>9</v>
          </cell>
          <cell r="T3021">
            <v>0</v>
          </cell>
          <cell r="U3021">
            <v>9</v>
          </cell>
          <cell r="V3021">
            <v>0</v>
          </cell>
          <cell r="W3021">
            <v>0</v>
          </cell>
        </row>
        <row r="3022">
          <cell r="B3022">
            <v>13</v>
          </cell>
          <cell r="C3022" t="str">
            <v>RESTRIÇÃO SISTEMA</v>
          </cell>
          <cell r="D3022" t="str">
            <v>048 Segmento não permitido</v>
          </cell>
          <cell r="F3022" t="str">
            <v>0031 JÁ TEVE O PRODUTO</v>
          </cell>
          <cell r="I3022">
            <v>1</v>
          </cell>
          <cell r="J3022">
            <v>0</v>
          </cell>
          <cell r="K3022">
            <v>0</v>
          </cell>
          <cell r="L3022">
            <v>1</v>
          </cell>
          <cell r="M3022">
            <v>1</v>
          </cell>
          <cell r="N3022">
            <v>0</v>
          </cell>
          <cell r="O3022">
            <v>1</v>
          </cell>
          <cell r="P3022">
            <v>0</v>
          </cell>
          <cell r="Q3022">
            <v>0</v>
          </cell>
          <cell r="R3022">
            <v>1</v>
          </cell>
          <cell r="S3022">
            <v>1</v>
          </cell>
          <cell r="T3022">
            <v>0</v>
          </cell>
          <cell r="U3022">
            <v>1</v>
          </cell>
          <cell r="V3022">
            <v>0</v>
          </cell>
          <cell r="W3022">
            <v>0</v>
          </cell>
        </row>
        <row r="3023">
          <cell r="B3023">
            <v>13</v>
          </cell>
          <cell r="C3023" t="str">
            <v>RESTRIÇÃO SISTEMA</v>
          </cell>
          <cell r="D3023" t="str">
            <v>048 Segmento não permitido</v>
          </cell>
          <cell r="E3023" t="str">
            <v>MALA DIRETA</v>
          </cell>
          <cell r="F3023" t="str">
            <v>0010 ENCARTE EM FATURA</v>
          </cell>
          <cell r="I3023">
            <v>1</v>
          </cell>
          <cell r="J3023">
            <v>0</v>
          </cell>
          <cell r="K3023">
            <v>0</v>
          </cell>
          <cell r="L3023">
            <v>1</v>
          </cell>
          <cell r="M3023">
            <v>1</v>
          </cell>
          <cell r="N3023">
            <v>0</v>
          </cell>
          <cell r="O3023">
            <v>1</v>
          </cell>
          <cell r="P3023">
            <v>0</v>
          </cell>
          <cell r="Q3023">
            <v>0</v>
          </cell>
          <cell r="R3023">
            <v>1</v>
          </cell>
          <cell r="S3023">
            <v>1</v>
          </cell>
          <cell r="T3023">
            <v>0</v>
          </cell>
          <cell r="U3023">
            <v>1</v>
          </cell>
          <cell r="V3023">
            <v>0</v>
          </cell>
          <cell r="W3023">
            <v>0</v>
          </cell>
        </row>
        <row r="3024">
          <cell r="B3024">
            <v>13</v>
          </cell>
          <cell r="C3024" t="str">
            <v>RESTRIÇÃO SISTEMA</v>
          </cell>
          <cell r="D3024" t="str">
            <v>048 Segmento não permitido</v>
          </cell>
          <cell r="E3024" t="str">
            <v>OUTRAS MÍDIAS</v>
          </cell>
          <cell r="F3024" t="str">
            <v>0002 INDICAÇÃO DE AMIGOS</v>
          </cell>
          <cell r="I3024">
            <v>5</v>
          </cell>
          <cell r="J3024">
            <v>0</v>
          </cell>
          <cell r="K3024">
            <v>0</v>
          </cell>
          <cell r="L3024">
            <v>5</v>
          </cell>
          <cell r="M3024">
            <v>5</v>
          </cell>
          <cell r="N3024">
            <v>0</v>
          </cell>
          <cell r="O3024">
            <v>5</v>
          </cell>
          <cell r="P3024">
            <v>0</v>
          </cell>
          <cell r="Q3024">
            <v>0</v>
          </cell>
          <cell r="R3024">
            <v>5</v>
          </cell>
          <cell r="S3024">
            <v>5</v>
          </cell>
          <cell r="T3024">
            <v>0</v>
          </cell>
          <cell r="U3024">
            <v>5</v>
          </cell>
          <cell r="V3024">
            <v>0</v>
          </cell>
          <cell r="W3024">
            <v>0</v>
          </cell>
        </row>
        <row r="3025">
          <cell r="B3025">
            <v>13</v>
          </cell>
          <cell r="C3025" t="str">
            <v>RESTRIÇÃO SISTEMA</v>
          </cell>
          <cell r="D3025" t="str">
            <v>048 Segmento não permitido</v>
          </cell>
          <cell r="E3025" t="str">
            <v>OUTRAS MÍDIAS</v>
          </cell>
          <cell r="F3025" t="str">
            <v>0003 104</v>
          </cell>
          <cell r="I3025">
            <v>1</v>
          </cell>
          <cell r="J3025">
            <v>0</v>
          </cell>
          <cell r="K3025">
            <v>0</v>
          </cell>
          <cell r="L3025">
            <v>1</v>
          </cell>
          <cell r="M3025">
            <v>1</v>
          </cell>
          <cell r="N3025">
            <v>0</v>
          </cell>
          <cell r="O3025">
            <v>1</v>
          </cell>
          <cell r="P3025">
            <v>0</v>
          </cell>
          <cell r="Q3025">
            <v>0</v>
          </cell>
          <cell r="R3025">
            <v>1</v>
          </cell>
          <cell r="S3025">
            <v>1</v>
          </cell>
          <cell r="T3025">
            <v>0</v>
          </cell>
          <cell r="U3025">
            <v>1</v>
          </cell>
          <cell r="V3025">
            <v>0</v>
          </cell>
          <cell r="W3025">
            <v>0</v>
          </cell>
        </row>
        <row r="3026">
          <cell r="B3026">
            <v>13</v>
          </cell>
          <cell r="C3026" t="str">
            <v>RESTRIÇÃO SISTEMA</v>
          </cell>
          <cell r="D3026" t="str">
            <v>048 Segmento não permitido</v>
          </cell>
          <cell r="E3026" t="str">
            <v>OUTRAS MÍDIAS</v>
          </cell>
          <cell r="F3026" t="str">
            <v>0013 INTERNET</v>
          </cell>
          <cell r="G3026" t="str">
            <v>0056 OUTROS</v>
          </cell>
          <cell r="I3026">
            <v>1</v>
          </cell>
          <cell r="J3026">
            <v>0</v>
          </cell>
          <cell r="K3026">
            <v>0</v>
          </cell>
          <cell r="L3026">
            <v>1</v>
          </cell>
          <cell r="M3026">
            <v>1</v>
          </cell>
          <cell r="N3026">
            <v>0</v>
          </cell>
          <cell r="O3026">
            <v>1</v>
          </cell>
          <cell r="P3026">
            <v>0</v>
          </cell>
          <cell r="Q3026">
            <v>0</v>
          </cell>
          <cell r="R3026">
            <v>1</v>
          </cell>
          <cell r="S3026">
            <v>1</v>
          </cell>
          <cell r="T3026">
            <v>0</v>
          </cell>
          <cell r="U3026">
            <v>1</v>
          </cell>
          <cell r="V3026">
            <v>0</v>
          </cell>
          <cell r="W3026">
            <v>0</v>
          </cell>
        </row>
        <row r="3027">
          <cell r="B3027">
            <v>13</v>
          </cell>
          <cell r="C3027" t="str">
            <v>RESTRIÇÃO SISTEMA</v>
          </cell>
          <cell r="D3027" t="str">
            <v>048 Segmento não permitido</v>
          </cell>
          <cell r="E3027" t="str">
            <v>OUTRAS MÍDIAS</v>
          </cell>
          <cell r="F3027" t="str">
            <v>0018 CONTATADO PELO TLMKT</v>
          </cell>
          <cell r="I3027">
            <v>2</v>
          </cell>
          <cell r="J3027">
            <v>0</v>
          </cell>
          <cell r="K3027">
            <v>0</v>
          </cell>
          <cell r="L3027">
            <v>2</v>
          </cell>
          <cell r="M3027">
            <v>2</v>
          </cell>
          <cell r="N3027">
            <v>0</v>
          </cell>
          <cell r="O3027">
            <v>2</v>
          </cell>
          <cell r="P3027">
            <v>0</v>
          </cell>
          <cell r="Q3027">
            <v>0</v>
          </cell>
          <cell r="R3027">
            <v>2</v>
          </cell>
          <cell r="S3027">
            <v>2</v>
          </cell>
          <cell r="T3027">
            <v>0</v>
          </cell>
          <cell r="U3027">
            <v>2</v>
          </cell>
          <cell r="V3027">
            <v>0</v>
          </cell>
          <cell r="W3027">
            <v>0</v>
          </cell>
        </row>
        <row r="3028">
          <cell r="B3028">
            <v>13</v>
          </cell>
          <cell r="C3028" t="str">
            <v>RESTRIÇÃO SISTEMA</v>
          </cell>
          <cell r="D3028" t="str">
            <v>048 Segmento não permitido</v>
          </cell>
          <cell r="E3028" t="str">
            <v>TELEVISÃO</v>
          </cell>
          <cell r="F3028" t="str">
            <v>0001 TELEVISÃO</v>
          </cell>
          <cell r="G3028" t="str">
            <v>0006 GLOBO</v>
          </cell>
          <cell r="H3028" t="str">
            <v>0021 GLOBO REPÓRTER</v>
          </cell>
          <cell r="I3028">
            <v>1</v>
          </cell>
          <cell r="J3028">
            <v>0</v>
          </cell>
          <cell r="K3028">
            <v>0</v>
          </cell>
          <cell r="L3028">
            <v>1</v>
          </cell>
          <cell r="M3028">
            <v>1</v>
          </cell>
          <cell r="N3028">
            <v>0</v>
          </cell>
          <cell r="O3028">
            <v>1</v>
          </cell>
          <cell r="P3028">
            <v>0</v>
          </cell>
          <cell r="Q3028">
            <v>0</v>
          </cell>
          <cell r="R3028">
            <v>1</v>
          </cell>
          <cell r="S3028">
            <v>1</v>
          </cell>
          <cell r="T3028">
            <v>0</v>
          </cell>
          <cell r="U3028">
            <v>1</v>
          </cell>
          <cell r="V3028">
            <v>0</v>
          </cell>
          <cell r="W3028">
            <v>0</v>
          </cell>
        </row>
        <row r="3029">
          <cell r="B3029">
            <v>13</v>
          </cell>
          <cell r="C3029" t="str">
            <v>RESTRIÇÃO SISTEMA</v>
          </cell>
          <cell r="D3029" t="str">
            <v>048 Segmento não permitido</v>
          </cell>
          <cell r="E3029" t="str">
            <v>TELEVISÃO</v>
          </cell>
          <cell r="F3029" t="str">
            <v>0001 TELEVISÃO</v>
          </cell>
          <cell r="G3029" t="str">
            <v>0062 NÃO INFORMOU</v>
          </cell>
          <cell r="I3029">
            <v>2</v>
          </cell>
          <cell r="J3029">
            <v>0</v>
          </cell>
          <cell r="K3029">
            <v>0</v>
          </cell>
          <cell r="L3029">
            <v>2</v>
          </cell>
          <cell r="M3029">
            <v>2</v>
          </cell>
          <cell r="N3029">
            <v>0</v>
          </cell>
          <cell r="O3029">
            <v>2</v>
          </cell>
          <cell r="P3029">
            <v>0</v>
          </cell>
          <cell r="Q3029">
            <v>0</v>
          </cell>
          <cell r="R3029">
            <v>2</v>
          </cell>
          <cell r="S3029">
            <v>2</v>
          </cell>
          <cell r="T3029">
            <v>0</v>
          </cell>
          <cell r="U3029">
            <v>2</v>
          </cell>
          <cell r="V3029">
            <v>0</v>
          </cell>
          <cell r="W3029">
            <v>0</v>
          </cell>
        </row>
        <row r="3030">
          <cell r="B3030">
            <v>13</v>
          </cell>
          <cell r="C3030" t="str">
            <v>RESTRIÇÃO SISTEMA</v>
          </cell>
          <cell r="D3030" t="str">
            <v>060 Restrição Comercial</v>
          </cell>
          <cell r="F3030" t="str">
            <v>0031 JÁ TEVE O PRODUTO</v>
          </cell>
          <cell r="I3030">
            <v>2</v>
          </cell>
          <cell r="J3030">
            <v>0</v>
          </cell>
          <cell r="K3030">
            <v>0</v>
          </cell>
          <cell r="L3030">
            <v>2</v>
          </cell>
          <cell r="M3030">
            <v>2</v>
          </cell>
          <cell r="N3030">
            <v>0</v>
          </cell>
          <cell r="O3030">
            <v>2</v>
          </cell>
          <cell r="P3030">
            <v>0</v>
          </cell>
          <cell r="Q3030">
            <v>0</v>
          </cell>
          <cell r="R3030">
            <v>2</v>
          </cell>
          <cell r="S3030">
            <v>2</v>
          </cell>
          <cell r="T3030">
            <v>0</v>
          </cell>
          <cell r="U3030">
            <v>2</v>
          </cell>
          <cell r="V3030">
            <v>0</v>
          </cell>
          <cell r="W3030">
            <v>0</v>
          </cell>
        </row>
        <row r="3031">
          <cell r="B3031">
            <v>13</v>
          </cell>
          <cell r="C3031" t="str">
            <v>RESTRIÇÃO SISTEMA</v>
          </cell>
          <cell r="D3031" t="str">
            <v>060 Restrição Comercial</v>
          </cell>
          <cell r="E3031" t="str">
            <v>MALA DIRETA</v>
          </cell>
          <cell r="F3031" t="str">
            <v>0010 ENCARTE EM FATURA</v>
          </cell>
          <cell r="I3031">
            <v>1</v>
          </cell>
          <cell r="J3031">
            <v>0</v>
          </cell>
          <cell r="K3031">
            <v>0</v>
          </cell>
          <cell r="L3031">
            <v>1</v>
          </cell>
          <cell r="M3031">
            <v>1</v>
          </cell>
          <cell r="N3031">
            <v>0</v>
          </cell>
          <cell r="O3031">
            <v>1</v>
          </cell>
          <cell r="P3031">
            <v>0</v>
          </cell>
          <cell r="Q3031">
            <v>0</v>
          </cell>
          <cell r="R3031">
            <v>1</v>
          </cell>
          <cell r="S3031">
            <v>1</v>
          </cell>
          <cell r="T3031">
            <v>0</v>
          </cell>
          <cell r="U3031">
            <v>1</v>
          </cell>
          <cell r="V3031">
            <v>0</v>
          </cell>
          <cell r="W3031">
            <v>0</v>
          </cell>
        </row>
        <row r="3032">
          <cell r="B3032">
            <v>13</v>
          </cell>
          <cell r="C3032" t="str">
            <v>RESTRIÇÃO SISTEMA</v>
          </cell>
          <cell r="D3032" t="str">
            <v>060 Restrição Comercial</v>
          </cell>
          <cell r="E3032" t="str">
            <v>NÃO INFORMADO</v>
          </cell>
          <cell r="F3032" t="str">
            <v>0016 NÃO INFORMADO</v>
          </cell>
          <cell r="I3032">
            <v>2</v>
          </cell>
          <cell r="J3032">
            <v>0</v>
          </cell>
          <cell r="K3032">
            <v>0</v>
          </cell>
          <cell r="L3032">
            <v>2</v>
          </cell>
          <cell r="M3032">
            <v>2</v>
          </cell>
          <cell r="N3032">
            <v>0</v>
          </cell>
          <cell r="O3032">
            <v>2</v>
          </cell>
          <cell r="P3032">
            <v>0</v>
          </cell>
          <cell r="Q3032">
            <v>0</v>
          </cell>
          <cell r="R3032">
            <v>2</v>
          </cell>
          <cell r="S3032">
            <v>2</v>
          </cell>
          <cell r="T3032">
            <v>0</v>
          </cell>
          <cell r="U3032">
            <v>2</v>
          </cell>
          <cell r="V3032">
            <v>0</v>
          </cell>
          <cell r="W3032">
            <v>0</v>
          </cell>
        </row>
        <row r="3033">
          <cell r="B3033">
            <v>13</v>
          </cell>
          <cell r="C3033" t="str">
            <v>RESTRIÇÃO SISTEMA</v>
          </cell>
          <cell r="D3033" t="str">
            <v>060 Restrição Comercial</v>
          </cell>
          <cell r="E3033" t="str">
            <v>OUTRAS MÍDIAS</v>
          </cell>
          <cell r="F3033" t="str">
            <v>0002 INDICAÇÃO DE AMIGOS</v>
          </cell>
          <cell r="I3033">
            <v>38</v>
          </cell>
          <cell r="J3033">
            <v>0</v>
          </cell>
          <cell r="K3033">
            <v>0</v>
          </cell>
          <cell r="L3033">
            <v>38</v>
          </cell>
          <cell r="M3033">
            <v>38</v>
          </cell>
          <cell r="N3033">
            <v>0</v>
          </cell>
          <cell r="O3033">
            <v>38</v>
          </cell>
          <cell r="P3033">
            <v>0</v>
          </cell>
          <cell r="Q3033">
            <v>0</v>
          </cell>
          <cell r="R3033">
            <v>38</v>
          </cell>
          <cell r="S3033">
            <v>38</v>
          </cell>
          <cell r="T3033">
            <v>0</v>
          </cell>
          <cell r="U3033">
            <v>38</v>
          </cell>
          <cell r="V3033">
            <v>0</v>
          </cell>
          <cell r="W3033">
            <v>0</v>
          </cell>
        </row>
        <row r="3034">
          <cell r="B3034">
            <v>13</v>
          </cell>
          <cell r="C3034" t="str">
            <v>RESTRIÇÃO SISTEMA</v>
          </cell>
          <cell r="D3034" t="str">
            <v>060 Restrição Comercial</v>
          </cell>
          <cell r="E3034" t="str">
            <v>OUTRAS MÍDIAS</v>
          </cell>
          <cell r="F3034" t="str">
            <v>0003 104</v>
          </cell>
          <cell r="I3034">
            <v>1</v>
          </cell>
          <cell r="J3034">
            <v>0</v>
          </cell>
          <cell r="K3034">
            <v>0</v>
          </cell>
          <cell r="L3034">
            <v>1</v>
          </cell>
          <cell r="M3034">
            <v>1</v>
          </cell>
          <cell r="N3034">
            <v>0</v>
          </cell>
          <cell r="O3034">
            <v>1</v>
          </cell>
          <cell r="P3034">
            <v>0</v>
          </cell>
          <cell r="Q3034">
            <v>0</v>
          </cell>
          <cell r="R3034">
            <v>1</v>
          </cell>
          <cell r="S3034">
            <v>1</v>
          </cell>
          <cell r="T3034">
            <v>0</v>
          </cell>
          <cell r="U3034">
            <v>1</v>
          </cell>
          <cell r="V3034">
            <v>0</v>
          </cell>
          <cell r="W3034">
            <v>0</v>
          </cell>
        </row>
        <row r="3035">
          <cell r="B3035">
            <v>13</v>
          </cell>
          <cell r="C3035" t="str">
            <v>RESTRIÇÃO SISTEMA</v>
          </cell>
          <cell r="D3035" t="str">
            <v>060 Restrição Comercial</v>
          </cell>
          <cell r="E3035" t="str">
            <v>OUTRAS MÍDIAS</v>
          </cell>
          <cell r="F3035" t="str">
            <v>0013 INTERNET</v>
          </cell>
          <cell r="G3035" t="str">
            <v>0056 OUTROS</v>
          </cell>
          <cell r="I3035">
            <v>3</v>
          </cell>
          <cell r="J3035">
            <v>0</v>
          </cell>
          <cell r="K3035">
            <v>0</v>
          </cell>
          <cell r="L3035">
            <v>3</v>
          </cell>
          <cell r="M3035">
            <v>3</v>
          </cell>
          <cell r="N3035">
            <v>0</v>
          </cell>
          <cell r="O3035">
            <v>3</v>
          </cell>
          <cell r="P3035">
            <v>0</v>
          </cell>
          <cell r="Q3035">
            <v>0</v>
          </cell>
          <cell r="R3035">
            <v>3</v>
          </cell>
          <cell r="S3035">
            <v>3</v>
          </cell>
          <cell r="T3035">
            <v>0</v>
          </cell>
          <cell r="U3035">
            <v>3</v>
          </cell>
          <cell r="V3035">
            <v>0</v>
          </cell>
          <cell r="W3035">
            <v>0</v>
          </cell>
        </row>
        <row r="3036">
          <cell r="B3036">
            <v>13</v>
          </cell>
          <cell r="C3036" t="str">
            <v>RESTRIÇÃO SISTEMA</v>
          </cell>
          <cell r="D3036" t="str">
            <v>060 Restrição Comercial</v>
          </cell>
          <cell r="E3036" t="str">
            <v>OUTRAS MÍDIAS</v>
          </cell>
          <cell r="F3036" t="str">
            <v>0013 INTERNET</v>
          </cell>
          <cell r="G3036" t="str">
            <v>0170 SITE SPEEDY</v>
          </cell>
          <cell r="I3036">
            <v>2</v>
          </cell>
          <cell r="J3036">
            <v>0</v>
          </cell>
          <cell r="K3036">
            <v>0</v>
          </cell>
          <cell r="L3036">
            <v>2</v>
          </cell>
          <cell r="M3036">
            <v>2</v>
          </cell>
          <cell r="N3036">
            <v>0</v>
          </cell>
          <cell r="O3036">
            <v>2</v>
          </cell>
          <cell r="P3036">
            <v>0</v>
          </cell>
          <cell r="Q3036">
            <v>0</v>
          </cell>
          <cell r="R3036">
            <v>2</v>
          </cell>
          <cell r="S3036">
            <v>2</v>
          </cell>
          <cell r="T3036">
            <v>0</v>
          </cell>
          <cell r="U3036">
            <v>2</v>
          </cell>
          <cell r="V3036">
            <v>0</v>
          </cell>
          <cell r="W3036">
            <v>0</v>
          </cell>
        </row>
        <row r="3037">
          <cell r="B3037">
            <v>13</v>
          </cell>
          <cell r="C3037" t="str">
            <v>RESTRIÇÃO SISTEMA</v>
          </cell>
          <cell r="D3037" t="str">
            <v>060 Restrição Comercial</v>
          </cell>
          <cell r="E3037" t="str">
            <v>OUTRAS MÍDIAS</v>
          </cell>
          <cell r="F3037" t="str">
            <v>0018 CONTATADO PELO TLMKT</v>
          </cell>
          <cell r="I3037">
            <v>5</v>
          </cell>
          <cell r="J3037">
            <v>0</v>
          </cell>
          <cell r="K3037">
            <v>0</v>
          </cell>
          <cell r="L3037">
            <v>5</v>
          </cell>
          <cell r="M3037">
            <v>5</v>
          </cell>
          <cell r="N3037">
            <v>0</v>
          </cell>
          <cell r="O3037">
            <v>5</v>
          </cell>
          <cell r="P3037">
            <v>0</v>
          </cell>
          <cell r="Q3037">
            <v>0</v>
          </cell>
          <cell r="R3037">
            <v>5</v>
          </cell>
          <cell r="S3037">
            <v>5</v>
          </cell>
          <cell r="T3037">
            <v>0</v>
          </cell>
          <cell r="U3037">
            <v>5</v>
          </cell>
          <cell r="V3037">
            <v>0</v>
          </cell>
          <cell r="W3037">
            <v>0</v>
          </cell>
        </row>
        <row r="3038">
          <cell r="B3038">
            <v>13</v>
          </cell>
          <cell r="C3038" t="str">
            <v>RESTRIÇÃO SISTEMA</v>
          </cell>
          <cell r="D3038" t="str">
            <v>060 Restrição Comercial</v>
          </cell>
          <cell r="E3038" t="str">
            <v>OUTRAS MÍDIAS</v>
          </cell>
          <cell r="F3038" t="str">
            <v>0020 JÁ POSSUI</v>
          </cell>
          <cell r="I3038">
            <v>6</v>
          </cell>
          <cell r="J3038">
            <v>0</v>
          </cell>
          <cell r="K3038">
            <v>0</v>
          </cell>
          <cell r="L3038">
            <v>6</v>
          </cell>
          <cell r="M3038">
            <v>6</v>
          </cell>
          <cell r="N3038">
            <v>0</v>
          </cell>
          <cell r="O3038">
            <v>6</v>
          </cell>
          <cell r="P3038">
            <v>0</v>
          </cell>
          <cell r="Q3038">
            <v>0</v>
          </cell>
          <cell r="R3038">
            <v>6</v>
          </cell>
          <cell r="S3038">
            <v>6</v>
          </cell>
          <cell r="T3038">
            <v>0</v>
          </cell>
          <cell r="U3038">
            <v>6</v>
          </cell>
          <cell r="V3038">
            <v>0</v>
          </cell>
          <cell r="W3038">
            <v>0</v>
          </cell>
        </row>
        <row r="3039">
          <cell r="B3039">
            <v>13</v>
          </cell>
          <cell r="C3039" t="str">
            <v>RESTRIÇÃO SISTEMA</v>
          </cell>
          <cell r="D3039" t="str">
            <v>060 Restrição Comercial</v>
          </cell>
          <cell r="E3039" t="str">
            <v>TELEVISÃO</v>
          </cell>
          <cell r="F3039" t="str">
            <v>0001 TELEVISÃO</v>
          </cell>
          <cell r="G3039" t="str">
            <v>0006 GLOBO</v>
          </cell>
          <cell r="H3039" t="str">
            <v>0007 GLOBO ESPORTE</v>
          </cell>
          <cell r="I3039">
            <v>1</v>
          </cell>
          <cell r="J3039">
            <v>0</v>
          </cell>
          <cell r="K3039">
            <v>0</v>
          </cell>
          <cell r="L3039">
            <v>1</v>
          </cell>
          <cell r="M3039">
            <v>1</v>
          </cell>
          <cell r="N3039">
            <v>0</v>
          </cell>
          <cell r="O3039">
            <v>1</v>
          </cell>
          <cell r="P3039">
            <v>0</v>
          </cell>
          <cell r="Q3039">
            <v>0</v>
          </cell>
          <cell r="R3039">
            <v>1</v>
          </cell>
          <cell r="S3039">
            <v>1</v>
          </cell>
          <cell r="T3039">
            <v>0</v>
          </cell>
          <cell r="U3039">
            <v>1</v>
          </cell>
          <cell r="V3039">
            <v>0</v>
          </cell>
          <cell r="W3039">
            <v>0</v>
          </cell>
        </row>
        <row r="3040">
          <cell r="B3040">
            <v>13</v>
          </cell>
          <cell r="C3040" t="str">
            <v>RESTRIÇÃO SISTEMA</v>
          </cell>
          <cell r="D3040" t="str">
            <v>060 Restrição Comercial</v>
          </cell>
          <cell r="E3040" t="str">
            <v>TELEVISÃO</v>
          </cell>
          <cell r="F3040" t="str">
            <v>0001 TELEVISÃO</v>
          </cell>
          <cell r="G3040" t="str">
            <v>0006 GLOBO</v>
          </cell>
          <cell r="H3040" t="str">
            <v>0021 GLOBO REPÓRTER</v>
          </cell>
          <cell r="I3040">
            <v>1</v>
          </cell>
          <cell r="J3040">
            <v>0</v>
          </cell>
          <cell r="K3040">
            <v>0</v>
          </cell>
          <cell r="L3040">
            <v>1</v>
          </cell>
          <cell r="M3040">
            <v>1</v>
          </cell>
          <cell r="N3040">
            <v>0</v>
          </cell>
          <cell r="O3040">
            <v>1</v>
          </cell>
          <cell r="P3040">
            <v>0</v>
          </cell>
          <cell r="Q3040">
            <v>0</v>
          </cell>
          <cell r="R3040">
            <v>1</v>
          </cell>
          <cell r="S3040">
            <v>1</v>
          </cell>
          <cell r="T3040">
            <v>0</v>
          </cell>
          <cell r="U3040">
            <v>1</v>
          </cell>
          <cell r="V3040">
            <v>0</v>
          </cell>
          <cell r="W3040">
            <v>0</v>
          </cell>
        </row>
        <row r="3041">
          <cell r="B3041">
            <v>13</v>
          </cell>
          <cell r="C3041" t="str">
            <v>RESTRIÇÃO SISTEMA</v>
          </cell>
          <cell r="D3041" t="str">
            <v>060 Restrição Comercial</v>
          </cell>
          <cell r="E3041" t="str">
            <v>TELEVISÃO</v>
          </cell>
          <cell r="F3041" t="str">
            <v>0001 TELEVISÃO</v>
          </cell>
          <cell r="G3041" t="str">
            <v>0006 GLOBO</v>
          </cell>
          <cell r="H3041" t="str">
            <v>0024 JORNAL NACIONAL</v>
          </cell>
          <cell r="I3041">
            <v>1</v>
          </cell>
          <cell r="J3041">
            <v>0</v>
          </cell>
          <cell r="K3041">
            <v>0</v>
          </cell>
          <cell r="L3041">
            <v>1</v>
          </cell>
          <cell r="M3041">
            <v>1</v>
          </cell>
          <cell r="N3041">
            <v>0</v>
          </cell>
          <cell r="O3041">
            <v>1</v>
          </cell>
          <cell r="P3041">
            <v>0</v>
          </cell>
          <cell r="Q3041">
            <v>0</v>
          </cell>
          <cell r="R3041">
            <v>1</v>
          </cell>
          <cell r="S3041">
            <v>1</v>
          </cell>
          <cell r="T3041">
            <v>0</v>
          </cell>
          <cell r="U3041">
            <v>1</v>
          </cell>
          <cell r="V3041">
            <v>0</v>
          </cell>
          <cell r="W3041">
            <v>0</v>
          </cell>
        </row>
        <row r="3042">
          <cell r="B3042">
            <v>13</v>
          </cell>
          <cell r="C3042" t="str">
            <v>RESTRIÇÃO SISTEMA</v>
          </cell>
          <cell r="D3042" t="str">
            <v>060 Restrição Comercial</v>
          </cell>
          <cell r="E3042" t="str">
            <v>TELEVISÃO</v>
          </cell>
          <cell r="F3042" t="str">
            <v>0001 TELEVISÃO</v>
          </cell>
          <cell r="G3042" t="str">
            <v>0006 GLOBO</v>
          </cell>
          <cell r="H3042" t="str">
            <v>3825 NÃO INFORMADO</v>
          </cell>
          <cell r="I3042">
            <v>3</v>
          </cell>
          <cell r="J3042">
            <v>0</v>
          </cell>
          <cell r="K3042">
            <v>0</v>
          </cell>
          <cell r="L3042">
            <v>3</v>
          </cell>
          <cell r="M3042">
            <v>3</v>
          </cell>
          <cell r="N3042">
            <v>0</v>
          </cell>
          <cell r="O3042">
            <v>3</v>
          </cell>
          <cell r="P3042">
            <v>0</v>
          </cell>
          <cell r="Q3042">
            <v>0</v>
          </cell>
          <cell r="R3042">
            <v>3</v>
          </cell>
          <cell r="S3042">
            <v>3</v>
          </cell>
          <cell r="T3042">
            <v>0</v>
          </cell>
          <cell r="U3042">
            <v>3</v>
          </cell>
          <cell r="V3042">
            <v>0</v>
          </cell>
          <cell r="W3042">
            <v>0</v>
          </cell>
        </row>
        <row r="3043">
          <cell r="B3043">
            <v>13</v>
          </cell>
          <cell r="C3043" t="str">
            <v>RESTRIÇÃO SISTEMA</v>
          </cell>
          <cell r="D3043" t="str">
            <v>060 Restrição Comercial</v>
          </cell>
          <cell r="E3043" t="str">
            <v>TELEVISÃO</v>
          </cell>
          <cell r="F3043" t="str">
            <v>0001 TELEVISÃO</v>
          </cell>
          <cell r="G3043" t="str">
            <v>0062 NÃO INFORMOU</v>
          </cell>
          <cell r="I3043">
            <v>13</v>
          </cell>
          <cell r="J3043">
            <v>0</v>
          </cell>
          <cell r="K3043">
            <v>0</v>
          </cell>
          <cell r="L3043">
            <v>13</v>
          </cell>
          <cell r="M3043">
            <v>13</v>
          </cell>
          <cell r="N3043">
            <v>0</v>
          </cell>
          <cell r="O3043">
            <v>13</v>
          </cell>
          <cell r="P3043">
            <v>0</v>
          </cell>
          <cell r="Q3043">
            <v>0</v>
          </cell>
          <cell r="R3043">
            <v>13</v>
          </cell>
          <cell r="S3043">
            <v>13</v>
          </cell>
          <cell r="T3043">
            <v>0</v>
          </cell>
          <cell r="U3043">
            <v>13</v>
          </cell>
          <cell r="V3043">
            <v>0</v>
          </cell>
          <cell r="W3043">
            <v>0</v>
          </cell>
        </row>
        <row r="3044">
          <cell r="B3044">
            <v>13</v>
          </cell>
          <cell r="C3044" t="str">
            <v>RESTRIÇÃO SISTEMA</v>
          </cell>
          <cell r="D3044" t="str">
            <v>071 Idade inferior a 18 anos</v>
          </cell>
          <cell r="E3044" t="str">
            <v>OUTRAS MÍDIAS</v>
          </cell>
          <cell r="F3044" t="str">
            <v>0002 INDICAÇÃO DE AMIGOS</v>
          </cell>
          <cell r="I3044">
            <v>24</v>
          </cell>
          <cell r="J3044">
            <v>0</v>
          </cell>
          <cell r="K3044">
            <v>0</v>
          </cell>
          <cell r="L3044">
            <v>24</v>
          </cell>
          <cell r="M3044">
            <v>24</v>
          </cell>
          <cell r="N3044">
            <v>0</v>
          </cell>
          <cell r="O3044">
            <v>24</v>
          </cell>
          <cell r="P3044">
            <v>0</v>
          </cell>
          <cell r="Q3044">
            <v>0</v>
          </cell>
          <cell r="R3044">
            <v>24</v>
          </cell>
          <cell r="S3044">
            <v>24</v>
          </cell>
          <cell r="T3044">
            <v>0</v>
          </cell>
          <cell r="U3044">
            <v>24</v>
          </cell>
          <cell r="V3044">
            <v>0</v>
          </cell>
          <cell r="W3044">
            <v>0</v>
          </cell>
        </row>
        <row r="3045">
          <cell r="B3045">
            <v>13</v>
          </cell>
          <cell r="C3045" t="str">
            <v>RESTRIÇÃO SISTEMA</v>
          </cell>
          <cell r="D3045" t="str">
            <v>071 Idade inferior a 18 anos</v>
          </cell>
          <cell r="E3045" t="str">
            <v>OUTRAS MÍDIAS</v>
          </cell>
          <cell r="F3045" t="str">
            <v>0003 104</v>
          </cell>
          <cell r="I3045">
            <v>1</v>
          </cell>
          <cell r="J3045">
            <v>0</v>
          </cell>
          <cell r="K3045">
            <v>0</v>
          </cell>
          <cell r="L3045">
            <v>1</v>
          </cell>
          <cell r="M3045">
            <v>1</v>
          </cell>
          <cell r="N3045">
            <v>0</v>
          </cell>
          <cell r="O3045">
            <v>1</v>
          </cell>
          <cell r="P3045">
            <v>0</v>
          </cell>
          <cell r="Q3045">
            <v>0</v>
          </cell>
          <cell r="R3045">
            <v>1</v>
          </cell>
          <cell r="S3045">
            <v>1</v>
          </cell>
          <cell r="T3045">
            <v>0</v>
          </cell>
          <cell r="U3045">
            <v>1</v>
          </cell>
          <cell r="V3045">
            <v>0</v>
          </cell>
          <cell r="W3045">
            <v>0</v>
          </cell>
        </row>
        <row r="3046">
          <cell r="B3046">
            <v>13</v>
          </cell>
          <cell r="C3046" t="str">
            <v>RESTRIÇÃO SISTEMA</v>
          </cell>
          <cell r="D3046" t="str">
            <v>071 Idade inferior a 18 anos</v>
          </cell>
          <cell r="E3046" t="str">
            <v>OUTRAS MÍDIAS</v>
          </cell>
          <cell r="F3046" t="str">
            <v>0020 JÁ POSSUI</v>
          </cell>
          <cell r="I3046">
            <v>2</v>
          </cell>
          <cell r="J3046">
            <v>0</v>
          </cell>
          <cell r="K3046">
            <v>0</v>
          </cell>
          <cell r="L3046">
            <v>2</v>
          </cell>
          <cell r="M3046">
            <v>2</v>
          </cell>
          <cell r="N3046">
            <v>0</v>
          </cell>
          <cell r="O3046">
            <v>2</v>
          </cell>
          <cell r="P3046">
            <v>0</v>
          </cell>
          <cell r="Q3046">
            <v>0</v>
          </cell>
          <cell r="R3046">
            <v>2</v>
          </cell>
          <cell r="S3046">
            <v>2</v>
          </cell>
          <cell r="T3046">
            <v>0</v>
          </cell>
          <cell r="U3046">
            <v>2</v>
          </cell>
          <cell r="V3046">
            <v>0</v>
          </cell>
          <cell r="W3046">
            <v>0</v>
          </cell>
        </row>
        <row r="3047">
          <cell r="B3047">
            <v>13</v>
          </cell>
          <cell r="C3047" t="str">
            <v>RESTRIÇÃO SISTEMA</v>
          </cell>
          <cell r="D3047" t="str">
            <v>071 Idade inferior a 18 anos</v>
          </cell>
          <cell r="E3047" t="str">
            <v>TELEVISÃO</v>
          </cell>
          <cell r="F3047" t="str">
            <v>0001 TELEVISÃO</v>
          </cell>
          <cell r="G3047" t="str">
            <v>0006 GLOBO</v>
          </cell>
          <cell r="H3047" t="str">
            <v>0014 BOM DIA BRASIL</v>
          </cell>
          <cell r="I3047">
            <v>1</v>
          </cell>
          <cell r="J3047">
            <v>0</v>
          </cell>
          <cell r="K3047">
            <v>0</v>
          </cell>
          <cell r="L3047">
            <v>1</v>
          </cell>
          <cell r="M3047">
            <v>1</v>
          </cell>
          <cell r="N3047">
            <v>0</v>
          </cell>
          <cell r="O3047">
            <v>1</v>
          </cell>
          <cell r="P3047">
            <v>0</v>
          </cell>
          <cell r="Q3047">
            <v>0</v>
          </cell>
          <cell r="R3047">
            <v>1</v>
          </cell>
          <cell r="S3047">
            <v>1</v>
          </cell>
          <cell r="T3047">
            <v>0</v>
          </cell>
          <cell r="U3047">
            <v>1</v>
          </cell>
          <cell r="V3047">
            <v>0</v>
          </cell>
          <cell r="W3047">
            <v>0</v>
          </cell>
        </row>
        <row r="3048">
          <cell r="B3048">
            <v>13</v>
          </cell>
          <cell r="C3048" t="str">
            <v>RESTRIÇÃO SISTEMA</v>
          </cell>
          <cell r="D3048" t="str">
            <v>071 Idade inferior a 18 anos</v>
          </cell>
          <cell r="E3048" t="str">
            <v>TELEVISÃO</v>
          </cell>
          <cell r="F3048" t="str">
            <v>0001 TELEVISÃO</v>
          </cell>
          <cell r="G3048" t="str">
            <v>0006 GLOBO</v>
          </cell>
          <cell r="H3048" t="str">
            <v>0015 BOM DIA PRAÇA</v>
          </cell>
          <cell r="I3048">
            <v>1</v>
          </cell>
          <cell r="J3048">
            <v>0</v>
          </cell>
          <cell r="K3048">
            <v>0</v>
          </cell>
          <cell r="L3048">
            <v>1</v>
          </cell>
          <cell r="M3048">
            <v>1</v>
          </cell>
          <cell r="N3048">
            <v>0</v>
          </cell>
          <cell r="O3048">
            <v>1</v>
          </cell>
          <cell r="P3048">
            <v>0</v>
          </cell>
          <cell r="Q3048">
            <v>0</v>
          </cell>
          <cell r="R3048">
            <v>1</v>
          </cell>
          <cell r="S3048">
            <v>1</v>
          </cell>
          <cell r="T3048">
            <v>0</v>
          </cell>
          <cell r="U3048">
            <v>1</v>
          </cell>
          <cell r="V3048">
            <v>0</v>
          </cell>
          <cell r="W3048">
            <v>0</v>
          </cell>
        </row>
        <row r="3049">
          <cell r="B3049">
            <v>13</v>
          </cell>
          <cell r="C3049" t="str">
            <v>RESTRIÇÃO SISTEMA</v>
          </cell>
          <cell r="D3049" t="str">
            <v>071 Idade inferior a 18 anos</v>
          </cell>
          <cell r="E3049" t="str">
            <v>TELEVISÃO</v>
          </cell>
          <cell r="F3049" t="str">
            <v>0001 TELEVISÃO</v>
          </cell>
          <cell r="G3049" t="str">
            <v>0006 GLOBO</v>
          </cell>
          <cell r="H3049" t="str">
            <v>0023 JORNAL HOJE</v>
          </cell>
          <cell r="I3049">
            <v>2</v>
          </cell>
          <cell r="J3049">
            <v>0</v>
          </cell>
          <cell r="K3049">
            <v>0</v>
          </cell>
          <cell r="L3049">
            <v>2</v>
          </cell>
          <cell r="M3049">
            <v>2</v>
          </cell>
          <cell r="N3049">
            <v>0</v>
          </cell>
          <cell r="O3049">
            <v>2</v>
          </cell>
          <cell r="P3049">
            <v>0</v>
          </cell>
          <cell r="Q3049">
            <v>0</v>
          </cell>
          <cell r="R3049">
            <v>2</v>
          </cell>
          <cell r="S3049">
            <v>2</v>
          </cell>
          <cell r="T3049">
            <v>0</v>
          </cell>
          <cell r="U3049">
            <v>2</v>
          </cell>
          <cell r="V3049">
            <v>0</v>
          </cell>
          <cell r="W3049">
            <v>0</v>
          </cell>
        </row>
        <row r="3050">
          <cell r="B3050">
            <v>13</v>
          </cell>
          <cell r="C3050" t="str">
            <v>RESTRIÇÃO SISTEMA</v>
          </cell>
          <cell r="D3050" t="str">
            <v>071 Idade inferior a 18 anos</v>
          </cell>
          <cell r="E3050" t="str">
            <v>TELEVISÃO</v>
          </cell>
          <cell r="F3050" t="str">
            <v>0001 TELEVISÃO</v>
          </cell>
          <cell r="G3050" t="str">
            <v>0006 GLOBO</v>
          </cell>
          <cell r="H3050" t="str">
            <v>0024 JORNAL NACIONAL</v>
          </cell>
          <cell r="I3050">
            <v>1</v>
          </cell>
          <cell r="J3050">
            <v>0</v>
          </cell>
          <cell r="K3050">
            <v>0</v>
          </cell>
          <cell r="L3050">
            <v>1</v>
          </cell>
          <cell r="M3050">
            <v>1</v>
          </cell>
          <cell r="N3050">
            <v>0</v>
          </cell>
          <cell r="O3050">
            <v>1</v>
          </cell>
          <cell r="P3050">
            <v>0</v>
          </cell>
          <cell r="Q3050">
            <v>0</v>
          </cell>
          <cell r="R3050">
            <v>1</v>
          </cell>
          <cell r="S3050">
            <v>1</v>
          </cell>
          <cell r="T3050">
            <v>0</v>
          </cell>
          <cell r="U3050">
            <v>1</v>
          </cell>
          <cell r="V3050">
            <v>0</v>
          </cell>
          <cell r="W3050">
            <v>0</v>
          </cell>
        </row>
        <row r="3051">
          <cell r="B3051">
            <v>13</v>
          </cell>
          <cell r="C3051" t="str">
            <v>RESTRIÇÃO SISTEMA</v>
          </cell>
          <cell r="D3051" t="str">
            <v>071 Idade inferior a 18 anos</v>
          </cell>
          <cell r="E3051" t="str">
            <v>TELEVISÃO</v>
          </cell>
          <cell r="F3051" t="str">
            <v>0001 TELEVISÃO</v>
          </cell>
          <cell r="G3051" t="str">
            <v>0006 GLOBO</v>
          </cell>
          <cell r="H3051" t="str">
            <v>3825 NÃO INFORMADO</v>
          </cell>
          <cell r="I3051">
            <v>1</v>
          </cell>
          <cell r="J3051">
            <v>0</v>
          </cell>
          <cell r="K3051">
            <v>0</v>
          </cell>
          <cell r="L3051">
            <v>1</v>
          </cell>
          <cell r="M3051">
            <v>1</v>
          </cell>
          <cell r="N3051">
            <v>0</v>
          </cell>
          <cell r="O3051">
            <v>1</v>
          </cell>
          <cell r="P3051">
            <v>0</v>
          </cell>
          <cell r="Q3051">
            <v>0</v>
          </cell>
          <cell r="R3051">
            <v>1</v>
          </cell>
          <cell r="S3051">
            <v>1</v>
          </cell>
          <cell r="T3051">
            <v>0</v>
          </cell>
          <cell r="U3051">
            <v>1</v>
          </cell>
          <cell r="V3051">
            <v>0</v>
          </cell>
          <cell r="W3051">
            <v>0</v>
          </cell>
        </row>
        <row r="3052">
          <cell r="B3052">
            <v>13</v>
          </cell>
          <cell r="C3052" t="str">
            <v>RESTRIÇÃO SISTEMA</v>
          </cell>
          <cell r="D3052" t="str">
            <v>071 Idade inferior a 18 anos</v>
          </cell>
          <cell r="E3052" t="str">
            <v>TELEVISÃO</v>
          </cell>
          <cell r="F3052" t="str">
            <v>0001 TELEVISÃO</v>
          </cell>
          <cell r="G3052" t="str">
            <v>0062 NÃO INFORMOU</v>
          </cell>
          <cell r="I3052">
            <v>8</v>
          </cell>
          <cell r="J3052">
            <v>0</v>
          </cell>
          <cell r="K3052">
            <v>0</v>
          </cell>
          <cell r="L3052">
            <v>8</v>
          </cell>
          <cell r="M3052">
            <v>8</v>
          </cell>
          <cell r="N3052">
            <v>0</v>
          </cell>
          <cell r="O3052">
            <v>8</v>
          </cell>
          <cell r="P3052">
            <v>0</v>
          </cell>
          <cell r="Q3052">
            <v>0</v>
          </cell>
          <cell r="R3052">
            <v>8</v>
          </cell>
          <cell r="S3052">
            <v>8</v>
          </cell>
          <cell r="T3052">
            <v>0</v>
          </cell>
          <cell r="U3052">
            <v>8</v>
          </cell>
          <cell r="V3052">
            <v>0</v>
          </cell>
          <cell r="W3052">
            <v>0</v>
          </cell>
        </row>
        <row r="3053">
          <cell r="B3053">
            <v>13</v>
          </cell>
          <cell r="C3053" t="str">
            <v>RESTRIÇÃO SISTEMA</v>
          </cell>
          <cell r="D3053" t="str">
            <v>407 Não Informou nº linha</v>
          </cell>
          <cell r="F3053" t="str">
            <v>0024 STAND</v>
          </cell>
          <cell r="I3053">
            <v>1</v>
          </cell>
          <cell r="J3053">
            <v>0</v>
          </cell>
          <cell r="K3053">
            <v>0</v>
          </cell>
          <cell r="L3053">
            <v>1</v>
          </cell>
          <cell r="M3053">
            <v>1</v>
          </cell>
          <cell r="N3053">
            <v>0</v>
          </cell>
          <cell r="O3053">
            <v>1</v>
          </cell>
          <cell r="P3053">
            <v>0</v>
          </cell>
          <cell r="Q3053">
            <v>0</v>
          </cell>
          <cell r="R3053">
            <v>1</v>
          </cell>
          <cell r="S3053">
            <v>1</v>
          </cell>
          <cell r="T3053">
            <v>0</v>
          </cell>
          <cell r="U3053">
            <v>1</v>
          </cell>
          <cell r="V3053">
            <v>0</v>
          </cell>
          <cell r="W3053">
            <v>0</v>
          </cell>
        </row>
        <row r="3054">
          <cell r="B3054">
            <v>13</v>
          </cell>
          <cell r="C3054" t="str">
            <v>RESTRIÇÃO SISTEMA</v>
          </cell>
          <cell r="D3054" t="str">
            <v>407 Não Informou nº linha</v>
          </cell>
          <cell r="E3054" t="str">
            <v>MALA DIRETA</v>
          </cell>
          <cell r="F3054" t="str">
            <v>0009 MALA DIRETA</v>
          </cell>
          <cell r="G3054" t="str">
            <v>0572 MD-05</v>
          </cell>
          <cell r="I3054">
            <v>2</v>
          </cell>
          <cell r="J3054">
            <v>0</v>
          </cell>
          <cell r="K3054">
            <v>0</v>
          </cell>
          <cell r="L3054">
            <v>2</v>
          </cell>
          <cell r="M3054">
            <v>2</v>
          </cell>
          <cell r="N3054">
            <v>0</v>
          </cell>
          <cell r="O3054">
            <v>2</v>
          </cell>
          <cell r="P3054">
            <v>0</v>
          </cell>
          <cell r="Q3054">
            <v>0</v>
          </cell>
          <cell r="R3054">
            <v>2</v>
          </cell>
          <cell r="S3054">
            <v>2</v>
          </cell>
          <cell r="T3054">
            <v>0</v>
          </cell>
          <cell r="U3054">
            <v>2</v>
          </cell>
          <cell r="V3054">
            <v>0</v>
          </cell>
          <cell r="W3054">
            <v>0</v>
          </cell>
        </row>
        <row r="3055">
          <cell r="B3055">
            <v>13</v>
          </cell>
          <cell r="C3055" t="str">
            <v>RESTRIÇÃO SISTEMA</v>
          </cell>
          <cell r="D3055" t="str">
            <v>407 Não Informou nº linha</v>
          </cell>
          <cell r="E3055" t="str">
            <v>NÃO INFORMADO</v>
          </cell>
          <cell r="F3055" t="str">
            <v>0016 NÃO INFORMADO</v>
          </cell>
          <cell r="I3055">
            <v>3</v>
          </cell>
          <cell r="J3055">
            <v>0</v>
          </cell>
          <cell r="K3055">
            <v>0</v>
          </cell>
          <cell r="L3055">
            <v>3</v>
          </cell>
          <cell r="M3055">
            <v>3</v>
          </cell>
          <cell r="N3055">
            <v>0</v>
          </cell>
          <cell r="O3055">
            <v>3</v>
          </cell>
          <cell r="P3055">
            <v>0</v>
          </cell>
          <cell r="Q3055">
            <v>0</v>
          </cell>
          <cell r="R3055">
            <v>3</v>
          </cell>
          <cell r="S3055">
            <v>3</v>
          </cell>
          <cell r="T3055">
            <v>0</v>
          </cell>
          <cell r="U3055">
            <v>3</v>
          </cell>
          <cell r="V3055">
            <v>0</v>
          </cell>
          <cell r="W3055">
            <v>0</v>
          </cell>
        </row>
        <row r="3056">
          <cell r="B3056">
            <v>13</v>
          </cell>
          <cell r="C3056" t="str">
            <v>RESTRIÇÃO SISTEMA</v>
          </cell>
          <cell r="D3056" t="str">
            <v>407 Não Informou nº linha</v>
          </cell>
          <cell r="E3056" t="str">
            <v>OUTRAS MÍDIAS</v>
          </cell>
          <cell r="F3056" t="str">
            <v>0002 INDICAÇÃO DE AMIGOS</v>
          </cell>
          <cell r="I3056">
            <v>6</v>
          </cell>
          <cell r="J3056">
            <v>0</v>
          </cell>
          <cell r="K3056">
            <v>0</v>
          </cell>
          <cell r="L3056">
            <v>6</v>
          </cell>
          <cell r="M3056">
            <v>6</v>
          </cell>
          <cell r="N3056">
            <v>0</v>
          </cell>
          <cell r="O3056">
            <v>6</v>
          </cell>
          <cell r="P3056">
            <v>0</v>
          </cell>
          <cell r="Q3056">
            <v>0</v>
          </cell>
          <cell r="R3056">
            <v>6</v>
          </cell>
          <cell r="S3056">
            <v>6</v>
          </cell>
          <cell r="T3056">
            <v>0</v>
          </cell>
          <cell r="U3056">
            <v>6</v>
          </cell>
          <cell r="V3056">
            <v>0</v>
          </cell>
          <cell r="W3056">
            <v>0</v>
          </cell>
        </row>
        <row r="3057">
          <cell r="B3057">
            <v>13</v>
          </cell>
          <cell r="C3057" t="str">
            <v>RESTRIÇÃO SISTEMA</v>
          </cell>
          <cell r="D3057" t="str">
            <v>407 Não Informou nº linha</v>
          </cell>
          <cell r="E3057" t="str">
            <v>OUTRAS MÍDIAS</v>
          </cell>
          <cell r="F3057" t="str">
            <v>0003 104</v>
          </cell>
          <cell r="I3057">
            <v>1</v>
          </cell>
          <cell r="J3057">
            <v>0</v>
          </cell>
          <cell r="K3057">
            <v>0</v>
          </cell>
          <cell r="L3057">
            <v>1</v>
          </cell>
          <cell r="M3057">
            <v>1</v>
          </cell>
          <cell r="N3057">
            <v>0</v>
          </cell>
          <cell r="O3057">
            <v>1</v>
          </cell>
          <cell r="P3057">
            <v>0</v>
          </cell>
          <cell r="Q3057">
            <v>0</v>
          </cell>
          <cell r="R3057">
            <v>1</v>
          </cell>
          <cell r="S3057">
            <v>1</v>
          </cell>
          <cell r="T3057">
            <v>0</v>
          </cell>
          <cell r="U3057">
            <v>1</v>
          </cell>
          <cell r="V3057">
            <v>0</v>
          </cell>
          <cell r="W3057">
            <v>0</v>
          </cell>
        </row>
        <row r="3058">
          <cell r="B3058">
            <v>13</v>
          </cell>
          <cell r="C3058" t="str">
            <v>RESTRIÇÃO SISTEMA</v>
          </cell>
          <cell r="D3058" t="str">
            <v>407 Não Informou nº linha</v>
          </cell>
          <cell r="E3058" t="str">
            <v>OUTRAS MÍDIAS</v>
          </cell>
          <cell r="F3058" t="str">
            <v>0018 CONTATADO PELO TLMKT</v>
          </cell>
          <cell r="I3058">
            <v>1</v>
          </cell>
          <cell r="J3058">
            <v>0</v>
          </cell>
          <cell r="K3058">
            <v>0</v>
          </cell>
          <cell r="L3058">
            <v>1</v>
          </cell>
          <cell r="M3058">
            <v>1</v>
          </cell>
          <cell r="N3058">
            <v>0</v>
          </cell>
          <cell r="O3058">
            <v>1</v>
          </cell>
          <cell r="P3058">
            <v>0</v>
          </cell>
          <cell r="Q3058">
            <v>0</v>
          </cell>
          <cell r="R3058">
            <v>1</v>
          </cell>
          <cell r="S3058">
            <v>1</v>
          </cell>
          <cell r="T3058">
            <v>0</v>
          </cell>
          <cell r="U3058">
            <v>1</v>
          </cell>
          <cell r="V3058">
            <v>0</v>
          </cell>
          <cell r="W3058">
            <v>0</v>
          </cell>
        </row>
        <row r="3059">
          <cell r="B3059">
            <v>13</v>
          </cell>
          <cell r="C3059" t="str">
            <v>RESTRIÇÃO SISTEMA</v>
          </cell>
          <cell r="D3059" t="str">
            <v>407 Não Informou nº linha</v>
          </cell>
          <cell r="E3059" t="str">
            <v>TELEVISÃO</v>
          </cell>
          <cell r="F3059" t="str">
            <v>0001 TELEVISÃO</v>
          </cell>
          <cell r="G3059" t="str">
            <v>0006 GLOBO</v>
          </cell>
          <cell r="H3059" t="str">
            <v>0014 BOM DIA BRASIL</v>
          </cell>
          <cell r="I3059">
            <v>1</v>
          </cell>
          <cell r="J3059">
            <v>0</v>
          </cell>
          <cell r="K3059">
            <v>0</v>
          </cell>
          <cell r="L3059">
            <v>1</v>
          </cell>
          <cell r="M3059">
            <v>1</v>
          </cell>
          <cell r="N3059">
            <v>0</v>
          </cell>
          <cell r="O3059">
            <v>1</v>
          </cell>
          <cell r="P3059">
            <v>0</v>
          </cell>
          <cell r="Q3059">
            <v>0</v>
          </cell>
          <cell r="R3059">
            <v>1</v>
          </cell>
          <cell r="S3059">
            <v>1</v>
          </cell>
          <cell r="T3059">
            <v>0</v>
          </cell>
          <cell r="U3059">
            <v>1</v>
          </cell>
          <cell r="V3059">
            <v>0</v>
          </cell>
          <cell r="W3059">
            <v>0</v>
          </cell>
        </row>
        <row r="3060">
          <cell r="B3060">
            <v>13</v>
          </cell>
          <cell r="C3060" t="str">
            <v>RESTRIÇÃO SISTEMA</v>
          </cell>
          <cell r="D3060" t="str">
            <v>407 Não Informou nº linha</v>
          </cell>
          <cell r="E3060" t="str">
            <v>TELEVISÃO</v>
          </cell>
          <cell r="F3060" t="str">
            <v>0001 TELEVISÃO</v>
          </cell>
          <cell r="G3060" t="str">
            <v>0062 NÃO INFORMOU</v>
          </cell>
          <cell r="I3060">
            <v>1</v>
          </cell>
          <cell r="J3060">
            <v>0</v>
          </cell>
          <cell r="K3060">
            <v>0</v>
          </cell>
          <cell r="L3060">
            <v>1</v>
          </cell>
          <cell r="M3060">
            <v>1</v>
          </cell>
          <cell r="N3060">
            <v>0</v>
          </cell>
          <cell r="O3060">
            <v>1</v>
          </cell>
          <cell r="P3060">
            <v>0</v>
          </cell>
          <cell r="Q3060">
            <v>0</v>
          </cell>
          <cell r="R3060">
            <v>1</v>
          </cell>
          <cell r="S3060">
            <v>1</v>
          </cell>
          <cell r="T3060">
            <v>0</v>
          </cell>
          <cell r="U3060">
            <v>1</v>
          </cell>
          <cell r="V3060">
            <v>0</v>
          </cell>
          <cell r="W3060">
            <v>0</v>
          </cell>
        </row>
        <row r="3061">
          <cell r="B3061">
            <v>13</v>
          </cell>
          <cell r="C3061" t="str">
            <v>RESTRIÇÃO SISTEMA</v>
          </cell>
          <cell r="D3061" t="str">
            <v>408 Não possui linha instalada</v>
          </cell>
          <cell r="F3061" t="str">
            <v>0031 JÁ TEVE O PRODUTO</v>
          </cell>
          <cell r="I3061">
            <v>1</v>
          </cell>
          <cell r="J3061">
            <v>0</v>
          </cell>
          <cell r="K3061">
            <v>0</v>
          </cell>
          <cell r="L3061">
            <v>1</v>
          </cell>
          <cell r="M3061">
            <v>1</v>
          </cell>
          <cell r="N3061">
            <v>0</v>
          </cell>
          <cell r="O3061">
            <v>1</v>
          </cell>
          <cell r="P3061">
            <v>0</v>
          </cell>
          <cell r="Q3061">
            <v>0</v>
          </cell>
          <cell r="R3061">
            <v>1</v>
          </cell>
          <cell r="S3061">
            <v>1</v>
          </cell>
          <cell r="T3061">
            <v>0</v>
          </cell>
          <cell r="U3061">
            <v>1</v>
          </cell>
          <cell r="V3061">
            <v>0</v>
          </cell>
          <cell r="W3061">
            <v>0</v>
          </cell>
        </row>
        <row r="3062">
          <cell r="B3062">
            <v>13</v>
          </cell>
          <cell r="C3062" t="str">
            <v>RESTRIÇÃO SISTEMA</v>
          </cell>
          <cell r="D3062" t="str">
            <v>408 Não possui linha instalada</v>
          </cell>
          <cell r="E3062" t="str">
            <v>NÃO INFORMADO</v>
          </cell>
          <cell r="F3062" t="str">
            <v>0016 NÃO INFORMADO</v>
          </cell>
          <cell r="I3062">
            <v>2</v>
          </cell>
          <cell r="J3062">
            <v>0</v>
          </cell>
          <cell r="K3062">
            <v>0</v>
          </cell>
          <cell r="L3062">
            <v>2</v>
          </cell>
          <cell r="M3062">
            <v>2</v>
          </cell>
          <cell r="N3062">
            <v>0</v>
          </cell>
          <cell r="O3062">
            <v>2</v>
          </cell>
          <cell r="P3062">
            <v>0</v>
          </cell>
          <cell r="Q3062">
            <v>0</v>
          </cell>
          <cell r="R3062">
            <v>2</v>
          </cell>
          <cell r="S3062">
            <v>2</v>
          </cell>
          <cell r="T3062">
            <v>0</v>
          </cell>
          <cell r="U3062">
            <v>2</v>
          </cell>
          <cell r="V3062">
            <v>0</v>
          </cell>
          <cell r="W3062">
            <v>0</v>
          </cell>
        </row>
        <row r="3063">
          <cell r="B3063">
            <v>13</v>
          </cell>
          <cell r="C3063" t="str">
            <v>RESTRIÇÃO SISTEMA</v>
          </cell>
          <cell r="D3063" t="str">
            <v>408 Não possui linha instalada</v>
          </cell>
          <cell r="E3063" t="str">
            <v>OUTRAS MÍDIAS</v>
          </cell>
          <cell r="F3063" t="str">
            <v>0002 INDICAÇÃO DE AMIGOS</v>
          </cell>
          <cell r="I3063">
            <v>13</v>
          </cell>
          <cell r="J3063">
            <v>0</v>
          </cell>
          <cell r="K3063">
            <v>0</v>
          </cell>
          <cell r="L3063">
            <v>13</v>
          </cell>
          <cell r="M3063">
            <v>13</v>
          </cell>
          <cell r="N3063">
            <v>0</v>
          </cell>
          <cell r="O3063">
            <v>13</v>
          </cell>
          <cell r="P3063">
            <v>0</v>
          </cell>
          <cell r="Q3063">
            <v>0</v>
          </cell>
          <cell r="R3063">
            <v>13</v>
          </cell>
          <cell r="S3063">
            <v>13</v>
          </cell>
          <cell r="T3063">
            <v>0</v>
          </cell>
          <cell r="U3063">
            <v>13</v>
          </cell>
          <cell r="V3063">
            <v>0</v>
          </cell>
          <cell r="W3063">
            <v>0</v>
          </cell>
        </row>
        <row r="3064">
          <cell r="B3064">
            <v>13</v>
          </cell>
          <cell r="C3064" t="str">
            <v>RESTRIÇÃO SISTEMA</v>
          </cell>
          <cell r="D3064" t="str">
            <v>408 Não possui linha instalada</v>
          </cell>
          <cell r="E3064" t="str">
            <v>OUTRAS MÍDIAS</v>
          </cell>
          <cell r="F3064" t="str">
            <v>0003 104</v>
          </cell>
          <cell r="I3064">
            <v>1</v>
          </cell>
          <cell r="J3064">
            <v>0</v>
          </cell>
          <cell r="K3064">
            <v>0</v>
          </cell>
          <cell r="L3064">
            <v>1</v>
          </cell>
          <cell r="M3064">
            <v>1</v>
          </cell>
          <cell r="N3064">
            <v>0</v>
          </cell>
          <cell r="O3064">
            <v>1</v>
          </cell>
          <cell r="P3064">
            <v>0</v>
          </cell>
          <cell r="Q3064">
            <v>0</v>
          </cell>
          <cell r="R3064">
            <v>1</v>
          </cell>
          <cell r="S3064">
            <v>1</v>
          </cell>
          <cell r="T3064">
            <v>0</v>
          </cell>
          <cell r="U3064">
            <v>1</v>
          </cell>
          <cell r="V3064">
            <v>0</v>
          </cell>
          <cell r="W3064">
            <v>0</v>
          </cell>
        </row>
        <row r="3065">
          <cell r="B3065">
            <v>13</v>
          </cell>
          <cell r="C3065" t="str">
            <v>RESTRIÇÃO SISTEMA</v>
          </cell>
          <cell r="D3065" t="str">
            <v>408 Não possui linha instalada</v>
          </cell>
          <cell r="E3065" t="str">
            <v>OUTRAS MÍDIAS</v>
          </cell>
          <cell r="F3065" t="str">
            <v>0013 INTERNET</v>
          </cell>
          <cell r="G3065" t="str">
            <v>0056 OUTROS</v>
          </cell>
          <cell r="I3065">
            <v>1</v>
          </cell>
          <cell r="J3065">
            <v>0</v>
          </cell>
          <cell r="K3065">
            <v>0</v>
          </cell>
          <cell r="L3065">
            <v>1</v>
          </cell>
          <cell r="M3065">
            <v>1</v>
          </cell>
          <cell r="N3065">
            <v>0</v>
          </cell>
          <cell r="O3065">
            <v>1</v>
          </cell>
          <cell r="P3065">
            <v>0</v>
          </cell>
          <cell r="Q3065">
            <v>0</v>
          </cell>
          <cell r="R3065">
            <v>1</v>
          </cell>
          <cell r="S3065">
            <v>1</v>
          </cell>
          <cell r="T3065">
            <v>0</v>
          </cell>
          <cell r="U3065">
            <v>1</v>
          </cell>
          <cell r="V3065">
            <v>0</v>
          </cell>
          <cell r="W3065">
            <v>0</v>
          </cell>
        </row>
        <row r="3066">
          <cell r="B3066">
            <v>13</v>
          </cell>
          <cell r="C3066" t="str">
            <v>RESTRIÇÃO SISTEMA</v>
          </cell>
          <cell r="D3066" t="str">
            <v>408 Não possui linha instalada</v>
          </cell>
          <cell r="E3066" t="str">
            <v>OUTRAS MÍDIAS</v>
          </cell>
          <cell r="F3066" t="str">
            <v>0018 CONTATADO PELO TLMKT</v>
          </cell>
          <cell r="I3066">
            <v>1</v>
          </cell>
          <cell r="J3066">
            <v>0</v>
          </cell>
          <cell r="K3066">
            <v>0</v>
          </cell>
          <cell r="L3066">
            <v>1</v>
          </cell>
          <cell r="M3066">
            <v>1</v>
          </cell>
          <cell r="N3066">
            <v>0</v>
          </cell>
          <cell r="O3066">
            <v>1</v>
          </cell>
          <cell r="P3066">
            <v>0</v>
          </cell>
          <cell r="Q3066">
            <v>0</v>
          </cell>
          <cell r="R3066">
            <v>1</v>
          </cell>
          <cell r="S3066">
            <v>1</v>
          </cell>
          <cell r="T3066">
            <v>0</v>
          </cell>
          <cell r="U3066">
            <v>1</v>
          </cell>
          <cell r="V3066">
            <v>0</v>
          </cell>
          <cell r="W3066">
            <v>0</v>
          </cell>
        </row>
        <row r="3067">
          <cell r="B3067">
            <v>13</v>
          </cell>
          <cell r="C3067" t="str">
            <v>RESTRIÇÃO SISTEMA</v>
          </cell>
          <cell r="D3067" t="str">
            <v>408 Não possui linha instalada</v>
          </cell>
          <cell r="E3067" t="str">
            <v>OUTRAS MÍDIAS</v>
          </cell>
          <cell r="F3067" t="str">
            <v>0020 JÁ POSSUI</v>
          </cell>
          <cell r="I3067">
            <v>2</v>
          </cell>
          <cell r="J3067">
            <v>0</v>
          </cell>
          <cell r="K3067">
            <v>0</v>
          </cell>
          <cell r="L3067">
            <v>2</v>
          </cell>
          <cell r="M3067">
            <v>2</v>
          </cell>
          <cell r="N3067">
            <v>0</v>
          </cell>
          <cell r="O3067">
            <v>2</v>
          </cell>
          <cell r="P3067">
            <v>0</v>
          </cell>
          <cell r="Q3067">
            <v>0</v>
          </cell>
          <cell r="R3067">
            <v>2</v>
          </cell>
          <cell r="S3067">
            <v>2</v>
          </cell>
          <cell r="T3067">
            <v>0</v>
          </cell>
          <cell r="U3067">
            <v>2</v>
          </cell>
          <cell r="V3067">
            <v>0</v>
          </cell>
          <cell r="W3067">
            <v>0</v>
          </cell>
        </row>
        <row r="3068">
          <cell r="B3068">
            <v>13</v>
          </cell>
          <cell r="C3068" t="str">
            <v>RESTRIÇÃO SISTEMA</v>
          </cell>
          <cell r="D3068" t="str">
            <v>408 Não possui linha instalada</v>
          </cell>
          <cell r="E3068" t="str">
            <v>TELEVISÃO</v>
          </cell>
          <cell r="F3068" t="str">
            <v>0001 TELEVISÃO</v>
          </cell>
          <cell r="G3068" t="str">
            <v>0006 GLOBO</v>
          </cell>
          <cell r="H3068" t="str">
            <v>3825 NÃO INFORMADO</v>
          </cell>
          <cell r="I3068">
            <v>1</v>
          </cell>
          <cell r="J3068">
            <v>0</v>
          </cell>
          <cell r="K3068">
            <v>0</v>
          </cell>
          <cell r="L3068">
            <v>1</v>
          </cell>
          <cell r="M3068">
            <v>1</v>
          </cell>
          <cell r="N3068">
            <v>0</v>
          </cell>
          <cell r="O3068">
            <v>1</v>
          </cell>
          <cell r="P3068">
            <v>0</v>
          </cell>
          <cell r="Q3068">
            <v>0</v>
          </cell>
          <cell r="R3068">
            <v>1</v>
          </cell>
          <cell r="S3068">
            <v>1</v>
          </cell>
          <cell r="T3068">
            <v>0</v>
          </cell>
          <cell r="U3068">
            <v>1</v>
          </cell>
          <cell r="V3068">
            <v>0</v>
          </cell>
          <cell r="W3068">
            <v>0</v>
          </cell>
        </row>
        <row r="3069">
          <cell r="B3069">
            <v>13</v>
          </cell>
          <cell r="C3069" t="str">
            <v>RESTRIÇÃO SISTEMA</v>
          </cell>
          <cell r="D3069" t="str">
            <v>408 Não possui linha instalada</v>
          </cell>
          <cell r="E3069" t="str">
            <v>TELEVISÃO</v>
          </cell>
          <cell r="F3069" t="str">
            <v>0001 TELEVISÃO</v>
          </cell>
          <cell r="G3069" t="str">
            <v>0062 NÃO INFORMOU</v>
          </cell>
          <cell r="I3069">
            <v>5</v>
          </cell>
          <cell r="J3069">
            <v>0</v>
          </cell>
          <cell r="K3069">
            <v>0</v>
          </cell>
          <cell r="L3069">
            <v>5</v>
          </cell>
          <cell r="M3069">
            <v>5</v>
          </cell>
          <cell r="N3069">
            <v>0</v>
          </cell>
          <cell r="O3069">
            <v>5</v>
          </cell>
          <cell r="P3069">
            <v>0</v>
          </cell>
          <cell r="Q3069">
            <v>0</v>
          </cell>
          <cell r="R3069">
            <v>5</v>
          </cell>
          <cell r="S3069">
            <v>5</v>
          </cell>
          <cell r="T3069">
            <v>0</v>
          </cell>
          <cell r="U3069">
            <v>5</v>
          </cell>
          <cell r="V3069">
            <v>0</v>
          </cell>
          <cell r="W3069">
            <v>0</v>
          </cell>
        </row>
        <row r="3070">
          <cell r="B3070">
            <v>13</v>
          </cell>
          <cell r="C3070" t="str">
            <v>VENDA</v>
          </cell>
          <cell r="D3070" t="str">
            <v>001 *** Vendas OS Emitidas</v>
          </cell>
          <cell r="F3070" t="str">
            <v>0031 JÁ TEVE O PRODUTO</v>
          </cell>
          <cell r="I3070">
            <v>8</v>
          </cell>
          <cell r="J3070">
            <v>8</v>
          </cell>
          <cell r="K3070">
            <v>0</v>
          </cell>
          <cell r="L3070">
            <v>8</v>
          </cell>
          <cell r="M3070">
            <v>0</v>
          </cell>
          <cell r="N3070">
            <v>0</v>
          </cell>
          <cell r="O3070">
            <v>8</v>
          </cell>
          <cell r="P3070">
            <v>8</v>
          </cell>
          <cell r="Q3070">
            <v>0</v>
          </cell>
          <cell r="R3070">
            <v>8</v>
          </cell>
          <cell r="S3070">
            <v>0</v>
          </cell>
          <cell r="T3070">
            <v>0</v>
          </cell>
          <cell r="U3070">
            <v>0</v>
          </cell>
          <cell r="V3070">
            <v>8</v>
          </cell>
          <cell r="W3070">
            <v>0</v>
          </cell>
        </row>
        <row r="3071">
          <cell r="B3071">
            <v>13</v>
          </cell>
          <cell r="C3071" t="str">
            <v>VENDA</v>
          </cell>
          <cell r="D3071" t="str">
            <v>001 *** Vendas OS Emitidas</v>
          </cell>
          <cell r="E3071" t="str">
            <v>MALA DIRETA</v>
          </cell>
          <cell r="F3071" t="str">
            <v>0009 MALA DIRETA</v>
          </cell>
          <cell r="G3071" t="str">
            <v>0008 Não Identificado</v>
          </cell>
          <cell r="I3071">
            <v>3</v>
          </cell>
          <cell r="J3071">
            <v>3</v>
          </cell>
          <cell r="K3071">
            <v>0</v>
          </cell>
          <cell r="L3071">
            <v>3</v>
          </cell>
          <cell r="M3071">
            <v>0</v>
          </cell>
          <cell r="N3071">
            <v>0</v>
          </cell>
          <cell r="O3071">
            <v>3</v>
          </cell>
          <cell r="P3071">
            <v>3</v>
          </cell>
          <cell r="Q3071">
            <v>0</v>
          </cell>
          <cell r="R3071">
            <v>3</v>
          </cell>
          <cell r="S3071">
            <v>0</v>
          </cell>
          <cell r="T3071">
            <v>0</v>
          </cell>
          <cell r="U3071">
            <v>0</v>
          </cell>
          <cell r="V3071">
            <v>3</v>
          </cell>
          <cell r="W3071">
            <v>0</v>
          </cell>
        </row>
        <row r="3072">
          <cell r="B3072">
            <v>13</v>
          </cell>
          <cell r="C3072" t="str">
            <v>VENDA</v>
          </cell>
          <cell r="D3072" t="str">
            <v>001 *** Vendas OS Emitidas</v>
          </cell>
          <cell r="E3072" t="str">
            <v>MALA DIRETA</v>
          </cell>
          <cell r="F3072" t="str">
            <v>0010 ENCARTE EM FATURA</v>
          </cell>
          <cell r="I3072">
            <v>1</v>
          </cell>
          <cell r="J3072">
            <v>1</v>
          </cell>
          <cell r="K3072">
            <v>0</v>
          </cell>
          <cell r="L3072">
            <v>1</v>
          </cell>
          <cell r="M3072">
            <v>0</v>
          </cell>
          <cell r="N3072">
            <v>0</v>
          </cell>
          <cell r="O3072">
            <v>1</v>
          </cell>
          <cell r="P3072">
            <v>1</v>
          </cell>
          <cell r="Q3072">
            <v>0</v>
          </cell>
          <cell r="R3072">
            <v>1</v>
          </cell>
          <cell r="S3072">
            <v>0</v>
          </cell>
          <cell r="T3072">
            <v>0</v>
          </cell>
          <cell r="U3072">
            <v>0</v>
          </cell>
          <cell r="V3072">
            <v>1</v>
          </cell>
          <cell r="W3072">
            <v>0</v>
          </cell>
        </row>
        <row r="3073">
          <cell r="B3073">
            <v>13</v>
          </cell>
          <cell r="C3073" t="str">
            <v>VENDA</v>
          </cell>
          <cell r="D3073" t="str">
            <v>001 *** Vendas OS Emitidas</v>
          </cell>
          <cell r="E3073" t="str">
            <v>NÃO INFORMADO</v>
          </cell>
          <cell r="F3073" t="str">
            <v>0016 NÃO INFORMADO</v>
          </cell>
          <cell r="I3073">
            <v>11</v>
          </cell>
          <cell r="J3073">
            <v>11</v>
          </cell>
          <cell r="K3073">
            <v>0</v>
          </cell>
          <cell r="L3073">
            <v>11</v>
          </cell>
          <cell r="M3073">
            <v>0</v>
          </cell>
          <cell r="N3073">
            <v>0</v>
          </cell>
          <cell r="O3073">
            <v>11</v>
          </cell>
          <cell r="P3073">
            <v>11</v>
          </cell>
          <cell r="Q3073">
            <v>0</v>
          </cell>
          <cell r="R3073">
            <v>11</v>
          </cell>
          <cell r="S3073">
            <v>0</v>
          </cell>
          <cell r="T3073">
            <v>0</v>
          </cell>
          <cell r="U3073">
            <v>0</v>
          </cell>
          <cell r="V3073">
            <v>11</v>
          </cell>
          <cell r="W3073">
            <v>0</v>
          </cell>
        </row>
        <row r="3074">
          <cell r="B3074">
            <v>13</v>
          </cell>
          <cell r="C3074" t="str">
            <v>VENDA</v>
          </cell>
          <cell r="D3074" t="str">
            <v>001 *** Vendas OS Emitidas</v>
          </cell>
          <cell r="E3074" t="str">
            <v>OUTRAS MÍDIAS</v>
          </cell>
          <cell r="F3074" t="str">
            <v>0002 INDICAÇÃO DE AMIGOS</v>
          </cell>
          <cell r="I3074">
            <v>131</v>
          </cell>
          <cell r="J3074">
            <v>131</v>
          </cell>
          <cell r="K3074">
            <v>0</v>
          </cell>
          <cell r="L3074">
            <v>131</v>
          </cell>
          <cell r="M3074">
            <v>0</v>
          </cell>
          <cell r="N3074">
            <v>0</v>
          </cell>
          <cell r="O3074">
            <v>131</v>
          </cell>
          <cell r="P3074">
            <v>131</v>
          </cell>
          <cell r="Q3074">
            <v>0</v>
          </cell>
          <cell r="R3074">
            <v>131</v>
          </cell>
          <cell r="S3074">
            <v>0</v>
          </cell>
          <cell r="T3074">
            <v>0</v>
          </cell>
          <cell r="U3074">
            <v>0</v>
          </cell>
          <cell r="V3074">
            <v>131</v>
          </cell>
          <cell r="W3074">
            <v>0</v>
          </cell>
        </row>
        <row r="3075">
          <cell r="B3075">
            <v>13</v>
          </cell>
          <cell r="C3075" t="str">
            <v>VENDA</v>
          </cell>
          <cell r="D3075" t="str">
            <v>001 *** Vendas OS Emitidas</v>
          </cell>
          <cell r="E3075" t="str">
            <v>OUTRAS MÍDIAS</v>
          </cell>
          <cell r="F3075" t="str">
            <v>0003 104</v>
          </cell>
          <cell r="I3075">
            <v>5</v>
          </cell>
          <cell r="J3075">
            <v>5</v>
          </cell>
          <cell r="K3075">
            <v>0</v>
          </cell>
          <cell r="L3075">
            <v>5</v>
          </cell>
          <cell r="M3075">
            <v>0</v>
          </cell>
          <cell r="N3075">
            <v>0</v>
          </cell>
          <cell r="O3075">
            <v>3</v>
          </cell>
          <cell r="P3075">
            <v>3</v>
          </cell>
          <cell r="Q3075">
            <v>0</v>
          </cell>
          <cell r="R3075">
            <v>3</v>
          </cell>
          <cell r="S3075">
            <v>0</v>
          </cell>
          <cell r="T3075">
            <v>0</v>
          </cell>
          <cell r="U3075">
            <v>0</v>
          </cell>
          <cell r="V3075">
            <v>5</v>
          </cell>
          <cell r="W3075">
            <v>0</v>
          </cell>
        </row>
        <row r="3076">
          <cell r="B3076">
            <v>13</v>
          </cell>
          <cell r="C3076" t="str">
            <v>VENDA</v>
          </cell>
          <cell r="D3076" t="str">
            <v>001 *** Vendas OS Emitidas</v>
          </cell>
          <cell r="E3076" t="str">
            <v>OUTRAS MÍDIAS</v>
          </cell>
          <cell r="F3076" t="str">
            <v>0013 INTERNET</v>
          </cell>
          <cell r="G3076" t="str">
            <v>0056 OUTROS</v>
          </cell>
          <cell r="I3076">
            <v>7</v>
          </cell>
          <cell r="J3076">
            <v>7</v>
          </cell>
          <cell r="K3076">
            <v>0</v>
          </cell>
          <cell r="L3076">
            <v>7</v>
          </cell>
          <cell r="M3076">
            <v>0</v>
          </cell>
          <cell r="N3076">
            <v>0</v>
          </cell>
          <cell r="O3076">
            <v>7</v>
          </cell>
          <cell r="P3076">
            <v>7</v>
          </cell>
          <cell r="Q3076">
            <v>0</v>
          </cell>
          <cell r="R3076">
            <v>7</v>
          </cell>
          <cell r="S3076">
            <v>0</v>
          </cell>
          <cell r="T3076">
            <v>0</v>
          </cell>
          <cell r="U3076">
            <v>0</v>
          </cell>
          <cell r="V3076">
            <v>7</v>
          </cell>
          <cell r="W3076">
            <v>0</v>
          </cell>
        </row>
        <row r="3077">
          <cell r="B3077">
            <v>13</v>
          </cell>
          <cell r="C3077" t="str">
            <v>VENDA</v>
          </cell>
          <cell r="D3077" t="str">
            <v>001 *** Vendas OS Emitidas</v>
          </cell>
          <cell r="E3077" t="str">
            <v>OUTRAS MÍDIAS</v>
          </cell>
          <cell r="F3077" t="str">
            <v>0013 INTERNET</v>
          </cell>
          <cell r="G3077" t="str">
            <v>0170 SITE SPEEDY</v>
          </cell>
          <cell r="I3077">
            <v>11</v>
          </cell>
          <cell r="J3077">
            <v>11</v>
          </cell>
          <cell r="K3077">
            <v>0</v>
          </cell>
          <cell r="L3077">
            <v>11</v>
          </cell>
          <cell r="M3077">
            <v>0</v>
          </cell>
          <cell r="N3077">
            <v>0</v>
          </cell>
          <cell r="O3077">
            <v>11</v>
          </cell>
          <cell r="P3077">
            <v>11</v>
          </cell>
          <cell r="Q3077">
            <v>0</v>
          </cell>
          <cell r="R3077">
            <v>11</v>
          </cell>
          <cell r="S3077">
            <v>0</v>
          </cell>
          <cell r="T3077">
            <v>0</v>
          </cell>
          <cell r="U3077">
            <v>0</v>
          </cell>
          <cell r="V3077">
            <v>11</v>
          </cell>
          <cell r="W3077">
            <v>0</v>
          </cell>
        </row>
        <row r="3078">
          <cell r="B3078">
            <v>13</v>
          </cell>
          <cell r="C3078" t="str">
            <v>VENDA</v>
          </cell>
          <cell r="D3078" t="str">
            <v>001 *** Vendas OS Emitidas</v>
          </cell>
          <cell r="E3078" t="str">
            <v>OUTRAS MÍDIAS</v>
          </cell>
          <cell r="F3078" t="str">
            <v>0018 CONTATADO PELO TLMKT</v>
          </cell>
          <cell r="I3078">
            <v>14</v>
          </cell>
          <cell r="J3078">
            <v>14</v>
          </cell>
          <cell r="K3078">
            <v>0</v>
          </cell>
          <cell r="L3078">
            <v>14</v>
          </cell>
          <cell r="M3078">
            <v>0</v>
          </cell>
          <cell r="N3078">
            <v>0</v>
          </cell>
          <cell r="O3078">
            <v>14</v>
          </cell>
          <cell r="P3078">
            <v>14</v>
          </cell>
          <cell r="Q3078">
            <v>0</v>
          </cell>
          <cell r="R3078">
            <v>14</v>
          </cell>
          <cell r="S3078">
            <v>0</v>
          </cell>
          <cell r="T3078">
            <v>0</v>
          </cell>
          <cell r="U3078">
            <v>0</v>
          </cell>
          <cell r="V3078">
            <v>14</v>
          </cell>
          <cell r="W3078">
            <v>0</v>
          </cell>
        </row>
        <row r="3079">
          <cell r="B3079">
            <v>13</v>
          </cell>
          <cell r="C3079" t="str">
            <v>VENDA</v>
          </cell>
          <cell r="D3079" t="str">
            <v>001 *** Vendas OS Emitidas</v>
          </cell>
          <cell r="E3079" t="str">
            <v>OUTRAS MÍDIAS</v>
          </cell>
          <cell r="F3079" t="str">
            <v>0019 INDICAÇÃO DO PROVEDOR</v>
          </cell>
          <cell r="G3079" t="str">
            <v>0580 IG.COM.BR</v>
          </cell>
          <cell r="I3079">
            <v>1</v>
          </cell>
          <cell r="J3079">
            <v>1</v>
          </cell>
          <cell r="K3079">
            <v>0</v>
          </cell>
          <cell r="L3079">
            <v>1</v>
          </cell>
          <cell r="M3079">
            <v>0</v>
          </cell>
          <cell r="N3079">
            <v>0</v>
          </cell>
          <cell r="O3079">
            <v>1</v>
          </cell>
          <cell r="P3079">
            <v>1</v>
          </cell>
          <cell r="Q3079">
            <v>0</v>
          </cell>
          <cell r="R3079">
            <v>1</v>
          </cell>
          <cell r="S3079">
            <v>0</v>
          </cell>
          <cell r="T3079">
            <v>0</v>
          </cell>
          <cell r="U3079">
            <v>0</v>
          </cell>
          <cell r="V3079">
            <v>1</v>
          </cell>
          <cell r="W3079">
            <v>0</v>
          </cell>
        </row>
        <row r="3080">
          <cell r="B3080">
            <v>13</v>
          </cell>
          <cell r="C3080" t="str">
            <v>VENDA</v>
          </cell>
          <cell r="D3080" t="str">
            <v>001 *** Vendas OS Emitidas</v>
          </cell>
          <cell r="E3080" t="str">
            <v>OUTRAS MÍDIAS</v>
          </cell>
          <cell r="F3080" t="str">
            <v>0020 JÁ POSSUI</v>
          </cell>
          <cell r="I3080">
            <v>32</v>
          </cell>
          <cell r="J3080">
            <v>32</v>
          </cell>
          <cell r="K3080">
            <v>0</v>
          </cell>
          <cell r="L3080">
            <v>32</v>
          </cell>
          <cell r="M3080">
            <v>0</v>
          </cell>
          <cell r="N3080">
            <v>0</v>
          </cell>
          <cell r="O3080">
            <v>32</v>
          </cell>
          <cell r="P3080">
            <v>32</v>
          </cell>
          <cell r="Q3080">
            <v>0</v>
          </cell>
          <cell r="R3080">
            <v>32</v>
          </cell>
          <cell r="S3080">
            <v>0</v>
          </cell>
          <cell r="T3080">
            <v>0</v>
          </cell>
          <cell r="U3080">
            <v>0</v>
          </cell>
          <cell r="V3080">
            <v>32</v>
          </cell>
          <cell r="W3080">
            <v>0</v>
          </cell>
        </row>
        <row r="3081">
          <cell r="B3081">
            <v>13</v>
          </cell>
          <cell r="C3081" t="str">
            <v>VENDA</v>
          </cell>
          <cell r="D3081" t="str">
            <v>001 *** Vendas OS Emitidas</v>
          </cell>
          <cell r="E3081" t="str">
            <v>TELEVISÃO</v>
          </cell>
          <cell r="F3081" t="str">
            <v>0001 TELEVISÃO</v>
          </cell>
          <cell r="G3081" t="str">
            <v>0006 GLOBO</v>
          </cell>
          <cell r="H3081" t="str">
            <v>0012 A GRANDE FAMÍLIA</v>
          </cell>
          <cell r="I3081">
            <v>1</v>
          </cell>
          <cell r="J3081">
            <v>1</v>
          </cell>
          <cell r="K3081">
            <v>0</v>
          </cell>
          <cell r="L3081">
            <v>1</v>
          </cell>
          <cell r="M3081">
            <v>0</v>
          </cell>
          <cell r="N3081">
            <v>0</v>
          </cell>
          <cell r="O3081">
            <v>1</v>
          </cell>
          <cell r="P3081">
            <v>1</v>
          </cell>
          <cell r="Q3081">
            <v>0</v>
          </cell>
          <cell r="R3081">
            <v>1</v>
          </cell>
          <cell r="S3081">
            <v>0</v>
          </cell>
          <cell r="T3081">
            <v>0</v>
          </cell>
          <cell r="U3081">
            <v>0</v>
          </cell>
          <cell r="V3081">
            <v>1</v>
          </cell>
          <cell r="W3081">
            <v>0</v>
          </cell>
        </row>
        <row r="3082">
          <cell r="B3082">
            <v>13</v>
          </cell>
          <cell r="C3082" t="str">
            <v>VENDA</v>
          </cell>
          <cell r="D3082" t="str">
            <v>001 *** Vendas OS Emitidas</v>
          </cell>
          <cell r="E3082" t="str">
            <v>TELEVISÃO</v>
          </cell>
          <cell r="F3082" t="str">
            <v>0001 TELEVISÃO</v>
          </cell>
          <cell r="G3082" t="str">
            <v>0006 GLOBO</v>
          </cell>
          <cell r="H3082" t="str">
            <v>0014 BOM DIA BRASIL</v>
          </cell>
          <cell r="I3082">
            <v>1</v>
          </cell>
          <cell r="J3082">
            <v>1</v>
          </cell>
          <cell r="K3082">
            <v>0</v>
          </cell>
          <cell r="L3082">
            <v>1</v>
          </cell>
          <cell r="M3082">
            <v>0</v>
          </cell>
          <cell r="N3082">
            <v>0</v>
          </cell>
          <cell r="O3082">
            <v>1</v>
          </cell>
          <cell r="P3082">
            <v>1</v>
          </cell>
          <cell r="Q3082">
            <v>0</v>
          </cell>
          <cell r="R3082">
            <v>1</v>
          </cell>
          <cell r="S3082">
            <v>0</v>
          </cell>
          <cell r="T3082">
            <v>0</v>
          </cell>
          <cell r="U3082">
            <v>0</v>
          </cell>
          <cell r="V3082">
            <v>1</v>
          </cell>
          <cell r="W3082">
            <v>0</v>
          </cell>
        </row>
        <row r="3083">
          <cell r="B3083">
            <v>13</v>
          </cell>
          <cell r="C3083" t="str">
            <v>VENDA</v>
          </cell>
          <cell r="D3083" t="str">
            <v>001 *** Vendas OS Emitidas</v>
          </cell>
          <cell r="E3083" t="str">
            <v>TELEVISÃO</v>
          </cell>
          <cell r="F3083" t="str">
            <v>0001 TELEVISÃO</v>
          </cell>
          <cell r="G3083" t="str">
            <v>0006 GLOBO</v>
          </cell>
          <cell r="H3083" t="str">
            <v>0021 GLOBO REPÓRTER</v>
          </cell>
          <cell r="I3083">
            <v>1</v>
          </cell>
          <cell r="J3083">
            <v>1</v>
          </cell>
          <cell r="K3083">
            <v>0</v>
          </cell>
          <cell r="L3083">
            <v>1</v>
          </cell>
          <cell r="M3083">
            <v>0</v>
          </cell>
          <cell r="N3083">
            <v>0</v>
          </cell>
          <cell r="O3083">
            <v>1</v>
          </cell>
          <cell r="P3083">
            <v>1</v>
          </cell>
          <cell r="Q3083">
            <v>0</v>
          </cell>
          <cell r="R3083">
            <v>1</v>
          </cell>
          <cell r="S3083">
            <v>0</v>
          </cell>
          <cell r="T3083">
            <v>0</v>
          </cell>
          <cell r="U3083">
            <v>0</v>
          </cell>
          <cell r="V3083">
            <v>1</v>
          </cell>
          <cell r="W3083">
            <v>0</v>
          </cell>
        </row>
        <row r="3084">
          <cell r="B3084">
            <v>13</v>
          </cell>
          <cell r="C3084" t="str">
            <v>VENDA</v>
          </cell>
          <cell r="D3084" t="str">
            <v>001 *** Vendas OS Emitidas</v>
          </cell>
          <cell r="E3084" t="str">
            <v>TELEVISÃO</v>
          </cell>
          <cell r="F3084" t="str">
            <v>0001 TELEVISÃO</v>
          </cell>
          <cell r="G3084" t="str">
            <v>0006 GLOBO</v>
          </cell>
          <cell r="H3084" t="str">
            <v>0024 JORNAL NACIONAL</v>
          </cell>
          <cell r="I3084">
            <v>1</v>
          </cell>
          <cell r="J3084">
            <v>1</v>
          </cell>
          <cell r="K3084">
            <v>0</v>
          </cell>
          <cell r="L3084">
            <v>1</v>
          </cell>
          <cell r="M3084">
            <v>0</v>
          </cell>
          <cell r="N3084">
            <v>0</v>
          </cell>
          <cell r="O3084">
            <v>1</v>
          </cell>
          <cell r="P3084">
            <v>1</v>
          </cell>
          <cell r="Q3084">
            <v>0</v>
          </cell>
          <cell r="R3084">
            <v>1</v>
          </cell>
          <cell r="S3084">
            <v>0</v>
          </cell>
          <cell r="T3084">
            <v>0</v>
          </cell>
          <cell r="U3084">
            <v>0</v>
          </cell>
          <cell r="V3084">
            <v>1</v>
          </cell>
          <cell r="W3084">
            <v>0</v>
          </cell>
        </row>
        <row r="3085">
          <cell r="B3085">
            <v>13</v>
          </cell>
          <cell r="C3085" t="str">
            <v>VENDA</v>
          </cell>
          <cell r="D3085" t="str">
            <v>001 *** Vendas OS Emitidas</v>
          </cell>
          <cell r="E3085" t="str">
            <v>TELEVISÃO</v>
          </cell>
          <cell r="F3085" t="str">
            <v>0001 TELEVISÃO</v>
          </cell>
          <cell r="G3085" t="str">
            <v>0006 GLOBO</v>
          </cell>
          <cell r="H3085" t="str">
            <v>0026 NOVELA I</v>
          </cell>
          <cell r="I3085">
            <v>1</v>
          </cell>
          <cell r="J3085">
            <v>1</v>
          </cell>
          <cell r="K3085">
            <v>0</v>
          </cell>
          <cell r="L3085">
            <v>1</v>
          </cell>
          <cell r="M3085">
            <v>0</v>
          </cell>
          <cell r="N3085">
            <v>0</v>
          </cell>
          <cell r="O3085">
            <v>1</v>
          </cell>
          <cell r="P3085">
            <v>1</v>
          </cell>
          <cell r="Q3085">
            <v>0</v>
          </cell>
          <cell r="R3085">
            <v>1</v>
          </cell>
          <cell r="S3085">
            <v>0</v>
          </cell>
          <cell r="T3085">
            <v>0</v>
          </cell>
          <cell r="U3085">
            <v>0</v>
          </cell>
          <cell r="V3085">
            <v>1</v>
          </cell>
          <cell r="W3085">
            <v>0</v>
          </cell>
        </row>
        <row r="3086">
          <cell r="B3086">
            <v>13</v>
          </cell>
          <cell r="C3086" t="str">
            <v>VENDA</v>
          </cell>
          <cell r="D3086" t="str">
            <v>001 *** Vendas OS Emitidas</v>
          </cell>
          <cell r="E3086" t="str">
            <v>TELEVISÃO</v>
          </cell>
          <cell r="F3086" t="str">
            <v>0001 TELEVISÃO</v>
          </cell>
          <cell r="G3086" t="str">
            <v>0006 GLOBO</v>
          </cell>
          <cell r="H3086" t="str">
            <v>0027 NOVELA II</v>
          </cell>
          <cell r="I3086">
            <v>1</v>
          </cell>
          <cell r="J3086">
            <v>1</v>
          </cell>
          <cell r="K3086">
            <v>0</v>
          </cell>
          <cell r="L3086">
            <v>1</v>
          </cell>
          <cell r="M3086">
            <v>0</v>
          </cell>
          <cell r="N3086">
            <v>0</v>
          </cell>
          <cell r="O3086">
            <v>1</v>
          </cell>
          <cell r="P3086">
            <v>1</v>
          </cell>
          <cell r="Q3086">
            <v>0</v>
          </cell>
          <cell r="R3086">
            <v>1</v>
          </cell>
          <cell r="S3086">
            <v>0</v>
          </cell>
          <cell r="T3086">
            <v>0</v>
          </cell>
          <cell r="U3086">
            <v>0</v>
          </cell>
          <cell r="V3086">
            <v>1</v>
          </cell>
          <cell r="W3086">
            <v>0</v>
          </cell>
        </row>
        <row r="3087">
          <cell r="B3087">
            <v>13</v>
          </cell>
          <cell r="C3087" t="str">
            <v>VENDA</v>
          </cell>
          <cell r="D3087" t="str">
            <v>001 *** Vendas OS Emitidas</v>
          </cell>
          <cell r="E3087" t="str">
            <v>TELEVISÃO</v>
          </cell>
          <cell r="F3087" t="str">
            <v>0001 TELEVISÃO</v>
          </cell>
          <cell r="G3087" t="str">
            <v>0006 GLOBO</v>
          </cell>
          <cell r="H3087" t="str">
            <v>3825 NÃO INFORMADO</v>
          </cell>
          <cell r="I3087">
            <v>6</v>
          </cell>
          <cell r="J3087">
            <v>6</v>
          </cell>
          <cell r="K3087">
            <v>0</v>
          </cell>
          <cell r="L3087">
            <v>6</v>
          </cell>
          <cell r="M3087">
            <v>0</v>
          </cell>
          <cell r="N3087">
            <v>0</v>
          </cell>
          <cell r="O3087">
            <v>6</v>
          </cell>
          <cell r="P3087">
            <v>6</v>
          </cell>
          <cell r="Q3087">
            <v>0</v>
          </cell>
          <cell r="R3087">
            <v>6</v>
          </cell>
          <cell r="S3087">
            <v>0</v>
          </cell>
          <cell r="T3087">
            <v>0</v>
          </cell>
          <cell r="U3087">
            <v>0</v>
          </cell>
          <cell r="V3087">
            <v>6</v>
          </cell>
          <cell r="W3087">
            <v>0</v>
          </cell>
        </row>
        <row r="3088">
          <cell r="B3088">
            <v>13</v>
          </cell>
          <cell r="C3088" t="str">
            <v>VENDA</v>
          </cell>
          <cell r="D3088" t="str">
            <v>001 *** Vendas OS Emitidas</v>
          </cell>
          <cell r="E3088" t="str">
            <v>TELEVISÃO</v>
          </cell>
          <cell r="F3088" t="str">
            <v>0001 TELEVISÃO</v>
          </cell>
          <cell r="G3088" t="str">
            <v>0006 GLOBO</v>
          </cell>
          <cell r="H3088" t="str">
            <v>5594 MAIS VOCÊ</v>
          </cell>
          <cell r="I3088">
            <v>1</v>
          </cell>
          <cell r="J3088">
            <v>1</v>
          </cell>
          <cell r="K3088">
            <v>0</v>
          </cell>
          <cell r="L3088">
            <v>1</v>
          </cell>
          <cell r="M3088">
            <v>0</v>
          </cell>
          <cell r="N3088">
            <v>0</v>
          </cell>
          <cell r="O3088">
            <v>1</v>
          </cell>
          <cell r="P3088">
            <v>1</v>
          </cell>
          <cell r="Q3088">
            <v>0</v>
          </cell>
          <cell r="R3088">
            <v>1</v>
          </cell>
          <cell r="S3088">
            <v>0</v>
          </cell>
          <cell r="T3088">
            <v>0</v>
          </cell>
          <cell r="U3088">
            <v>0</v>
          </cell>
          <cell r="V3088">
            <v>1</v>
          </cell>
          <cell r="W3088">
            <v>0</v>
          </cell>
        </row>
        <row r="3089">
          <cell r="B3089">
            <v>13</v>
          </cell>
          <cell r="C3089" t="str">
            <v>VENDA</v>
          </cell>
          <cell r="D3089" t="str">
            <v>001 *** Vendas OS Emitidas</v>
          </cell>
          <cell r="E3089" t="str">
            <v>TELEVISÃO</v>
          </cell>
          <cell r="F3089" t="str">
            <v>0001 TELEVISÃO</v>
          </cell>
          <cell r="G3089" t="str">
            <v>0062 NÃO INFORMOU</v>
          </cell>
          <cell r="I3089">
            <v>28</v>
          </cell>
          <cell r="J3089">
            <v>28</v>
          </cell>
          <cell r="K3089">
            <v>0</v>
          </cell>
          <cell r="L3089">
            <v>28</v>
          </cell>
          <cell r="M3089">
            <v>0</v>
          </cell>
          <cell r="N3089">
            <v>0</v>
          </cell>
          <cell r="O3089">
            <v>28</v>
          </cell>
          <cell r="P3089">
            <v>28</v>
          </cell>
          <cell r="Q3089">
            <v>0</v>
          </cell>
          <cell r="R3089">
            <v>28</v>
          </cell>
          <cell r="S3089">
            <v>0</v>
          </cell>
          <cell r="T3089">
            <v>0</v>
          </cell>
          <cell r="U3089">
            <v>0</v>
          </cell>
          <cell r="V3089">
            <v>28</v>
          </cell>
          <cell r="W3089">
            <v>0</v>
          </cell>
        </row>
        <row r="3090">
          <cell r="B3090">
            <v>13</v>
          </cell>
          <cell r="C3090" t="str">
            <v>VENDA</v>
          </cell>
          <cell r="D3090" t="str">
            <v>001 *** Vendas OS Emitidas</v>
          </cell>
          <cell r="E3090" t="str">
            <v>TELEVISÃO</v>
          </cell>
          <cell r="F3090" t="str">
            <v>0001 TELEVISÃO</v>
          </cell>
          <cell r="G3090" t="str">
            <v>0132 ASS - TNT</v>
          </cell>
          <cell r="H3090" t="str">
            <v>3933 FILME DE HORARIO NOBRE</v>
          </cell>
          <cell r="I3090">
            <v>1</v>
          </cell>
          <cell r="J3090">
            <v>1</v>
          </cell>
          <cell r="K3090">
            <v>0</v>
          </cell>
          <cell r="L3090">
            <v>1</v>
          </cell>
          <cell r="M3090">
            <v>0</v>
          </cell>
          <cell r="N3090">
            <v>0</v>
          </cell>
          <cell r="O3090">
            <v>1</v>
          </cell>
          <cell r="P3090">
            <v>1</v>
          </cell>
          <cell r="Q3090">
            <v>0</v>
          </cell>
          <cell r="R3090">
            <v>1</v>
          </cell>
          <cell r="S3090">
            <v>0</v>
          </cell>
          <cell r="T3090">
            <v>0</v>
          </cell>
          <cell r="U3090">
            <v>0</v>
          </cell>
          <cell r="V3090">
            <v>1</v>
          </cell>
          <cell r="W3090">
            <v>0</v>
          </cell>
        </row>
        <row r="3091">
          <cell r="B3091">
            <v>13</v>
          </cell>
          <cell r="C3091" t="str">
            <v>VENDA</v>
          </cell>
          <cell r="D3091" t="str">
            <v>022 Sem IP Dinâmico disponível na Área</v>
          </cell>
          <cell r="E3091" t="str">
            <v>MALA DIRETA</v>
          </cell>
          <cell r="F3091" t="str">
            <v>0009 MALA DIRETA</v>
          </cell>
          <cell r="G3091" t="str">
            <v>0008 Não Identificado</v>
          </cell>
          <cell r="I3091">
            <v>2</v>
          </cell>
          <cell r="J3091">
            <v>2</v>
          </cell>
          <cell r="K3091">
            <v>0</v>
          </cell>
          <cell r="L3091">
            <v>2</v>
          </cell>
          <cell r="M3091">
            <v>0</v>
          </cell>
          <cell r="N3091">
            <v>0</v>
          </cell>
          <cell r="O3091">
            <v>2</v>
          </cell>
          <cell r="P3091">
            <v>2</v>
          </cell>
          <cell r="Q3091">
            <v>0</v>
          </cell>
          <cell r="R3091">
            <v>2</v>
          </cell>
          <cell r="S3091">
            <v>0</v>
          </cell>
          <cell r="T3091">
            <v>0</v>
          </cell>
          <cell r="U3091">
            <v>0</v>
          </cell>
          <cell r="V3091">
            <v>2</v>
          </cell>
          <cell r="W3091">
            <v>0</v>
          </cell>
        </row>
        <row r="3092">
          <cell r="B3092">
            <v>13</v>
          </cell>
          <cell r="C3092" t="str">
            <v>VENDA</v>
          </cell>
          <cell r="D3092" t="str">
            <v>022 Sem IP Dinâmico disponível na Área</v>
          </cell>
          <cell r="E3092" t="str">
            <v>NÃO INFORMADO</v>
          </cell>
          <cell r="F3092" t="str">
            <v>0016 NÃO INFORMADO</v>
          </cell>
          <cell r="I3092">
            <v>4</v>
          </cell>
          <cell r="J3092">
            <v>4</v>
          </cell>
          <cell r="K3092">
            <v>0</v>
          </cell>
          <cell r="L3092">
            <v>4</v>
          </cell>
          <cell r="M3092">
            <v>0</v>
          </cell>
          <cell r="N3092">
            <v>0</v>
          </cell>
          <cell r="O3092">
            <v>4</v>
          </cell>
          <cell r="P3092">
            <v>4</v>
          </cell>
          <cell r="Q3092">
            <v>0</v>
          </cell>
          <cell r="R3092">
            <v>4</v>
          </cell>
          <cell r="S3092">
            <v>0</v>
          </cell>
          <cell r="T3092">
            <v>0</v>
          </cell>
          <cell r="U3092">
            <v>0</v>
          </cell>
          <cell r="V3092">
            <v>4</v>
          </cell>
          <cell r="W3092">
            <v>0</v>
          </cell>
        </row>
        <row r="3093">
          <cell r="B3093">
            <v>13</v>
          </cell>
          <cell r="C3093" t="str">
            <v>VENDA</v>
          </cell>
          <cell r="D3093" t="str">
            <v>022 Sem IP Dinâmico disponível na Área</v>
          </cell>
          <cell r="E3093" t="str">
            <v>OUTRAS MÍDIAS</v>
          </cell>
          <cell r="F3093" t="str">
            <v>0002 INDICAÇÃO DE AMIGOS</v>
          </cell>
          <cell r="I3093">
            <v>44</v>
          </cell>
          <cell r="J3093">
            <v>44</v>
          </cell>
          <cell r="K3093">
            <v>0</v>
          </cell>
          <cell r="L3093">
            <v>44</v>
          </cell>
          <cell r="M3093">
            <v>0</v>
          </cell>
          <cell r="N3093">
            <v>0</v>
          </cell>
          <cell r="O3093">
            <v>44</v>
          </cell>
          <cell r="P3093">
            <v>44</v>
          </cell>
          <cell r="Q3093">
            <v>0</v>
          </cell>
          <cell r="R3093">
            <v>44</v>
          </cell>
          <cell r="S3093">
            <v>0</v>
          </cell>
          <cell r="T3093">
            <v>0</v>
          </cell>
          <cell r="U3093">
            <v>0</v>
          </cell>
          <cell r="V3093">
            <v>44</v>
          </cell>
          <cell r="W3093">
            <v>0</v>
          </cell>
        </row>
        <row r="3094">
          <cell r="B3094">
            <v>13</v>
          </cell>
          <cell r="C3094" t="str">
            <v>VENDA</v>
          </cell>
          <cell r="D3094" t="str">
            <v>022 Sem IP Dinâmico disponível na Área</v>
          </cell>
          <cell r="E3094" t="str">
            <v>OUTRAS MÍDIAS</v>
          </cell>
          <cell r="F3094" t="str">
            <v>0013 INTERNET</v>
          </cell>
          <cell r="G3094" t="str">
            <v>0056 OUTROS</v>
          </cell>
          <cell r="I3094">
            <v>1</v>
          </cell>
          <cell r="J3094">
            <v>1</v>
          </cell>
          <cell r="K3094">
            <v>0</v>
          </cell>
          <cell r="L3094">
            <v>1</v>
          </cell>
          <cell r="M3094">
            <v>0</v>
          </cell>
          <cell r="N3094">
            <v>0</v>
          </cell>
          <cell r="O3094">
            <v>1</v>
          </cell>
          <cell r="P3094">
            <v>1</v>
          </cell>
          <cell r="Q3094">
            <v>0</v>
          </cell>
          <cell r="R3094">
            <v>1</v>
          </cell>
          <cell r="S3094">
            <v>0</v>
          </cell>
          <cell r="T3094">
            <v>0</v>
          </cell>
          <cell r="U3094">
            <v>0</v>
          </cell>
          <cell r="V3094">
            <v>1</v>
          </cell>
          <cell r="W3094">
            <v>0</v>
          </cell>
        </row>
        <row r="3095">
          <cell r="B3095">
            <v>13</v>
          </cell>
          <cell r="C3095" t="str">
            <v>VENDA</v>
          </cell>
          <cell r="D3095" t="str">
            <v>022 Sem IP Dinâmico disponível na Área</v>
          </cell>
          <cell r="E3095" t="str">
            <v>OUTRAS MÍDIAS</v>
          </cell>
          <cell r="F3095" t="str">
            <v>0013 INTERNET</v>
          </cell>
          <cell r="G3095" t="str">
            <v>0170 SITE SPEEDY</v>
          </cell>
          <cell r="I3095">
            <v>2</v>
          </cell>
          <cell r="J3095">
            <v>2</v>
          </cell>
          <cell r="K3095">
            <v>0</v>
          </cell>
          <cell r="L3095">
            <v>2</v>
          </cell>
          <cell r="M3095">
            <v>0</v>
          </cell>
          <cell r="N3095">
            <v>0</v>
          </cell>
          <cell r="O3095">
            <v>2</v>
          </cell>
          <cell r="P3095">
            <v>2</v>
          </cell>
          <cell r="Q3095">
            <v>0</v>
          </cell>
          <cell r="R3095">
            <v>2</v>
          </cell>
          <cell r="S3095">
            <v>0</v>
          </cell>
          <cell r="T3095">
            <v>0</v>
          </cell>
          <cell r="U3095">
            <v>0</v>
          </cell>
          <cell r="V3095">
            <v>2</v>
          </cell>
          <cell r="W3095">
            <v>0</v>
          </cell>
        </row>
        <row r="3096">
          <cell r="B3096">
            <v>13</v>
          </cell>
          <cell r="C3096" t="str">
            <v>VENDA</v>
          </cell>
          <cell r="D3096" t="str">
            <v>022 Sem IP Dinâmico disponível na Área</v>
          </cell>
          <cell r="E3096" t="str">
            <v>OUTRAS MÍDIAS</v>
          </cell>
          <cell r="F3096" t="str">
            <v>0018 CONTATADO PELO TLMKT</v>
          </cell>
          <cell r="I3096">
            <v>6</v>
          </cell>
          <cell r="J3096">
            <v>6</v>
          </cell>
          <cell r="K3096">
            <v>0</v>
          </cell>
          <cell r="L3096">
            <v>6</v>
          </cell>
          <cell r="M3096">
            <v>0</v>
          </cell>
          <cell r="N3096">
            <v>0</v>
          </cell>
          <cell r="O3096">
            <v>6</v>
          </cell>
          <cell r="P3096">
            <v>6</v>
          </cell>
          <cell r="Q3096">
            <v>0</v>
          </cell>
          <cell r="R3096">
            <v>6</v>
          </cell>
          <cell r="S3096">
            <v>0</v>
          </cell>
          <cell r="T3096">
            <v>0</v>
          </cell>
          <cell r="U3096">
            <v>0</v>
          </cell>
          <cell r="V3096">
            <v>6</v>
          </cell>
          <cell r="W3096">
            <v>0</v>
          </cell>
        </row>
        <row r="3097">
          <cell r="B3097">
            <v>13</v>
          </cell>
          <cell r="C3097" t="str">
            <v>VENDA</v>
          </cell>
          <cell r="D3097" t="str">
            <v>022 Sem IP Dinâmico disponível na Área</v>
          </cell>
          <cell r="E3097" t="str">
            <v>OUTRAS MÍDIAS</v>
          </cell>
          <cell r="F3097" t="str">
            <v>0020 JÁ POSSUI</v>
          </cell>
          <cell r="I3097">
            <v>4</v>
          </cell>
          <cell r="J3097">
            <v>4</v>
          </cell>
          <cell r="K3097">
            <v>0</v>
          </cell>
          <cell r="L3097">
            <v>4</v>
          </cell>
          <cell r="M3097">
            <v>0</v>
          </cell>
          <cell r="N3097">
            <v>0</v>
          </cell>
          <cell r="O3097">
            <v>4</v>
          </cell>
          <cell r="P3097">
            <v>4</v>
          </cell>
          <cell r="Q3097">
            <v>0</v>
          </cell>
          <cell r="R3097">
            <v>4</v>
          </cell>
          <cell r="S3097">
            <v>0</v>
          </cell>
          <cell r="T3097">
            <v>0</v>
          </cell>
          <cell r="U3097">
            <v>0</v>
          </cell>
          <cell r="V3097">
            <v>4</v>
          </cell>
          <cell r="W3097">
            <v>0</v>
          </cell>
        </row>
        <row r="3098">
          <cell r="B3098">
            <v>13</v>
          </cell>
          <cell r="C3098" t="str">
            <v>VENDA</v>
          </cell>
          <cell r="D3098" t="str">
            <v>022 Sem IP Dinâmico disponível na Área</v>
          </cell>
          <cell r="E3098" t="str">
            <v>TELEVISÃO</v>
          </cell>
          <cell r="F3098" t="str">
            <v>0001 TELEVISÃO</v>
          </cell>
          <cell r="G3098" t="str">
            <v>0006 GLOBO</v>
          </cell>
          <cell r="H3098" t="str">
            <v>0007 GLOBO ESPORTE</v>
          </cell>
          <cell r="I3098">
            <v>1</v>
          </cell>
          <cell r="J3098">
            <v>1</v>
          </cell>
          <cell r="K3098">
            <v>0</v>
          </cell>
          <cell r="L3098">
            <v>1</v>
          </cell>
          <cell r="M3098">
            <v>0</v>
          </cell>
          <cell r="N3098">
            <v>0</v>
          </cell>
          <cell r="O3098">
            <v>1</v>
          </cell>
          <cell r="P3098">
            <v>1</v>
          </cell>
          <cell r="Q3098">
            <v>0</v>
          </cell>
          <cell r="R3098">
            <v>1</v>
          </cell>
          <cell r="S3098">
            <v>0</v>
          </cell>
          <cell r="T3098">
            <v>0</v>
          </cell>
          <cell r="U3098">
            <v>0</v>
          </cell>
          <cell r="V3098">
            <v>1</v>
          </cell>
          <cell r="W3098">
            <v>0</v>
          </cell>
        </row>
        <row r="3099">
          <cell r="B3099">
            <v>13</v>
          </cell>
          <cell r="C3099" t="str">
            <v>VENDA</v>
          </cell>
          <cell r="D3099" t="str">
            <v>022 Sem IP Dinâmico disponível na Área</v>
          </cell>
          <cell r="E3099" t="str">
            <v>TELEVISÃO</v>
          </cell>
          <cell r="F3099" t="str">
            <v>0001 TELEVISÃO</v>
          </cell>
          <cell r="G3099" t="str">
            <v>0062 NÃO INFORMOU</v>
          </cell>
          <cell r="I3099">
            <v>6</v>
          </cell>
          <cell r="J3099">
            <v>6</v>
          </cell>
          <cell r="K3099">
            <v>0</v>
          </cell>
          <cell r="L3099">
            <v>6</v>
          </cell>
          <cell r="M3099">
            <v>0</v>
          </cell>
          <cell r="N3099">
            <v>0</v>
          </cell>
          <cell r="O3099">
            <v>6</v>
          </cell>
          <cell r="P3099">
            <v>6</v>
          </cell>
          <cell r="Q3099">
            <v>0</v>
          </cell>
          <cell r="R3099">
            <v>6</v>
          </cell>
          <cell r="S3099">
            <v>0</v>
          </cell>
          <cell r="T3099">
            <v>0</v>
          </cell>
          <cell r="U3099">
            <v>0</v>
          </cell>
          <cell r="V3099">
            <v>6</v>
          </cell>
          <cell r="W3099">
            <v>0</v>
          </cell>
        </row>
        <row r="3100">
          <cell r="B3100">
            <v>13</v>
          </cell>
          <cell r="C3100" t="str">
            <v>VENDA</v>
          </cell>
          <cell r="D3100" t="str">
            <v>035 Conta Pendente menor que 30 dias</v>
          </cell>
          <cell r="E3100" t="str">
            <v>OUTRAS MÍDIAS</v>
          </cell>
          <cell r="F3100" t="str">
            <v>0002 INDICAÇÃO DE AMIGOS</v>
          </cell>
          <cell r="I3100">
            <v>4</v>
          </cell>
          <cell r="J3100">
            <v>4</v>
          </cell>
          <cell r="K3100">
            <v>0</v>
          </cell>
          <cell r="L3100">
            <v>4</v>
          </cell>
          <cell r="M3100">
            <v>0</v>
          </cell>
          <cell r="N3100">
            <v>0</v>
          </cell>
          <cell r="O3100">
            <v>4</v>
          </cell>
          <cell r="P3100">
            <v>4</v>
          </cell>
          <cell r="Q3100">
            <v>0</v>
          </cell>
          <cell r="R3100">
            <v>4</v>
          </cell>
          <cell r="S3100">
            <v>0</v>
          </cell>
          <cell r="T3100">
            <v>0</v>
          </cell>
          <cell r="U3100">
            <v>0</v>
          </cell>
          <cell r="V3100">
            <v>4</v>
          </cell>
          <cell r="W3100">
            <v>0</v>
          </cell>
        </row>
        <row r="3101">
          <cell r="B3101">
            <v>13</v>
          </cell>
          <cell r="C3101" t="str">
            <v>VENDA</v>
          </cell>
          <cell r="D3101" t="str">
            <v>035 Conta Pendente menor que 30 dias</v>
          </cell>
          <cell r="E3101" t="str">
            <v>OUTRAS MÍDIAS</v>
          </cell>
          <cell r="F3101" t="str">
            <v>0020 JÁ POSSUI</v>
          </cell>
          <cell r="I3101">
            <v>1</v>
          </cell>
          <cell r="J3101">
            <v>1</v>
          </cell>
          <cell r="K3101">
            <v>0</v>
          </cell>
          <cell r="L3101">
            <v>1</v>
          </cell>
          <cell r="M3101">
            <v>0</v>
          </cell>
          <cell r="N3101">
            <v>0</v>
          </cell>
          <cell r="O3101">
            <v>1</v>
          </cell>
          <cell r="P3101">
            <v>1</v>
          </cell>
          <cell r="Q3101">
            <v>0</v>
          </cell>
          <cell r="R3101">
            <v>1</v>
          </cell>
          <cell r="S3101">
            <v>0</v>
          </cell>
          <cell r="T3101">
            <v>0</v>
          </cell>
          <cell r="U3101">
            <v>0</v>
          </cell>
          <cell r="V3101">
            <v>1</v>
          </cell>
          <cell r="W3101">
            <v>0</v>
          </cell>
        </row>
        <row r="3102">
          <cell r="B3102">
            <v>13</v>
          </cell>
          <cell r="C3102" t="str">
            <v>VENDA</v>
          </cell>
          <cell r="D3102" t="str">
            <v>035 Conta Pendente menor que 30 dias</v>
          </cell>
          <cell r="E3102" t="str">
            <v>TELEVISÃO</v>
          </cell>
          <cell r="F3102" t="str">
            <v>0001 TELEVISÃO</v>
          </cell>
          <cell r="G3102" t="str">
            <v>0006 GLOBO</v>
          </cell>
          <cell r="H3102" t="str">
            <v>3825 NÃO INFORMADO</v>
          </cell>
          <cell r="I3102">
            <v>1</v>
          </cell>
          <cell r="J3102">
            <v>1</v>
          </cell>
          <cell r="K3102">
            <v>0</v>
          </cell>
          <cell r="L3102">
            <v>1</v>
          </cell>
          <cell r="M3102">
            <v>0</v>
          </cell>
          <cell r="N3102">
            <v>0</v>
          </cell>
          <cell r="O3102">
            <v>1</v>
          </cell>
          <cell r="P3102">
            <v>1</v>
          </cell>
          <cell r="Q3102">
            <v>0</v>
          </cell>
          <cell r="R3102">
            <v>1</v>
          </cell>
          <cell r="S3102">
            <v>0</v>
          </cell>
          <cell r="T3102">
            <v>0</v>
          </cell>
          <cell r="U3102">
            <v>0</v>
          </cell>
          <cell r="V3102">
            <v>1</v>
          </cell>
          <cell r="W3102">
            <v>0</v>
          </cell>
        </row>
        <row r="3103">
          <cell r="B3103">
            <v>13</v>
          </cell>
          <cell r="C3103" t="str">
            <v>VENDA</v>
          </cell>
          <cell r="D3103" t="str">
            <v>038 Sem disponibilidade de agenda</v>
          </cell>
          <cell r="E3103" t="str">
            <v>MALA DIRETA</v>
          </cell>
          <cell r="F3103" t="str">
            <v>0010 ENCARTE EM FATURA</v>
          </cell>
          <cell r="I3103">
            <v>1</v>
          </cell>
          <cell r="J3103">
            <v>1</v>
          </cell>
          <cell r="K3103">
            <v>0</v>
          </cell>
          <cell r="L3103">
            <v>1</v>
          </cell>
          <cell r="M3103">
            <v>0</v>
          </cell>
          <cell r="N3103">
            <v>0</v>
          </cell>
          <cell r="O3103">
            <v>1</v>
          </cell>
          <cell r="P3103">
            <v>1</v>
          </cell>
          <cell r="Q3103">
            <v>0</v>
          </cell>
          <cell r="R3103">
            <v>1</v>
          </cell>
          <cell r="S3103">
            <v>0</v>
          </cell>
          <cell r="T3103">
            <v>0</v>
          </cell>
          <cell r="U3103">
            <v>0</v>
          </cell>
          <cell r="V3103">
            <v>1</v>
          </cell>
          <cell r="W3103">
            <v>0</v>
          </cell>
        </row>
        <row r="3104">
          <cell r="B3104">
            <v>13</v>
          </cell>
          <cell r="C3104" t="str">
            <v>VENDA</v>
          </cell>
          <cell r="D3104" t="str">
            <v>038 Sem disponibilidade de agenda</v>
          </cell>
          <cell r="E3104" t="str">
            <v>NÃO INFORMADO</v>
          </cell>
          <cell r="F3104" t="str">
            <v>0016 NÃO INFORMADO</v>
          </cell>
          <cell r="I3104">
            <v>2</v>
          </cell>
          <cell r="J3104">
            <v>2</v>
          </cell>
          <cell r="K3104">
            <v>0</v>
          </cell>
          <cell r="L3104">
            <v>2</v>
          </cell>
          <cell r="M3104">
            <v>0</v>
          </cell>
          <cell r="N3104">
            <v>0</v>
          </cell>
          <cell r="O3104">
            <v>2</v>
          </cell>
          <cell r="P3104">
            <v>2</v>
          </cell>
          <cell r="Q3104">
            <v>0</v>
          </cell>
          <cell r="R3104">
            <v>2</v>
          </cell>
          <cell r="S3104">
            <v>0</v>
          </cell>
          <cell r="T3104">
            <v>0</v>
          </cell>
          <cell r="U3104">
            <v>0</v>
          </cell>
          <cell r="V3104">
            <v>2</v>
          </cell>
          <cell r="W3104">
            <v>0</v>
          </cell>
        </row>
        <row r="3105">
          <cell r="B3105">
            <v>13</v>
          </cell>
          <cell r="C3105" t="str">
            <v>VENDA</v>
          </cell>
          <cell r="D3105" t="str">
            <v>038 Sem disponibilidade de agenda</v>
          </cell>
          <cell r="E3105" t="str">
            <v>OUTRAS MÍDIAS</v>
          </cell>
          <cell r="F3105" t="str">
            <v>0002 INDICAÇÃO DE AMIGOS</v>
          </cell>
          <cell r="I3105">
            <v>11</v>
          </cell>
          <cell r="J3105">
            <v>11</v>
          </cell>
          <cell r="K3105">
            <v>0</v>
          </cell>
          <cell r="L3105">
            <v>11</v>
          </cell>
          <cell r="M3105">
            <v>0</v>
          </cell>
          <cell r="N3105">
            <v>0</v>
          </cell>
          <cell r="O3105">
            <v>11</v>
          </cell>
          <cell r="P3105">
            <v>11</v>
          </cell>
          <cell r="Q3105">
            <v>0</v>
          </cell>
          <cell r="R3105">
            <v>11</v>
          </cell>
          <cell r="S3105">
            <v>0</v>
          </cell>
          <cell r="T3105">
            <v>0</v>
          </cell>
          <cell r="U3105">
            <v>0</v>
          </cell>
          <cell r="V3105">
            <v>11</v>
          </cell>
          <cell r="W3105">
            <v>0</v>
          </cell>
        </row>
        <row r="3106">
          <cell r="B3106">
            <v>13</v>
          </cell>
          <cell r="C3106" t="str">
            <v>VENDA</v>
          </cell>
          <cell r="D3106" t="str">
            <v>038 Sem disponibilidade de agenda</v>
          </cell>
          <cell r="E3106" t="str">
            <v>OUTRAS MÍDIAS</v>
          </cell>
          <cell r="F3106" t="str">
            <v>0018 CONTATADO PELO TLMKT</v>
          </cell>
          <cell r="I3106">
            <v>1</v>
          </cell>
          <cell r="J3106">
            <v>1</v>
          </cell>
          <cell r="K3106">
            <v>0</v>
          </cell>
          <cell r="L3106">
            <v>1</v>
          </cell>
          <cell r="M3106">
            <v>0</v>
          </cell>
          <cell r="N3106">
            <v>0</v>
          </cell>
          <cell r="O3106">
            <v>1</v>
          </cell>
          <cell r="P3106">
            <v>1</v>
          </cell>
          <cell r="Q3106">
            <v>0</v>
          </cell>
          <cell r="R3106">
            <v>1</v>
          </cell>
          <cell r="S3106">
            <v>0</v>
          </cell>
          <cell r="T3106">
            <v>0</v>
          </cell>
          <cell r="U3106">
            <v>0</v>
          </cell>
          <cell r="V3106">
            <v>1</v>
          </cell>
          <cell r="W3106">
            <v>0</v>
          </cell>
        </row>
        <row r="3107">
          <cell r="B3107">
            <v>13</v>
          </cell>
          <cell r="C3107" t="str">
            <v>VENDA</v>
          </cell>
          <cell r="D3107" t="str">
            <v>038 Sem disponibilidade de agenda</v>
          </cell>
          <cell r="E3107" t="str">
            <v>OUTRAS MÍDIAS</v>
          </cell>
          <cell r="F3107" t="str">
            <v>0020 JÁ POSSUI</v>
          </cell>
          <cell r="I3107">
            <v>2</v>
          </cell>
          <cell r="J3107">
            <v>2</v>
          </cell>
          <cell r="K3107">
            <v>0</v>
          </cell>
          <cell r="L3107">
            <v>2</v>
          </cell>
          <cell r="M3107">
            <v>0</v>
          </cell>
          <cell r="N3107">
            <v>0</v>
          </cell>
          <cell r="O3107">
            <v>2</v>
          </cell>
          <cell r="P3107">
            <v>2</v>
          </cell>
          <cell r="Q3107">
            <v>0</v>
          </cell>
          <cell r="R3107">
            <v>2</v>
          </cell>
          <cell r="S3107">
            <v>0</v>
          </cell>
          <cell r="T3107">
            <v>0</v>
          </cell>
          <cell r="U3107">
            <v>0</v>
          </cell>
          <cell r="V3107">
            <v>2</v>
          </cell>
          <cell r="W3107">
            <v>0</v>
          </cell>
        </row>
        <row r="3108">
          <cell r="B3108">
            <v>13</v>
          </cell>
          <cell r="C3108" t="str">
            <v>VENDA</v>
          </cell>
          <cell r="D3108" t="str">
            <v>038 Sem disponibilidade de agenda</v>
          </cell>
          <cell r="E3108" t="str">
            <v>TELEVISÃO</v>
          </cell>
          <cell r="F3108" t="str">
            <v>0001 TELEVISÃO</v>
          </cell>
          <cell r="G3108" t="str">
            <v>0006 GLOBO</v>
          </cell>
          <cell r="H3108" t="str">
            <v>0007 GLOBO ESPORTE</v>
          </cell>
          <cell r="I3108">
            <v>1</v>
          </cell>
          <cell r="J3108">
            <v>1</v>
          </cell>
          <cell r="K3108">
            <v>0</v>
          </cell>
          <cell r="L3108">
            <v>1</v>
          </cell>
          <cell r="M3108">
            <v>0</v>
          </cell>
          <cell r="N3108">
            <v>0</v>
          </cell>
          <cell r="O3108">
            <v>1</v>
          </cell>
          <cell r="P3108">
            <v>1</v>
          </cell>
          <cell r="Q3108">
            <v>0</v>
          </cell>
          <cell r="R3108">
            <v>1</v>
          </cell>
          <cell r="S3108">
            <v>0</v>
          </cell>
          <cell r="T3108">
            <v>0</v>
          </cell>
          <cell r="U3108">
            <v>0</v>
          </cell>
          <cell r="V3108">
            <v>1</v>
          </cell>
          <cell r="W3108">
            <v>0</v>
          </cell>
        </row>
        <row r="3109">
          <cell r="B3109">
            <v>13</v>
          </cell>
          <cell r="C3109" t="str">
            <v>VENDA</v>
          </cell>
          <cell r="D3109" t="str">
            <v>055 Classe de serviço inválida</v>
          </cell>
          <cell r="E3109" t="str">
            <v>NÃO INFORMADO</v>
          </cell>
          <cell r="F3109" t="str">
            <v>0016 NÃO INFORMADO</v>
          </cell>
          <cell r="I3109">
            <v>1</v>
          </cell>
          <cell r="J3109">
            <v>1</v>
          </cell>
          <cell r="K3109">
            <v>0</v>
          </cell>
          <cell r="L3109">
            <v>1</v>
          </cell>
          <cell r="M3109">
            <v>0</v>
          </cell>
          <cell r="N3109">
            <v>0</v>
          </cell>
          <cell r="O3109">
            <v>1</v>
          </cell>
          <cell r="P3109">
            <v>1</v>
          </cell>
          <cell r="Q3109">
            <v>0</v>
          </cell>
          <cell r="R3109">
            <v>1</v>
          </cell>
          <cell r="S3109">
            <v>0</v>
          </cell>
          <cell r="T3109">
            <v>0</v>
          </cell>
          <cell r="U3109">
            <v>0</v>
          </cell>
          <cell r="V3109">
            <v>1</v>
          </cell>
          <cell r="W3109">
            <v>0</v>
          </cell>
        </row>
        <row r="3110">
          <cell r="B3110">
            <v>13</v>
          </cell>
          <cell r="C3110" t="str">
            <v>VENDA</v>
          </cell>
          <cell r="D3110" t="str">
            <v>055 Classe de serviço inválida</v>
          </cell>
          <cell r="E3110" t="str">
            <v>OUTRAS MÍDIAS</v>
          </cell>
          <cell r="F3110" t="str">
            <v>0002 INDICAÇÃO DE AMIGOS</v>
          </cell>
          <cell r="I3110">
            <v>3</v>
          </cell>
          <cell r="J3110">
            <v>3</v>
          </cell>
          <cell r="K3110">
            <v>0</v>
          </cell>
          <cell r="L3110">
            <v>3</v>
          </cell>
          <cell r="M3110">
            <v>0</v>
          </cell>
          <cell r="N3110">
            <v>0</v>
          </cell>
          <cell r="O3110">
            <v>3</v>
          </cell>
          <cell r="P3110">
            <v>3</v>
          </cell>
          <cell r="Q3110">
            <v>0</v>
          </cell>
          <cell r="R3110">
            <v>3</v>
          </cell>
          <cell r="S3110">
            <v>0</v>
          </cell>
          <cell r="T3110">
            <v>0</v>
          </cell>
          <cell r="U3110">
            <v>0</v>
          </cell>
          <cell r="V3110">
            <v>3</v>
          </cell>
          <cell r="W3110">
            <v>0</v>
          </cell>
        </row>
        <row r="3111">
          <cell r="B3111">
            <v>13</v>
          </cell>
          <cell r="C3111" t="str">
            <v>VENDA</v>
          </cell>
          <cell r="D3111" t="str">
            <v>055 Classe de serviço inválida</v>
          </cell>
          <cell r="E3111" t="str">
            <v>TELEVISÃO</v>
          </cell>
          <cell r="F3111" t="str">
            <v>0001 TELEVISÃO</v>
          </cell>
          <cell r="G3111" t="str">
            <v>0062 NÃO INFORMOU</v>
          </cell>
          <cell r="I3111">
            <v>2</v>
          </cell>
          <cell r="J3111">
            <v>2</v>
          </cell>
          <cell r="K3111">
            <v>0</v>
          </cell>
          <cell r="L3111">
            <v>2</v>
          </cell>
          <cell r="M3111">
            <v>0</v>
          </cell>
          <cell r="N3111">
            <v>0</v>
          </cell>
          <cell r="O3111">
            <v>2</v>
          </cell>
          <cell r="P3111">
            <v>2</v>
          </cell>
          <cell r="Q3111">
            <v>0</v>
          </cell>
          <cell r="R3111">
            <v>2</v>
          </cell>
          <cell r="S3111">
            <v>0</v>
          </cell>
          <cell r="T3111">
            <v>0</v>
          </cell>
          <cell r="U3111">
            <v>0</v>
          </cell>
          <cell r="V3111">
            <v>2</v>
          </cell>
          <cell r="W3111">
            <v>0</v>
          </cell>
        </row>
        <row r="3112">
          <cell r="B3112">
            <v>13</v>
          </cell>
          <cell r="C3112" t="str">
            <v>VENDA</v>
          </cell>
          <cell r="D3112" t="str">
            <v>070 Endereço Divergente</v>
          </cell>
          <cell r="F3112" t="str">
            <v>0031 JÁ TEVE O PRODUTO</v>
          </cell>
          <cell r="I3112">
            <v>1</v>
          </cell>
          <cell r="J3112">
            <v>1</v>
          </cell>
          <cell r="K3112">
            <v>0</v>
          </cell>
          <cell r="L3112">
            <v>1</v>
          </cell>
          <cell r="M3112">
            <v>0</v>
          </cell>
          <cell r="N3112">
            <v>0</v>
          </cell>
          <cell r="O3112">
            <v>1</v>
          </cell>
          <cell r="P3112">
            <v>1</v>
          </cell>
          <cell r="Q3112">
            <v>0</v>
          </cell>
          <cell r="R3112">
            <v>1</v>
          </cell>
          <cell r="S3112">
            <v>0</v>
          </cell>
          <cell r="T3112">
            <v>0</v>
          </cell>
          <cell r="U3112">
            <v>0</v>
          </cell>
          <cell r="V3112">
            <v>1</v>
          </cell>
          <cell r="W3112">
            <v>0</v>
          </cell>
        </row>
        <row r="3113">
          <cell r="B3113">
            <v>13</v>
          </cell>
          <cell r="C3113" t="str">
            <v>VENDA</v>
          </cell>
          <cell r="D3113" t="str">
            <v>070 Endereço Divergente</v>
          </cell>
          <cell r="E3113" t="str">
            <v>MALA DIRETA</v>
          </cell>
          <cell r="F3113" t="str">
            <v>0010 ENCARTE EM FATURA</v>
          </cell>
          <cell r="I3113">
            <v>1</v>
          </cell>
          <cell r="J3113">
            <v>1</v>
          </cell>
          <cell r="K3113">
            <v>0</v>
          </cell>
          <cell r="L3113">
            <v>1</v>
          </cell>
          <cell r="M3113">
            <v>0</v>
          </cell>
          <cell r="N3113">
            <v>0</v>
          </cell>
          <cell r="O3113">
            <v>1</v>
          </cell>
          <cell r="P3113">
            <v>1</v>
          </cell>
          <cell r="Q3113">
            <v>0</v>
          </cell>
          <cell r="R3113">
            <v>1</v>
          </cell>
          <cell r="S3113">
            <v>0</v>
          </cell>
          <cell r="T3113">
            <v>0</v>
          </cell>
          <cell r="U3113">
            <v>0</v>
          </cell>
          <cell r="V3113">
            <v>1</v>
          </cell>
          <cell r="W3113">
            <v>0</v>
          </cell>
        </row>
        <row r="3114">
          <cell r="B3114">
            <v>13</v>
          </cell>
          <cell r="C3114" t="str">
            <v>VENDA</v>
          </cell>
          <cell r="D3114" t="str">
            <v>070 Endereço Divergente</v>
          </cell>
          <cell r="E3114" t="str">
            <v>OUTRAS MÍDIAS</v>
          </cell>
          <cell r="F3114" t="str">
            <v>0013 INTERNET</v>
          </cell>
          <cell r="G3114" t="str">
            <v>0170 SITE SPEEDY</v>
          </cell>
          <cell r="I3114">
            <v>1</v>
          </cell>
          <cell r="J3114">
            <v>1</v>
          </cell>
          <cell r="K3114">
            <v>0</v>
          </cell>
          <cell r="L3114">
            <v>1</v>
          </cell>
          <cell r="M3114">
            <v>0</v>
          </cell>
          <cell r="N3114">
            <v>0</v>
          </cell>
          <cell r="O3114">
            <v>1</v>
          </cell>
          <cell r="P3114">
            <v>1</v>
          </cell>
          <cell r="Q3114">
            <v>0</v>
          </cell>
          <cell r="R3114">
            <v>1</v>
          </cell>
          <cell r="S3114">
            <v>0</v>
          </cell>
          <cell r="T3114">
            <v>0</v>
          </cell>
          <cell r="U3114">
            <v>0</v>
          </cell>
          <cell r="V3114">
            <v>1</v>
          </cell>
          <cell r="W3114">
            <v>0</v>
          </cell>
        </row>
        <row r="3115">
          <cell r="B3115">
            <v>13</v>
          </cell>
          <cell r="C3115" t="str">
            <v>VENDA</v>
          </cell>
          <cell r="D3115" t="str">
            <v>070 Endereço Divergente</v>
          </cell>
          <cell r="E3115" t="str">
            <v>OUTRAS MÍDIAS</v>
          </cell>
          <cell r="F3115" t="str">
            <v>0018 CONTATADO PELO TLMKT</v>
          </cell>
          <cell r="I3115">
            <v>2</v>
          </cell>
          <cell r="J3115">
            <v>2</v>
          </cell>
          <cell r="K3115">
            <v>0</v>
          </cell>
          <cell r="L3115">
            <v>2</v>
          </cell>
          <cell r="M3115">
            <v>0</v>
          </cell>
          <cell r="N3115">
            <v>0</v>
          </cell>
          <cell r="O3115">
            <v>2</v>
          </cell>
          <cell r="P3115">
            <v>2</v>
          </cell>
          <cell r="Q3115">
            <v>0</v>
          </cell>
          <cell r="R3115">
            <v>2</v>
          </cell>
          <cell r="S3115">
            <v>0</v>
          </cell>
          <cell r="T3115">
            <v>0</v>
          </cell>
          <cell r="U3115">
            <v>0</v>
          </cell>
          <cell r="V3115">
            <v>2</v>
          </cell>
          <cell r="W3115">
            <v>0</v>
          </cell>
        </row>
        <row r="3116">
          <cell r="B3116">
            <v>13</v>
          </cell>
          <cell r="C3116" t="str">
            <v>VENDA</v>
          </cell>
          <cell r="D3116" t="str">
            <v>070 Endereço Divergente</v>
          </cell>
          <cell r="E3116" t="str">
            <v>OUTRAS MÍDIAS</v>
          </cell>
          <cell r="F3116" t="str">
            <v>0020 JÁ POSSUI</v>
          </cell>
          <cell r="I3116">
            <v>1</v>
          </cell>
          <cell r="J3116">
            <v>1</v>
          </cell>
          <cell r="K3116">
            <v>0</v>
          </cell>
          <cell r="L3116">
            <v>1</v>
          </cell>
          <cell r="M3116">
            <v>0</v>
          </cell>
          <cell r="N3116">
            <v>0</v>
          </cell>
          <cell r="O3116">
            <v>1</v>
          </cell>
          <cell r="P3116">
            <v>1</v>
          </cell>
          <cell r="Q3116">
            <v>0</v>
          </cell>
          <cell r="R3116">
            <v>1</v>
          </cell>
          <cell r="S3116">
            <v>0</v>
          </cell>
          <cell r="T3116">
            <v>0</v>
          </cell>
          <cell r="U3116">
            <v>0</v>
          </cell>
          <cell r="V3116">
            <v>1</v>
          </cell>
          <cell r="W3116">
            <v>0</v>
          </cell>
        </row>
        <row r="3117">
          <cell r="B3117">
            <v>13</v>
          </cell>
          <cell r="C3117" t="str">
            <v>VENDA</v>
          </cell>
          <cell r="D3117" t="str">
            <v>070 Endereço Divergente</v>
          </cell>
          <cell r="E3117" t="str">
            <v>TELEVISÃO</v>
          </cell>
          <cell r="F3117" t="str">
            <v>0001 TELEVISÃO</v>
          </cell>
          <cell r="G3117" t="str">
            <v>0062 NÃO INFORMOU</v>
          </cell>
          <cell r="I3117">
            <v>1</v>
          </cell>
          <cell r="J3117">
            <v>1</v>
          </cell>
          <cell r="K3117">
            <v>0</v>
          </cell>
          <cell r="L3117">
            <v>1</v>
          </cell>
          <cell r="M3117">
            <v>0</v>
          </cell>
          <cell r="N3117">
            <v>0</v>
          </cell>
          <cell r="O3117">
            <v>1</v>
          </cell>
          <cell r="P3117">
            <v>1</v>
          </cell>
          <cell r="Q3117">
            <v>0</v>
          </cell>
          <cell r="R3117">
            <v>1</v>
          </cell>
          <cell r="S3117">
            <v>0</v>
          </cell>
          <cell r="T3117">
            <v>0</v>
          </cell>
          <cell r="U3117">
            <v>0</v>
          </cell>
          <cell r="V3117">
            <v>1</v>
          </cell>
          <cell r="W3117">
            <v>0</v>
          </cell>
        </row>
        <row r="3118">
          <cell r="B3118">
            <v>13</v>
          </cell>
          <cell r="C3118" t="str">
            <v>VENDA</v>
          </cell>
          <cell r="D3118" t="str">
            <v>229 Atendimento Condicionado</v>
          </cell>
          <cell r="E3118" t="str">
            <v>TELEVISÃO</v>
          </cell>
          <cell r="F3118" t="str">
            <v>0001 TELEVISÃO</v>
          </cell>
          <cell r="G3118" t="str">
            <v>0006 GLOBO</v>
          </cell>
          <cell r="H3118" t="str">
            <v>3825 NÃO INFORMADO</v>
          </cell>
          <cell r="I3118">
            <v>1</v>
          </cell>
          <cell r="J3118">
            <v>1</v>
          </cell>
          <cell r="K3118">
            <v>0</v>
          </cell>
          <cell r="L3118">
            <v>1</v>
          </cell>
          <cell r="M3118">
            <v>0</v>
          </cell>
          <cell r="N3118">
            <v>0</v>
          </cell>
          <cell r="O3118">
            <v>1</v>
          </cell>
          <cell r="P3118">
            <v>1</v>
          </cell>
          <cell r="Q3118">
            <v>0</v>
          </cell>
          <cell r="R3118">
            <v>1</v>
          </cell>
          <cell r="S3118">
            <v>0</v>
          </cell>
          <cell r="T3118">
            <v>0</v>
          </cell>
          <cell r="U3118">
            <v>0</v>
          </cell>
          <cell r="V3118">
            <v>1</v>
          </cell>
          <cell r="W3118">
            <v>0</v>
          </cell>
        </row>
        <row r="3119">
          <cell r="B3119">
            <v>14</v>
          </cell>
          <cell r="C3119" t="str">
            <v>INVALIDAS - ABANDONO</v>
          </cell>
          <cell r="D3119" t="str">
            <v>052 Ligações não completadas</v>
          </cell>
          <cell r="I3119">
            <v>21</v>
          </cell>
          <cell r="J3119">
            <v>0</v>
          </cell>
          <cell r="K3119">
            <v>21</v>
          </cell>
          <cell r="L3119">
            <v>0</v>
          </cell>
          <cell r="M3119">
            <v>0</v>
          </cell>
          <cell r="N3119">
            <v>0</v>
          </cell>
          <cell r="O3119">
            <v>21</v>
          </cell>
          <cell r="P3119">
            <v>0</v>
          </cell>
          <cell r="Q3119">
            <v>21</v>
          </cell>
          <cell r="R3119">
            <v>0</v>
          </cell>
          <cell r="S3119">
            <v>0</v>
          </cell>
          <cell r="T3119">
            <v>0</v>
          </cell>
          <cell r="U3119">
            <v>21</v>
          </cell>
          <cell r="V3119">
            <v>0</v>
          </cell>
          <cell r="W3119">
            <v>0</v>
          </cell>
        </row>
        <row r="3120">
          <cell r="B3120">
            <v>14</v>
          </cell>
          <cell r="C3120" t="str">
            <v>INVALIDAS - ABANDONO</v>
          </cell>
          <cell r="D3120" t="str">
            <v>052 Ligações não completadas</v>
          </cell>
          <cell r="E3120" t="str">
            <v>OUTRAS MÍDIAS</v>
          </cell>
          <cell r="F3120" t="str">
            <v>0002 INDICAÇÃO DE AMIGOS</v>
          </cell>
          <cell r="I3120">
            <v>2</v>
          </cell>
          <cell r="J3120">
            <v>0</v>
          </cell>
          <cell r="K3120">
            <v>2</v>
          </cell>
          <cell r="L3120">
            <v>0</v>
          </cell>
          <cell r="M3120">
            <v>0</v>
          </cell>
          <cell r="N3120">
            <v>0</v>
          </cell>
          <cell r="O3120">
            <v>2</v>
          </cell>
          <cell r="P3120">
            <v>0</v>
          </cell>
          <cell r="Q3120">
            <v>2</v>
          </cell>
          <cell r="R3120">
            <v>0</v>
          </cell>
          <cell r="S3120">
            <v>0</v>
          </cell>
          <cell r="T3120">
            <v>0</v>
          </cell>
          <cell r="U3120">
            <v>2</v>
          </cell>
          <cell r="V3120">
            <v>0</v>
          </cell>
          <cell r="W3120">
            <v>0</v>
          </cell>
        </row>
        <row r="3121">
          <cell r="B3121">
            <v>14</v>
          </cell>
          <cell r="C3121" t="str">
            <v>INVALIDAS - ABANDONO</v>
          </cell>
          <cell r="D3121" t="str">
            <v>224 Linha Muda</v>
          </cell>
          <cell r="I3121">
            <v>41</v>
          </cell>
          <cell r="J3121">
            <v>0</v>
          </cell>
          <cell r="K3121">
            <v>41</v>
          </cell>
          <cell r="L3121">
            <v>0</v>
          </cell>
          <cell r="M3121">
            <v>0</v>
          </cell>
          <cell r="N3121">
            <v>0</v>
          </cell>
          <cell r="O3121">
            <v>41</v>
          </cell>
          <cell r="P3121">
            <v>0</v>
          </cell>
          <cell r="Q3121">
            <v>41</v>
          </cell>
          <cell r="R3121">
            <v>0</v>
          </cell>
          <cell r="S3121">
            <v>0</v>
          </cell>
          <cell r="T3121">
            <v>0</v>
          </cell>
          <cell r="U3121">
            <v>41</v>
          </cell>
          <cell r="V3121">
            <v>0</v>
          </cell>
          <cell r="W3121">
            <v>0</v>
          </cell>
        </row>
        <row r="3122">
          <cell r="B3122">
            <v>14</v>
          </cell>
          <cell r="C3122" t="str">
            <v>INVALIDAS - ABANDONO</v>
          </cell>
          <cell r="D3122" t="str">
            <v>410 Ligação Caiu</v>
          </cell>
          <cell r="I3122">
            <v>17</v>
          </cell>
          <cell r="J3122">
            <v>0</v>
          </cell>
          <cell r="K3122">
            <v>17</v>
          </cell>
          <cell r="L3122">
            <v>0</v>
          </cell>
          <cell r="M3122">
            <v>0</v>
          </cell>
          <cell r="N3122">
            <v>0</v>
          </cell>
          <cell r="O3122">
            <v>17</v>
          </cell>
          <cell r="P3122">
            <v>0</v>
          </cell>
          <cell r="Q3122">
            <v>17</v>
          </cell>
          <cell r="R3122">
            <v>0</v>
          </cell>
          <cell r="S3122">
            <v>0</v>
          </cell>
          <cell r="T3122">
            <v>0</v>
          </cell>
          <cell r="U3122">
            <v>17</v>
          </cell>
          <cell r="V3122">
            <v>0</v>
          </cell>
          <cell r="W3122">
            <v>0</v>
          </cell>
        </row>
        <row r="3123">
          <cell r="B3123">
            <v>14</v>
          </cell>
          <cell r="C3123" t="str">
            <v>INVALIDAS - ABANDONO</v>
          </cell>
          <cell r="D3123" t="str">
            <v>410 Ligação Caiu</v>
          </cell>
          <cell r="E3123" t="str">
            <v>MALA DIRETA</v>
          </cell>
          <cell r="F3123" t="str">
            <v>0010 ENCARTE EM FATURA</v>
          </cell>
          <cell r="I3123">
            <v>1</v>
          </cell>
          <cell r="J3123">
            <v>0</v>
          </cell>
          <cell r="K3123">
            <v>1</v>
          </cell>
          <cell r="L3123">
            <v>0</v>
          </cell>
          <cell r="M3123">
            <v>0</v>
          </cell>
          <cell r="N3123">
            <v>0</v>
          </cell>
          <cell r="O3123">
            <v>1</v>
          </cell>
          <cell r="P3123">
            <v>0</v>
          </cell>
          <cell r="Q3123">
            <v>1</v>
          </cell>
          <cell r="R3123">
            <v>0</v>
          </cell>
          <cell r="S3123">
            <v>0</v>
          </cell>
          <cell r="T3123">
            <v>0</v>
          </cell>
          <cell r="U3123">
            <v>1</v>
          </cell>
          <cell r="V3123">
            <v>0</v>
          </cell>
          <cell r="W3123">
            <v>0</v>
          </cell>
        </row>
        <row r="3124">
          <cell r="B3124">
            <v>14</v>
          </cell>
          <cell r="C3124" t="str">
            <v>INVALIDAS - ABANDONO</v>
          </cell>
          <cell r="D3124" t="str">
            <v>410 Ligação Caiu</v>
          </cell>
          <cell r="E3124" t="str">
            <v>OUTRAS MÍDIAS</v>
          </cell>
          <cell r="F3124" t="str">
            <v>0002 INDICAÇÃO DE AMIGOS</v>
          </cell>
          <cell r="I3124">
            <v>1</v>
          </cell>
          <cell r="J3124">
            <v>0</v>
          </cell>
          <cell r="K3124">
            <v>1</v>
          </cell>
          <cell r="L3124">
            <v>0</v>
          </cell>
          <cell r="M3124">
            <v>0</v>
          </cell>
          <cell r="N3124">
            <v>0</v>
          </cell>
          <cell r="O3124">
            <v>1</v>
          </cell>
          <cell r="P3124">
            <v>0</v>
          </cell>
          <cell r="Q3124">
            <v>1</v>
          </cell>
          <cell r="R3124">
            <v>0</v>
          </cell>
          <cell r="S3124">
            <v>0</v>
          </cell>
          <cell r="T3124">
            <v>0</v>
          </cell>
          <cell r="U3124">
            <v>1</v>
          </cell>
          <cell r="V3124">
            <v>0</v>
          </cell>
          <cell r="W3124">
            <v>0</v>
          </cell>
        </row>
        <row r="3125">
          <cell r="B3125">
            <v>14</v>
          </cell>
          <cell r="C3125" t="str">
            <v>INVALIDAS - INVÁLIDAS</v>
          </cell>
          <cell r="D3125" t="str">
            <v>061 Sisitema Inoperante</v>
          </cell>
          <cell r="I3125">
            <v>3</v>
          </cell>
          <cell r="J3125">
            <v>0</v>
          </cell>
          <cell r="K3125">
            <v>3</v>
          </cell>
          <cell r="L3125">
            <v>0</v>
          </cell>
          <cell r="M3125">
            <v>0</v>
          </cell>
          <cell r="N3125">
            <v>0</v>
          </cell>
          <cell r="O3125">
            <v>3</v>
          </cell>
          <cell r="P3125">
            <v>0</v>
          </cell>
          <cell r="Q3125">
            <v>3</v>
          </cell>
          <cell r="R3125">
            <v>0</v>
          </cell>
          <cell r="S3125">
            <v>0</v>
          </cell>
          <cell r="T3125">
            <v>0</v>
          </cell>
          <cell r="U3125">
            <v>3</v>
          </cell>
          <cell r="V3125">
            <v>0</v>
          </cell>
          <cell r="W3125">
            <v>0</v>
          </cell>
        </row>
        <row r="3126">
          <cell r="B3126">
            <v>14</v>
          </cell>
          <cell r="C3126" t="str">
            <v>INVALIDAS - INVÁLIDAS</v>
          </cell>
          <cell r="D3126" t="str">
            <v>188 Fora do Estado</v>
          </cell>
          <cell r="I3126">
            <v>7</v>
          </cell>
          <cell r="J3126">
            <v>0</v>
          </cell>
          <cell r="K3126">
            <v>7</v>
          </cell>
          <cell r="L3126">
            <v>0</v>
          </cell>
          <cell r="M3126">
            <v>0</v>
          </cell>
          <cell r="N3126">
            <v>0</v>
          </cell>
          <cell r="O3126">
            <v>7</v>
          </cell>
          <cell r="P3126">
            <v>0</v>
          </cell>
          <cell r="Q3126">
            <v>7</v>
          </cell>
          <cell r="R3126">
            <v>0</v>
          </cell>
          <cell r="S3126">
            <v>0</v>
          </cell>
          <cell r="T3126">
            <v>0</v>
          </cell>
          <cell r="U3126">
            <v>7</v>
          </cell>
          <cell r="V3126">
            <v>0</v>
          </cell>
          <cell r="W3126">
            <v>0</v>
          </cell>
        </row>
        <row r="3127">
          <cell r="B3127">
            <v>14</v>
          </cell>
          <cell r="C3127" t="str">
            <v>INVALIDAS - INVÁLIDAS</v>
          </cell>
          <cell r="D3127" t="str">
            <v>219 Trote</v>
          </cell>
          <cell r="I3127">
            <v>15</v>
          </cell>
          <cell r="J3127">
            <v>0</v>
          </cell>
          <cell r="K3127">
            <v>15</v>
          </cell>
          <cell r="L3127">
            <v>0</v>
          </cell>
          <cell r="M3127">
            <v>0</v>
          </cell>
          <cell r="N3127">
            <v>0</v>
          </cell>
          <cell r="O3127">
            <v>15</v>
          </cell>
          <cell r="P3127">
            <v>0</v>
          </cell>
          <cell r="Q3127">
            <v>15</v>
          </cell>
          <cell r="R3127">
            <v>0</v>
          </cell>
          <cell r="S3127">
            <v>0</v>
          </cell>
          <cell r="T3127">
            <v>0</v>
          </cell>
          <cell r="U3127">
            <v>15</v>
          </cell>
          <cell r="V3127">
            <v>0</v>
          </cell>
          <cell r="W3127">
            <v>0</v>
          </cell>
        </row>
        <row r="3128">
          <cell r="B3128">
            <v>14</v>
          </cell>
          <cell r="C3128" t="str">
            <v>INVALIDAS - INVÁLIDAS</v>
          </cell>
          <cell r="D3128" t="str">
            <v>221 Engano</v>
          </cell>
          <cell r="I3128">
            <v>46</v>
          </cell>
          <cell r="J3128">
            <v>0</v>
          </cell>
          <cell r="K3128">
            <v>46</v>
          </cell>
          <cell r="L3128">
            <v>0</v>
          </cell>
          <cell r="M3128">
            <v>0</v>
          </cell>
          <cell r="N3128">
            <v>0</v>
          </cell>
          <cell r="O3128">
            <v>46</v>
          </cell>
          <cell r="P3128">
            <v>0</v>
          </cell>
          <cell r="Q3128">
            <v>46</v>
          </cell>
          <cell r="R3128">
            <v>0</v>
          </cell>
          <cell r="S3128">
            <v>0</v>
          </cell>
          <cell r="T3128">
            <v>0</v>
          </cell>
          <cell r="U3128">
            <v>46</v>
          </cell>
          <cell r="V3128">
            <v>0</v>
          </cell>
          <cell r="W3128">
            <v>0</v>
          </cell>
        </row>
        <row r="3129">
          <cell r="B3129">
            <v>14</v>
          </cell>
          <cell r="C3129" t="str">
            <v>INVALIDAS - INVÁLIDAS</v>
          </cell>
          <cell r="D3129" t="str">
            <v>221 Engano</v>
          </cell>
          <cell r="E3129" t="str">
            <v>OUTRAS MÍDIAS</v>
          </cell>
          <cell r="F3129" t="str">
            <v>0002 INDICAÇÃO DE AMIGOS</v>
          </cell>
          <cell r="I3129">
            <v>1</v>
          </cell>
          <cell r="J3129">
            <v>0</v>
          </cell>
          <cell r="K3129">
            <v>1</v>
          </cell>
          <cell r="L3129">
            <v>0</v>
          </cell>
          <cell r="M3129">
            <v>0</v>
          </cell>
          <cell r="N3129">
            <v>0</v>
          </cell>
          <cell r="O3129">
            <v>1</v>
          </cell>
          <cell r="P3129">
            <v>0</v>
          </cell>
          <cell r="Q3129">
            <v>1</v>
          </cell>
          <cell r="R3129">
            <v>0</v>
          </cell>
          <cell r="S3129">
            <v>0</v>
          </cell>
          <cell r="T3129">
            <v>0</v>
          </cell>
          <cell r="U3129">
            <v>1</v>
          </cell>
          <cell r="V3129">
            <v>0</v>
          </cell>
          <cell r="W3129">
            <v>0</v>
          </cell>
        </row>
        <row r="3130">
          <cell r="B3130">
            <v>14</v>
          </cell>
          <cell r="C3130" t="str">
            <v>INVALIDAS - INVÁLIDAS</v>
          </cell>
          <cell r="D3130" t="str">
            <v>310 Retorno sem Sucesso</v>
          </cell>
          <cell r="I3130">
            <v>1</v>
          </cell>
          <cell r="J3130">
            <v>0</v>
          </cell>
          <cell r="K3130">
            <v>1</v>
          </cell>
          <cell r="L3130">
            <v>0</v>
          </cell>
          <cell r="M3130">
            <v>0</v>
          </cell>
          <cell r="N3130">
            <v>0</v>
          </cell>
          <cell r="O3130">
            <v>1</v>
          </cell>
          <cell r="P3130">
            <v>0</v>
          </cell>
          <cell r="Q3130">
            <v>1</v>
          </cell>
          <cell r="R3130">
            <v>0</v>
          </cell>
          <cell r="S3130">
            <v>0</v>
          </cell>
          <cell r="T3130">
            <v>0</v>
          </cell>
          <cell r="U3130">
            <v>1</v>
          </cell>
          <cell r="V3130">
            <v>0</v>
          </cell>
          <cell r="W3130">
            <v>0</v>
          </cell>
        </row>
        <row r="3131">
          <cell r="B3131">
            <v>14</v>
          </cell>
          <cell r="C3131" t="str">
            <v>INVALIDAS - INVÁLIDAS</v>
          </cell>
          <cell r="D3131" t="str">
            <v>405 Papa Fila</v>
          </cell>
          <cell r="I3131">
            <v>25</v>
          </cell>
          <cell r="J3131">
            <v>0</v>
          </cell>
          <cell r="K3131">
            <v>25</v>
          </cell>
          <cell r="L3131">
            <v>0</v>
          </cell>
          <cell r="M3131">
            <v>0</v>
          </cell>
          <cell r="N3131">
            <v>0</v>
          </cell>
          <cell r="O3131">
            <v>25</v>
          </cell>
          <cell r="P3131">
            <v>0</v>
          </cell>
          <cell r="Q3131">
            <v>25</v>
          </cell>
          <cell r="R3131">
            <v>0</v>
          </cell>
          <cell r="S3131">
            <v>0</v>
          </cell>
          <cell r="T3131">
            <v>0</v>
          </cell>
          <cell r="U3131">
            <v>25</v>
          </cell>
          <cell r="V3131">
            <v>0</v>
          </cell>
          <cell r="W3131">
            <v>0</v>
          </cell>
        </row>
        <row r="3132">
          <cell r="B3132">
            <v>14</v>
          </cell>
          <cell r="C3132" t="str">
            <v>INVALIDAS - INVÁLIDAS</v>
          </cell>
          <cell r="D3132" t="str">
            <v>406 Transferência Auditoria</v>
          </cell>
          <cell r="I3132">
            <v>2</v>
          </cell>
          <cell r="J3132">
            <v>0</v>
          </cell>
          <cell r="K3132">
            <v>2</v>
          </cell>
          <cell r="L3132">
            <v>0</v>
          </cell>
          <cell r="M3132">
            <v>0</v>
          </cell>
          <cell r="N3132">
            <v>0</v>
          </cell>
          <cell r="O3132">
            <v>2</v>
          </cell>
          <cell r="P3132">
            <v>0</v>
          </cell>
          <cell r="Q3132">
            <v>2</v>
          </cell>
          <cell r="R3132">
            <v>0</v>
          </cell>
          <cell r="S3132">
            <v>0</v>
          </cell>
          <cell r="T3132">
            <v>0</v>
          </cell>
          <cell r="U3132">
            <v>2</v>
          </cell>
          <cell r="V3132">
            <v>0</v>
          </cell>
          <cell r="W3132">
            <v>0</v>
          </cell>
        </row>
        <row r="3133">
          <cell r="B3133">
            <v>14</v>
          </cell>
          <cell r="C3133" t="str">
            <v>INVALIDAS - TRANSFERIDAS</v>
          </cell>
          <cell r="D3133" t="str">
            <v>073 Transferência Retenção</v>
          </cell>
          <cell r="I3133">
            <v>1</v>
          </cell>
          <cell r="J3133">
            <v>0</v>
          </cell>
          <cell r="K3133">
            <v>1</v>
          </cell>
          <cell r="L3133">
            <v>0</v>
          </cell>
          <cell r="M3133">
            <v>0</v>
          </cell>
          <cell r="N3133">
            <v>0</v>
          </cell>
          <cell r="O3133">
            <v>1</v>
          </cell>
          <cell r="P3133">
            <v>0</v>
          </cell>
          <cell r="Q3133">
            <v>1</v>
          </cell>
          <cell r="R3133">
            <v>0</v>
          </cell>
          <cell r="S3133">
            <v>0</v>
          </cell>
          <cell r="T3133">
            <v>0</v>
          </cell>
          <cell r="U3133">
            <v>1</v>
          </cell>
          <cell r="V3133">
            <v>0</v>
          </cell>
          <cell r="W3133">
            <v>0</v>
          </cell>
        </row>
        <row r="3134">
          <cell r="B3134">
            <v>14</v>
          </cell>
          <cell r="C3134" t="str">
            <v>INVALIDAS - TRANSFERIDAS</v>
          </cell>
          <cell r="D3134" t="str">
            <v>220 Transferência 70100 (104)</v>
          </cell>
          <cell r="I3134">
            <v>153</v>
          </cell>
          <cell r="J3134">
            <v>0</v>
          </cell>
          <cell r="K3134">
            <v>153</v>
          </cell>
          <cell r="L3134">
            <v>0</v>
          </cell>
          <cell r="M3134">
            <v>0</v>
          </cell>
          <cell r="N3134">
            <v>0</v>
          </cell>
          <cell r="O3134">
            <v>153</v>
          </cell>
          <cell r="P3134">
            <v>0</v>
          </cell>
          <cell r="Q3134">
            <v>153</v>
          </cell>
          <cell r="R3134">
            <v>0</v>
          </cell>
          <cell r="S3134">
            <v>0</v>
          </cell>
          <cell r="T3134">
            <v>0</v>
          </cell>
          <cell r="U3134">
            <v>153</v>
          </cell>
          <cell r="V3134">
            <v>0</v>
          </cell>
          <cell r="W3134">
            <v>0</v>
          </cell>
        </row>
        <row r="3135">
          <cell r="B3135">
            <v>14</v>
          </cell>
          <cell r="C3135" t="str">
            <v>INVALIDAS - TRANSFERIDAS</v>
          </cell>
          <cell r="D3135" t="str">
            <v>220 Transferência 70100 (104)</v>
          </cell>
          <cell r="F3135" t="str">
            <v>0031 JÁ TEVE O PRODUTO</v>
          </cell>
          <cell r="I3135">
            <v>2</v>
          </cell>
          <cell r="J3135">
            <v>0</v>
          </cell>
          <cell r="K3135">
            <v>2</v>
          </cell>
          <cell r="L3135">
            <v>0</v>
          </cell>
          <cell r="M3135">
            <v>0</v>
          </cell>
          <cell r="N3135">
            <v>0</v>
          </cell>
          <cell r="O3135">
            <v>2</v>
          </cell>
          <cell r="P3135">
            <v>0</v>
          </cell>
          <cell r="Q3135">
            <v>2</v>
          </cell>
          <cell r="R3135">
            <v>0</v>
          </cell>
          <cell r="S3135">
            <v>0</v>
          </cell>
          <cell r="T3135">
            <v>0</v>
          </cell>
          <cell r="U3135">
            <v>2</v>
          </cell>
          <cell r="V3135">
            <v>0</v>
          </cell>
          <cell r="W3135">
            <v>0</v>
          </cell>
        </row>
        <row r="3136">
          <cell r="B3136">
            <v>14</v>
          </cell>
          <cell r="C3136" t="str">
            <v>INVALIDAS - TRANSFERIDAS</v>
          </cell>
          <cell r="D3136" t="str">
            <v>220 Transferência 70100 (104)</v>
          </cell>
          <cell r="E3136" t="str">
            <v>NÃO INFORMADO</v>
          </cell>
          <cell r="F3136" t="str">
            <v>0016 NÃO INFORMADO</v>
          </cell>
          <cell r="I3136">
            <v>1</v>
          </cell>
          <cell r="J3136">
            <v>0</v>
          </cell>
          <cell r="K3136">
            <v>1</v>
          </cell>
          <cell r="L3136">
            <v>0</v>
          </cell>
          <cell r="M3136">
            <v>0</v>
          </cell>
          <cell r="N3136">
            <v>0</v>
          </cell>
          <cell r="O3136">
            <v>1</v>
          </cell>
          <cell r="P3136">
            <v>0</v>
          </cell>
          <cell r="Q3136">
            <v>1</v>
          </cell>
          <cell r="R3136">
            <v>0</v>
          </cell>
          <cell r="S3136">
            <v>0</v>
          </cell>
          <cell r="T3136">
            <v>0</v>
          </cell>
          <cell r="U3136">
            <v>1</v>
          </cell>
          <cell r="V3136">
            <v>0</v>
          </cell>
          <cell r="W3136">
            <v>0</v>
          </cell>
        </row>
        <row r="3137">
          <cell r="B3137">
            <v>14</v>
          </cell>
          <cell r="C3137" t="str">
            <v>INVALIDAS - TRANSFERIDAS</v>
          </cell>
          <cell r="D3137" t="str">
            <v>220 Transferência 70100 (104)</v>
          </cell>
          <cell r="E3137" t="str">
            <v>OUTRAS MÍDIAS</v>
          </cell>
          <cell r="F3137" t="str">
            <v>0002 INDICAÇÃO DE AMIGOS</v>
          </cell>
          <cell r="I3137">
            <v>1</v>
          </cell>
          <cell r="J3137">
            <v>0</v>
          </cell>
          <cell r="K3137">
            <v>1</v>
          </cell>
          <cell r="L3137">
            <v>0</v>
          </cell>
          <cell r="M3137">
            <v>0</v>
          </cell>
          <cell r="N3137">
            <v>0</v>
          </cell>
          <cell r="O3137">
            <v>1</v>
          </cell>
          <cell r="P3137">
            <v>0</v>
          </cell>
          <cell r="Q3137">
            <v>1</v>
          </cell>
          <cell r="R3137">
            <v>0</v>
          </cell>
          <cell r="S3137">
            <v>0</v>
          </cell>
          <cell r="T3137">
            <v>0</v>
          </cell>
          <cell r="U3137">
            <v>1</v>
          </cell>
          <cell r="V3137">
            <v>0</v>
          </cell>
          <cell r="W3137">
            <v>0</v>
          </cell>
        </row>
        <row r="3138">
          <cell r="B3138">
            <v>14</v>
          </cell>
          <cell r="C3138" t="str">
            <v>REST CLIENTE - INFORMAÇÕES</v>
          </cell>
          <cell r="D3138" t="str">
            <v>003 Não Informou</v>
          </cell>
          <cell r="E3138" t="str">
            <v>OUTRAS MÍDIAS</v>
          </cell>
          <cell r="F3138" t="str">
            <v>0002 INDICAÇÃO DE AMIGOS</v>
          </cell>
          <cell r="I3138">
            <v>1</v>
          </cell>
          <cell r="J3138">
            <v>1</v>
          </cell>
          <cell r="K3138">
            <v>0</v>
          </cell>
          <cell r="L3138">
            <v>1</v>
          </cell>
          <cell r="M3138">
            <v>0</v>
          </cell>
          <cell r="N3138">
            <v>1</v>
          </cell>
          <cell r="O3138">
            <v>1</v>
          </cell>
          <cell r="P3138">
            <v>1</v>
          </cell>
          <cell r="Q3138">
            <v>0</v>
          </cell>
          <cell r="R3138">
            <v>1</v>
          </cell>
          <cell r="S3138">
            <v>0</v>
          </cell>
          <cell r="T3138">
            <v>1</v>
          </cell>
          <cell r="U3138">
            <v>1</v>
          </cell>
          <cell r="V3138">
            <v>0</v>
          </cell>
          <cell r="W3138">
            <v>0</v>
          </cell>
        </row>
        <row r="3139">
          <cell r="B3139">
            <v>14</v>
          </cell>
          <cell r="C3139" t="str">
            <v>REST CLIENTE - INFORMAÇÕES</v>
          </cell>
          <cell r="D3139" t="str">
            <v>012 Informações</v>
          </cell>
          <cell r="E3139" t="str">
            <v>OUTRAS MÍDIAS</v>
          </cell>
          <cell r="F3139" t="str">
            <v>0002 INDICAÇÃO DE AMIGOS</v>
          </cell>
          <cell r="I3139">
            <v>9</v>
          </cell>
          <cell r="J3139">
            <v>9</v>
          </cell>
          <cell r="K3139">
            <v>0</v>
          </cell>
          <cell r="L3139">
            <v>9</v>
          </cell>
          <cell r="M3139">
            <v>0</v>
          </cell>
          <cell r="N3139">
            <v>9</v>
          </cell>
          <cell r="O3139">
            <v>9</v>
          </cell>
          <cell r="P3139">
            <v>9</v>
          </cell>
          <cell r="Q3139">
            <v>0</v>
          </cell>
          <cell r="R3139">
            <v>9</v>
          </cell>
          <cell r="S3139">
            <v>0</v>
          </cell>
          <cell r="T3139">
            <v>9</v>
          </cell>
          <cell r="U3139">
            <v>9</v>
          </cell>
          <cell r="V3139">
            <v>0</v>
          </cell>
          <cell r="W3139">
            <v>0</v>
          </cell>
        </row>
        <row r="3140">
          <cell r="B3140">
            <v>14</v>
          </cell>
          <cell r="C3140" t="str">
            <v>REST CLIENTE - INFORMAÇÕES</v>
          </cell>
          <cell r="D3140" t="str">
            <v>012 Informações</v>
          </cell>
          <cell r="E3140" t="str">
            <v>OUTRAS MÍDIAS</v>
          </cell>
          <cell r="F3140" t="str">
            <v>0013 INTERNET</v>
          </cell>
          <cell r="G3140" t="str">
            <v>0170 SITE SPEEDY</v>
          </cell>
          <cell r="I3140">
            <v>1</v>
          </cell>
          <cell r="J3140">
            <v>1</v>
          </cell>
          <cell r="K3140">
            <v>0</v>
          </cell>
          <cell r="L3140">
            <v>1</v>
          </cell>
          <cell r="M3140">
            <v>0</v>
          </cell>
          <cell r="N3140">
            <v>1</v>
          </cell>
          <cell r="O3140">
            <v>1</v>
          </cell>
          <cell r="P3140">
            <v>1</v>
          </cell>
          <cell r="Q3140">
            <v>0</v>
          </cell>
          <cell r="R3140">
            <v>1</v>
          </cell>
          <cell r="S3140">
            <v>0</v>
          </cell>
          <cell r="T3140">
            <v>1</v>
          </cell>
          <cell r="U3140">
            <v>1</v>
          </cell>
          <cell r="V3140">
            <v>0</v>
          </cell>
          <cell r="W3140">
            <v>0</v>
          </cell>
        </row>
        <row r="3141">
          <cell r="B3141">
            <v>14</v>
          </cell>
          <cell r="C3141" t="str">
            <v>REST CLIENTE - INFORMAÇÕES</v>
          </cell>
          <cell r="D3141" t="str">
            <v>012 Informações</v>
          </cell>
          <cell r="E3141" t="str">
            <v>OUTRAS MÍDIAS</v>
          </cell>
          <cell r="F3141" t="str">
            <v>0018 CONTATADO PELO TLMKT</v>
          </cell>
          <cell r="I3141">
            <v>2</v>
          </cell>
          <cell r="J3141">
            <v>2</v>
          </cell>
          <cell r="K3141">
            <v>0</v>
          </cell>
          <cell r="L3141">
            <v>2</v>
          </cell>
          <cell r="M3141">
            <v>0</v>
          </cell>
          <cell r="N3141">
            <v>2</v>
          </cell>
          <cell r="O3141">
            <v>2</v>
          </cell>
          <cell r="P3141">
            <v>2</v>
          </cell>
          <cell r="Q3141">
            <v>0</v>
          </cell>
          <cell r="R3141">
            <v>2</v>
          </cell>
          <cell r="S3141">
            <v>0</v>
          </cell>
          <cell r="T3141">
            <v>2</v>
          </cell>
          <cell r="U3141">
            <v>2</v>
          </cell>
          <cell r="V3141">
            <v>0</v>
          </cell>
          <cell r="W3141">
            <v>0</v>
          </cell>
        </row>
        <row r="3142">
          <cell r="B3142">
            <v>14</v>
          </cell>
          <cell r="C3142" t="str">
            <v>REST CLIENTE - INFORMAÇÕES</v>
          </cell>
          <cell r="D3142" t="str">
            <v>012 Informações</v>
          </cell>
          <cell r="E3142" t="str">
            <v>TELEVISÃO</v>
          </cell>
          <cell r="F3142" t="str">
            <v>0001 TELEVISÃO</v>
          </cell>
          <cell r="G3142" t="str">
            <v>0006 GLOBO</v>
          </cell>
          <cell r="H3142" t="str">
            <v>0021 GLOBO REPÓRTER</v>
          </cell>
          <cell r="I3142">
            <v>1</v>
          </cell>
          <cell r="J3142">
            <v>1</v>
          </cell>
          <cell r="K3142">
            <v>0</v>
          </cell>
          <cell r="L3142">
            <v>1</v>
          </cell>
          <cell r="M3142">
            <v>0</v>
          </cell>
          <cell r="N3142">
            <v>1</v>
          </cell>
          <cell r="O3142">
            <v>1</v>
          </cell>
          <cell r="P3142">
            <v>1</v>
          </cell>
          <cell r="Q3142">
            <v>0</v>
          </cell>
          <cell r="R3142">
            <v>1</v>
          </cell>
          <cell r="S3142">
            <v>0</v>
          </cell>
          <cell r="T3142">
            <v>1</v>
          </cell>
          <cell r="U3142">
            <v>1</v>
          </cell>
          <cell r="V3142">
            <v>0</v>
          </cell>
          <cell r="W3142">
            <v>0</v>
          </cell>
        </row>
        <row r="3143">
          <cell r="B3143">
            <v>14</v>
          </cell>
          <cell r="C3143" t="str">
            <v>REST CLIENTE - OUTRAS</v>
          </cell>
          <cell r="D3143" t="str">
            <v>005 Problemas Financeiros</v>
          </cell>
          <cell r="E3143" t="str">
            <v>TELEVISÃO</v>
          </cell>
          <cell r="F3143" t="str">
            <v>0001 TELEVISÃO</v>
          </cell>
          <cell r="G3143" t="str">
            <v>0006 GLOBO</v>
          </cell>
          <cell r="H3143" t="str">
            <v>0023 JORNAL HOJE</v>
          </cell>
          <cell r="I3143">
            <v>1</v>
          </cell>
          <cell r="J3143">
            <v>1</v>
          </cell>
          <cell r="K3143">
            <v>0</v>
          </cell>
          <cell r="L3143">
            <v>1</v>
          </cell>
          <cell r="M3143">
            <v>0</v>
          </cell>
          <cell r="N3143">
            <v>1</v>
          </cell>
          <cell r="O3143">
            <v>1</v>
          </cell>
          <cell r="P3143">
            <v>1</v>
          </cell>
          <cell r="Q3143">
            <v>0</v>
          </cell>
          <cell r="R3143">
            <v>1</v>
          </cell>
          <cell r="S3143">
            <v>0</v>
          </cell>
          <cell r="T3143">
            <v>1</v>
          </cell>
          <cell r="U3143">
            <v>1</v>
          </cell>
          <cell r="V3143">
            <v>0</v>
          </cell>
          <cell r="W3143">
            <v>0</v>
          </cell>
        </row>
        <row r="3144">
          <cell r="B3144">
            <v>14</v>
          </cell>
          <cell r="C3144" t="str">
            <v>REST CLIENTE - OUTRAS</v>
          </cell>
          <cell r="D3144" t="str">
            <v>006 Outros Motivos</v>
          </cell>
          <cell r="E3144" t="str">
            <v>OUTRAS MÍDIAS</v>
          </cell>
          <cell r="F3144" t="str">
            <v>0002 INDICAÇÃO DE AMIGOS</v>
          </cell>
          <cell r="I3144">
            <v>5</v>
          </cell>
          <cell r="J3144">
            <v>5</v>
          </cell>
          <cell r="K3144">
            <v>0</v>
          </cell>
          <cell r="L3144">
            <v>5</v>
          </cell>
          <cell r="M3144">
            <v>0</v>
          </cell>
          <cell r="N3144">
            <v>5</v>
          </cell>
          <cell r="O3144">
            <v>5</v>
          </cell>
          <cell r="P3144">
            <v>5</v>
          </cell>
          <cell r="Q3144">
            <v>0</v>
          </cell>
          <cell r="R3144">
            <v>5</v>
          </cell>
          <cell r="S3144">
            <v>0</v>
          </cell>
          <cell r="T3144">
            <v>5</v>
          </cell>
          <cell r="U3144">
            <v>5</v>
          </cell>
          <cell r="V3144">
            <v>0</v>
          </cell>
          <cell r="W3144">
            <v>0</v>
          </cell>
        </row>
        <row r="3145">
          <cell r="B3145">
            <v>14</v>
          </cell>
          <cell r="C3145" t="str">
            <v>REST CLIENTE - PREÇO</v>
          </cell>
          <cell r="D3145" t="str">
            <v>008 Preço Mensalidade</v>
          </cell>
          <cell r="E3145" t="str">
            <v>MALA DIRETA</v>
          </cell>
          <cell r="F3145" t="str">
            <v>0009 MALA DIRETA</v>
          </cell>
          <cell r="G3145" t="str">
            <v>0572 MD-05</v>
          </cell>
          <cell r="I3145">
            <v>1</v>
          </cell>
          <cell r="J3145">
            <v>1</v>
          </cell>
          <cell r="K3145">
            <v>0</v>
          </cell>
          <cell r="L3145">
            <v>1</v>
          </cell>
          <cell r="M3145">
            <v>0</v>
          </cell>
          <cell r="N3145">
            <v>1</v>
          </cell>
          <cell r="O3145">
            <v>1</v>
          </cell>
          <cell r="P3145">
            <v>1</v>
          </cell>
          <cell r="Q3145">
            <v>0</v>
          </cell>
          <cell r="R3145">
            <v>1</v>
          </cell>
          <cell r="S3145">
            <v>0</v>
          </cell>
          <cell r="T3145">
            <v>1</v>
          </cell>
          <cell r="U3145">
            <v>1</v>
          </cell>
          <cell r="V3145">
            <v>0</v>
          </cell>
          <cell r="W3145">
            <v>0</v>
          </cell>
        </row>
        <row r="3146">
          <cell r="B3146">
            <v>14</v>
          </cell>
          <cell r="C3146" t="str">
            <v>REST CLIENTE - PREÇO</v>
          </cell>
          <cell r="D3146" t="str">
            <v>008 Preço Mensalidade</v>
          </cell>
          <cell r="E3146" t="str">
            <v>MALA DIRETA</v>
          </cell>
          <cell r="F3146" t="str">
            <v>0010 ENCARTE EM FATURA</v>
          </cell>
          <cell r="I3146">
            <v>1</v>
          </cell>
          <cell r="J3146">
            <v>1</v>
          </cell>
          <cell r="K3146">
            <v>0</v>
          </cell>
          <cell r="L3146">
            <v>1</v>
          </cell>
          <cell r="M3146">
            <v>0</v>
          </cell>
          <cell r="N3146">
            <v>1</v>
          </cell>
          <cell r="O3146">
            <v>1</v>
          </cell>
          <cell r="P3146">
            <v>1</v>
          </cell>
          <cell r="Q3146">
            <v>0</v>
          </cell>
          <cell r="R3146">
            <v>1</v>
          </cell>
          <cell r="S3146">
            <v>0</v>
          </cell>
          <cell r="T3146">
            <v>1</v>
          </cell>
          <cell r="U3146">
            <v>1</v>
          </cell>
          <cell r="V3146">
            <v>0</v>
          </cell>
          <cell r="W3146">
            <v>0</v>
          </cell>
        </row>
        <row r="3147">
          <cell r="B3147">
            <v>14</v>
          </cell>
          <cell r="C3147" t="str">
            <v>REST CLIENTE - PREÇO</v>
          </cell>
          <cell r="D3147" t="str">
            <v>009 Preço Provedor</v>
          </cell>
          <cell r="F3147" t="str">
            <v>0031 JÁ TEVE O PRODUTO</v>
          </cell>
          <cell r="I3147">
            <v>1</v>
          </cell>
          <cell r="J3147">
            <v>1</v>
          </cell>
          <cell r="K3147">
            <v>0</v>
          </cell>
          <cell r="L3147">
            <v>1</v>
          </cell>
          <cell r="M3147">
            <v>0</v>
          </cell>
          <cell r="N3147">
            <v>1</v>
          </cell>
          <cell r="O3147">
            <v>1</v>
          </cell>
          <cell r="P3147">
            <v>1</v>
          </cell>
          <cell r="Q3147">
            <v>0</v>
          </cell>
          <cell r="R3147">
            <v>1</v>
          </cell>
          <cell r="S3147">
            <v>0</v>
          </cell>
          <cell r="T3147">
            <v>1</v>
          </cell>
          <cell r="U3147">
            <v>1</v>
          </cell>
          <cell r="V3147">
            <v>0</v>
          </cell>
          <cell r="W3147">
            <v>0</v>
          </cell>
        </row>
        <row r="3148">
          <cell r="B3148">
            <v>14</v>
          </cell>
          <cell r="C3148" t="str">
            <v>REST CLIENTE - PREÇO</v>
          </cell>
          <cell r="D3148" t="str">
            <v>009 Preço Provedor</v>
          </cell>
          <cell r="E3148" t="str">
            <v>NÃO INFORMADO</v>
          </cell>
          <cell r="F3148" t="str">
            <v>0016 NÃO INFORMADO</v>
          </cell>
          <cell r="I3148">
            <v>1</v>
          </cell>
          <cell r="J3148">
            <v>1</v>
          </cell>
          <cell r="K3148">
            <v>0</v>
          </cell>
          <cell r="L3148">
            <v>1</v>
          </cell>
          <cell r="M3148">
            <v>0</v>
          </cell>
          <cell r="N3148">
            <v>1</v>
          </cell>
          <cell r="O3148">
            <v>1</v>
          </cell>
          <cell r="P3148">
            <v>1</v>
          </cell>
          <cell r="Q3148">
            <v>0</v>
          </cell>
          <cell r="R3148">
            <v>1</v>
          </cell>
          <cell r="S3148">
            <v>0</v>
          </cell>
          <cell r="T3148">
            <v>1</v>
          </cell>
          <cell r="U3148">
            <v>1</v>
          </cell>
          <cell r="V3148">
            <v>0</v>
          </cell>
          <cell r="W3148">
            <v>0</v>
          </cell>
        </row>
        <row r="3149">
          <cell r="B3149">
            <v>14</v>
          </cell>
          <cell r="C3149" t="str">
            <v>REST CLIENTE - PREÇO</v>
          </cell>
          <cell r="D3149" t="str">
            <v>009 Preço Provedor</v>
          </cell>
          <cell r="E3149" t="str">
            <v>OUTRAS MÍDIAS</v>
          </cell>
          <cell r="F3149" t="str">
            <v>0002 INDICAÇÃO DE AMIGOS</v>
          </cell>
          <cell r="I3149">
            <v>7</v>
          </cell>
          <cell r="J3149">
            <v>7</v>
          </cell>
          <cell r="K3149">
            <v>0</v>
          </cell>
          <cell r="L3149">
            <v>7</v>
          </cell>
          <cell r="M3149">
            <v>0</v>
          </cell>
          <cell r="N3149">
            <v>7</v>
          </cell>
          <cell r="O3149">
            <v>7</v>
          </cell>
          <cell r="P3149">
            <v>7</v>
          </cell>
          <cell r="Q3149">
            <v>0</v>
          </cell>
          <cell r="R3149">
            <v>7</v>
          </cell>
          <cell r="S3149">
            <v>0</v>
          </cell>
          <cell r="T3149">
            <v>7</v>
          </cell>
          <cell r="U3149">
            <v>7</v>
          </cell>
          <cell r="V3149">
            <v>0</v>
          </cell>
          <cell r="W3149">
            <v>0</v>
          </cell>
        </row>
        <row r="3150">
          <cell r="B3150">
            <v>14</v>
          </cell>
          <cell r="C3150" t="str">
            <v>REST CLIENTE - PREÇO</v>
          </cell>
          <cell r="D3150" t="str">
            <v>009 Preço Provedor</v>
          </cell>
          <cell r="E3150" t="str">
            <v>OUTRAS MÍDIAS</v>
          </cell>
          <cell r="F3150" t="str">
            <v>0013 INTERNET</v>
          </cell>
          <cell r="G3150" t="str">
            <v>0056 OUTROS</v>
          </cell>
          <cell r="I3150">
            <v>1</v>
          </cell>
          <cell r="J3150">
            <v>1</v>
          </cell>
          <cell r="K3150">
            <v>0</v>
          </cell>
          <cell r="L3150">
            <v>1</v>
          </cell>
          <cell r="M3150">
            <v>0</v>
          </cell>
          <cell r="N3150">
            <v>1</v>
          </cell>
          <cell r="O3150">
            <v>1</v>
          </cell>
          <cell r="P3150">
            <v>1</v>
          </cell>
          <cell r="Q3150">
            <v>0</v>
          </cell>
          <cell r="R3150">
            <v>1</v>
          </cell>
          <cell r="S3150">
            <v>0</v>
          </cell>
          <cell r="T3150">
            <v>1</v>
          </cell>
          <cell r="U3150">
            <v>1</v>
          </cell>
          <cell r="V3150">
            <v>0</v>
          </cell>
          <cell r="W3150">
            <v>0</v>
          </cell>
        </row>
        <row r="3151">
          <cell r="B3151">
            <v>14</v>
          </cell>
          <cell r="C3151" t="str">
            <v>REST CLIENTE - PREÇO</v>
          </cell>
          <cell r="D3151" t="str">
            <v>009 Preço Provedor</v>
          </cell>
          <cell r="E3151" t="str">
            <v>OUTRAS MÍDIAS</v>
          </cell>
          <cell r="F3151" t="str">
            <v>0018 CONTATADO PELO TLMKT</v>
          </cell>
          <cell r="I3151">
            <v>2</v>
          </cell>
          <cell r="J3151">
            <v>2</v>
          </cell>
          <cell r="K3151">
            <v>0</v>
          </cell>
          <cell r="L3151">
            <v>2</v>
          </cell>
          <cell r="M3151">
            <v>0</v>
          </cell>
          <cell r="N3151">
            <v>2</v>
          </cell>
          <cell r="O3151">
            <v>2</v>
          </cell>
          <cell r="P3151">
            <v>2</v>
          </cell>
          <cell r="Q3151">
            <v>0</v>
          </cell>
          <cell r="R3151">
            <v>2</v>
          </cell>
          <cell r="S3151">
            <v>0</v>
          </cell>
          <cell r="T3151">
            <v>2</v>
          </cell>
          <cell r="U3151">
            <v>2</v>
          </cell>
          <cell r="V3151">
            <v>0</v>
          </cell>
          <cell r="W3151">
            <v>0</v>
          </cell>
        </row>
        <row r="3152">
          <cell r="B3152">
            <v>14</v>
          </cell>
          <cell r="C3152" t="str">
            <v>REST CLIENTE - PREÇO</v>
          </cell>
          <cell r="D3152" t="str">
            <v>009 Preço Provedor</v>
          </cell>
          <cell r="E3152" t="str">
            <v>OUTRAS MÍDIAS</v>
          </cell>
          <cell r="F3152" t="str">
            <v>0020 JÁ POSSUI</v>
          </cell>
          <cell r="I3152">
            <v>1</v>
          </cell>
          <cell r="J3152">
            <v>1</v>
          </cell>
          <cell r="K3152">
            <v>0</v>
          </cell>
          <cell r="L3152">
            <v>1</v>
          </cell>
          <cell r="M3152">
            <v>0</v>
          </cell>
          <cell r="N3152">
            <v>1</v>
          </cell>
          <cell r="O3152">
            <v>1</v>
          </cell>
          <cell r="P3152">
            <v>1</v>
          </cell>
          <cell r="Q3152">
            <v>0</v>
          </cell>
          <cell r="R3152">
            <v>1</v>
          </cell>
          <cell r="S3152">
            <v>0</v>
          </cell>
          <cell r="T3152">
            <v>1</v>
          </cell>
          <cell r="U3152">
            <v>1</v>
          </cell>
          <cell r="V3152">
            <v>0</v>
          </cell>
          <cell r="W3152">
            <v>0</v>
          </cell>
        </row>
        <row r="3153">
          <cell r="B3153">
            <v>14</v>
          </cell>
          <cell r="C3153" t="str">
            <v>REST CLIENTE - PREÇO</v>
          </cell>
          <cell r="D3153" t="str">
            <v>009 Preço Provedor</v>
          </cell>
          <cell r="E3153" t="str">
            <v>TELEVISÃO</v>
          </cell>
          <cell r="F3153" t="str">
            <v>0001 TELEVISÃO</v>
          </cell>
          <cell r="G3153" t="str">
            <v>0006 GLOBO</v>
          </cell>
          <cell r="H3153" t="str">
            <v>3825 NÃO INFORMADO</v>
          </cell>
          <cell r="I3153">
            <v>1</v>
          </cell>
          <cell r="J3153">
            <v>1</v>
          </cell>
          <cell r="K3153">
            <v>0</v>
          </cell>
          <cell r="L3153">
            <v>1</v>
          </cell>
          <cell r="M3153">
            <v>0</v>
          </cell>
          <cell r="N3153">
            <v>1</v>
          </cell>
          <cell r="O3153">
            <v>1</v>
          </cell>
          <cell r="P3153">
            <v>1</v>
          </cell>
          <cell r="Q3153">
            <v>0</v>
          </cell>
          <cell r="R3153">
            <v>1</v>
          </cell>
          <cell r="S3153">
            <v>0</v>
          </cell>
          <cell r="T3153">
            <v>1</v>
          </cell>
          <cell r="U3153">
            <v>1</v>
          </cell>
          <cell r="V3153">
            <v>0</v>
          </cell>
          <cell r="W3153">
            <v>0</v>
          </cell>
        </row>
        <row r="3154">
          <cell r="B3154">
            <v>14</v>
          </cell>
          <cell r="C3154" t="str">
            <v>REST CLIENTE - PREÇO</v>
          </cell>
          <cell r="D3154" t="str">
            <v>009 Preço Provedor</v>
          </cell>
          <cell r="E3154" t="str">
            <v>TELEVISÃO</v>
          </cell>
          <cell r="F3154" t="str">
            <v>0001 TELEVISÃO</v>
          </cell>
          <cell r="G3154" t="str">
            <v>0062 NÃO INFORMOU</v>
          </cell>
          <cell r="I3154">
            <v>1</v>
          </cell>
          <cell r="J3154">
            <v>1</v>
          </cell>
          <cell r="K3154">
            <v>0</v>
          </cell>
          <cell r="L3154">
            <v>1</v>
          </cell>
          <cell r="M3154">
            <v>0</v>
          </cell>
          <cell r="N3154">
            <v>1</v>
          </cell>
          <cell r="O3154">
            <v>1</v>
          </cell>
          <cell r="P3154">
            <v>1</v>
          </cell>
          <cell r="Q3154">
            <v>0</v>
          </cell>
          <cell r="R3154">
            <v>1</v>
          </cell>
          <cell r="S3154">
            <v>0</v>
          </cell>
          <cell r="T3154">
            <v>1</v>
          </cell>
          <cell r="U3154">
            <v>1</v>
          </cell>
          <cell r="V3154">
            <v>0</v>
          </cell>
          <cell r="W3154">
            <v>0</v>
          </cell>
        </row>
        <row r="3155">
          <cell r="B3155">
            <v>14</v>
          </cell>
          <cell r="C3155" t="str">
            <v>REST CLIENTE - PREÇO</v>
          </cell>
          <cell r="D3155" t="str">
            <v>047 Preço Instalação</v>
          </cell>
          <cell r="E3155" t="str">
            <v>OUTRAS MÍDIAS</v>
          </cell>
          <cell r="F3155" t="str">
            <v>0002 INDICAÇÃO DE AMIGOS</v>
          </cell>
          <cell r="I3155">
            <v>2</v>
          </cell>
          <cell r="J3155">
            <v>2</v>
          </cell>
          <cell r="K3155">
            <v>0</v>
          </cell>
          <cell r="L3155">
            <v>2</v>
          </cell>
          <cell r="M3155">
            <v>0</v>
          </cell>
          <cell r="N3155">
            <v>2</v>
          </cell>
          <cell r="O3155">
            <v>2</v>
          </cell>
          <cell r="P3155">
            <v>2</v>
          </cell>
          <cell r="Q3155">
            <v>0</v>
          </cell>
          <cell r="R3155">
            <v>2</v>
          </cell>
          <cell r="S3155">
            <v>0</v>
          </cell>
          <cell r="T3155">
            <v>2</v>
          </cell>
          <cell r="U3155">
            <v>2</v>
          </cell>
          <cell r="V3155">
            <v>0</v>
          </cell>
          <cell r="W3155">
            <v>0</v>
          </cell>
        </row>
        <row r="3156">
          <cell r="B3156">
            <v>14</v>
          </cell>
          <cell r="C3156" t="str">
            <v>REST CLIENTE - PREÇO</v>
          </cell>
          <cell r="D3156" t="str">
            <v>047 Preço Instalação</v>
          </cell>
          <cell r="E3156" t="str">
            <v>TELEVISÃO</v>
          </cell>
          <cell r="F3156" t="str">
            <v>0001 TELEVISÃO</v>
          </cell>
          <cell r="G3156" t="str">
            <v>0006 GLOBO</v>
          </cell>
          <cell r="H3156" t="str">
            <v>0028 OS NORMAIS</v>
          </cell>
          <cell r="I3156">
            <v>1</v>
          </cell>
          <cell r="J3156">
            <v>1</v>
          </cell>
          <cell r="K3156">
            <v>0</v>
          </cell>
          <cell r="L3156">
            <v>1</v>
          </cell>
          <cell r="M3156">
            <v>0</v>
          </cell>
          <cell r="N3156">
            <v>1</v>
          </cell>
          <cell r="O3156">
            <v>1</v>
          </cell>
          <cell r="P3156">
            <v>1</v>
          </cell>
          <cell r="Q3156">
            <v>0</v>
          </cell>
          <cell r="R3156">
            <v>1</v>
          </cell>
          <cell r="S3156">
            <v>0</v>
          </cell>
          <cell r="T3156">
            <v>1</v>
          </cell>
          <cell r="U3156">
            <v>1</v>
          </cell>
          <cell r="V3156">
            <v>0</v>
          </cell>
          <cell r="W3156">
            <v>0</v>
          </cell>
        </row>
        <row r="3157">
          <cell r="B3157">
            <v>14</v>
          </cell>
          <cell r="C3157" t="str">
            <v>REST CLIENTE - PREFERE CONCORRÊNCIA</v>
          </cell>
          <cell r="D3157" t="str">
            <v>028 Prefere concorrência</v>
          </cell>
          <cell r="E3157" t="str">
            <v>TELEVISÃO</v>
          </cell>
          <cell r="F3157" t="str">
            <v>0001 TELEVISÃO</v>
          </cell>
          <cell r="G3157" t="str">
            <v>0062 NÃO INFORMOU</v>
          </cell>
          <cell r="I3157">
            <v>1</v>
          </cell>
          <cell r="J3157">
            <v>1</v>
          </cell>
          <cell r="K3157">
            <v>0</v>
          </cell>
          <cell r="L3157">
            <v>1</v>
          </cell>
          <cell r="M3157">
            <v>0</v>
          </cell>
          <cell r="N3157">
            <v>1</v>
          </cell>
          <cell r="O3157">
            <v>1</v>
          </cell>
          <cell r="P3157">
            <v>1</v>
          </cell>
          <cell r="Q3157">
            <v>0</v>
          </cell>
          <cell r="R3157">
            <v>1</v>
          </cell>
          <cell r="S3157">
            <v>0</v>
          </cell>
          <cell r="T3157">
            <v>1</v>
          </cell>
          <cell r="U3157">
            <v>1</v>
          </cell>
          <cell r="V3157">
            <v>0</v>
          </cell>
          <cell r="W3157">
            <v>0</v>
          </cell>
        </row>
        <row r="3158">
          <cell r="B3158">
            <v>14</v>
          </cell>
          <cell r="C3158" t="str">
            <v>REST CLIENTE - RESTRIÇÃO EQUIPAMENTO</v>
          </cell>
          <cell r="D3158" t="str">
            <v>029 Restrição Equipamento</v>
          </cell>
          <cell r="E3158" t="str">
            <v>OUTRAS MÍDIAS</v>
          </cell>
          <cell r="F3158" t="str">
            <v>0002 INDICAÇÃO DE AMIGOS</v>
          </cell>
          <cell r="I3158">
            <v>1</v>
          </cell>
          <cell r="J3158">
            <v>1</v>
          </cell>
          <cell r="K3158">
            <v>0</v>
          </cell>
          <cell r="L3158">
            <v>1</v>
          </cell>
          <cell r="M3158">
            <v>0</v>
          </cell>
          <cell r="N3158">
            <v>1</v>
          </cell>
          <cell r="O3158">
            <v>1</v>
          </cell>
          <cell r="P3158">
            <v>1</v>
          </cell>
          <cell r="Q3158">
            <v>0</v>
          </cell>
          <cell r="R3158">
            <v>1</v>
          </cell>
          <cell r="S3158">
            <v>0</v>
          </cell>
          <cell r="T3158">
            <v>1</v>
          </cell>
          <cell r="U3158">
            <v>1</v>
          </cell>
          <cell r="V3158">
            <v>0</v>
          </cell>
          <cell r="W3158">
            <v>0</v>
          </cell>
        </row>
        <row r="3159">
          <cell r="B3159">
            <v>14</v>
          </cell>
          <cell r="C3159" t="str">
            <v>REST CLIENTE - RESTRIÇÃO PROVEDOR</v>
          </cell>
          <cell r="D3159" t="str">
            <v>072 Não Concorda com uso de Provedor</v>
          </cell>
          <cell r="E3159" t="str">
            <v>OUTRAS MÍDIAS</v>
          </cell>
          <cell r="F3159" t="str">
            <v>0002 INDICAÇÃO DE AMIGOS</v>
          </cell>
          <cell r="I3159">
            <v>1</v>
          </cell>
          <cell r="J3159">
            <v>1</v>
          </cell>
          <cell r="K3159">
            <v>0</v>
          </cell>
          <cell r="L3159">
            <v>1</v>
          </cell>
          <cell r="M3159">
            <v>0</v>
          </cell>
          <cell r="N3159">
            <v>1</v>
          </cell>
          <cell r="O3159">
            <v>1</v>
          </cell>
          <cell r="P3159">
            <v>1</v>
          </cell>
          <cell r="Q3159">
            <v>0</v>
          </cell>
          <cell r="R3159">
            <v>1</v>
          </cell>
          <cell r="S3159">
            <v>0</v>
          </cell>
          <cell r="T3159">
            <v>1</v>
          </cell>
          <cell r="U3159">
            <v>1</v>
          </cell>
          <cell r="V3159">
            <v>0</v>
          </cell>
          <cell r="W3159">
            <v>0</v>
          </cell>
        </row>
        <row r="3160">
          <cell r="B3160">
            <v>14</v>
          </cell>
          <cell r="C3160" t="str">
            <v>REST CLIENTE - RESTRIÇÃO PROVEDOR</v>
          </cell>
          <cell r="D3160" t="str">
            <v>072 Não Concorda com uso de Provedor</v>
          </cell>
          <cell r="E3160" t="str">
            <v>OUTRAS MÍDIAS</v>
          </cell>
          <cell r="F3160" t="str">
            <v>0013 INTERNET</v>
          </cell>
          <cell r="G3160" t="str">
            <v>0170 SITE SPEEDY</v>
          </cell>
          <cell r="I3160">
            <v>1</v>
          </cell>
          <cell r="J3160">
            <v>1</v>
          </cell>
          <cell r="K3160">
            <v>0</v>
          </cell>
          <cell r="L3160">
            <v>1</v>
          </cell>
          <cell r="M3160">
            <v>0</v>
          </cell>
          <cell r="N3160">
            <v>1</v>
          </cell>
          <cell r="O3160">
            <v>1</v>
          </cell>
          <cell r="P3160">
            <v>1</v>
          </cell>
          <cell r="Q3160">
            <v>0</v>
          </cell>
          <cell r="R3160">
            <v>1</v>
          </cell>
          <cell r="S3160">
            <v>0</v>
          </cell>
          <cell r="T3160">
            <v>1</v>
          </cell>
          <cell r="U3160">
            <v>1</v>
          </cell>
          <cell r="V3160">
            <v>0</v>
          </cell>
          <cell r="W3160">
            <v>0</v>
          </cell>
        </row>
        <row r="3161">
          <cell r="B3161">
            <v>14</v>
          </cell>
          <cell r="C3161" t="str">
            <v>REST CLIENTE - VAI PENSAR</v>
          </cell>
          <cell r="D3161" t="str">
            <v>007 Vai Pensar</v>
          </cell>
          <cell r="E3161" t="str">
            <v>OUTRAS MÍDIAS</v>
          </cell>
          <cell r="F3161" t="str">
            <v>0020 JÁ POSSUI</v>
          </cell>
          <cell r="I3161">
            <v>1</v>
          </cell>
          <cell r="J3161">
            <v>1</v>
          </cell>
          <cell r="K3161">
            <v>0</v>
          </cell>
          <cell r="L3161">
            <v>1</v>
          </cell>
          <cell r="M3161">
            <v>0</v>
          </cell>
          <cell r="N3161">
            <v>1</v>
          </cell>
          <cell r="O3161">
            <v>1</v>
          </cell>
          <cell r="P3161">
            <v>1</v>
          </cell>
          <cell r="Q3161">
            <v>0</v>
          </cell>
          <cell r="R3161">
            <v>1</v>
          </cell>
          <cell r="S3161">
            <v>0</v>
          </cell>
          <cell r="T3161">
            <v>1</v>
          </cell>
          <cell r="U3161">
            <v>1</v>
          </cell>
          <cell r="V3161">
            <v>0</v>
          </cell>
          <cell r="W3161">
            <v>0</v>
          </cell>
        </row>
        <row r="3162">
          <cell r="B3162">
            <v>14</v>
          </cell>
          <cell r="C3162" t="str">
            <v>RESTRIÇÃO SISTEMA</v>
          </cell>
          <cell r="D3162" t="str">
            <v>034 Não tem internet</v>
          </cell>
          <cell r="E3162" t="str">
            <v>OUTRAS MÍDIAS</v>
          </cell>
          <cell r="F3162" t="str">
            <v>0002 INDICAÇÃO DE AMIGOS</v>
          </cell>
          <cell r="I3162">
            <v>2</v>
          </cell>
          <cell r="J3162">
            <v>0</v>
          </cell>
          <cell r="K3162">
            <v>0</v>
          </cell>
          <cell r="L3162">
            <v>2</v>
          </cell>
          <cell r="M3162">
            <v>2</v>
          </cell>
          <cell r="N3162">
            <v>0</v>
          </cell>
          <cell r="O3162">
            <v>2</v>
          </cell>
          <cell r="P3162">
            <v>0</v>
          </cell>
          <cell r="Q3162">
            <v>0</v>
          </cell>
          <cell r="R3162">
            <v>2</v>
          </cell>
          <cell r="S3162">
            <v>2</v>
          </cell>
          <cell r="T3162">
            <v>0</v>
          </cell>
          <cell r="U3162">
            <v>2</v>
          </cell>
          <cell r="V3162">
            <v>0</v>
          </cell>
          <cell r="W3162">
            <v>0</v>
          </cell>
        </row>
        <row r="3163">
          <cell r="B3163">
            <v>14</v>
          </cell>
          <cell r="C3163" t="str">
            <v>RESTRIÇÃO SISTEMA</v>
          </cell>
          <cell r="D3163" t="str">
            <v>039 Disponibilidade Esgotada</v>
          </cell>
          <cell r="F3163" t="str">
            <v>0031 JÁ TEVE O PRODUTO</v>
          </cell>
          <cell r="I3163">
            <v>7</v>
          </cell>
          <cell r="J3163">
            <v>0</v>
          </cell>
          <cell r="K3163">
            <v>0</v>
          </cell>
          <cell r="L3163">
            <v>7</v>
          </cell>
          <cell r="M3163">
            <v>7</v>
          </cell>
          <cell r="N3163">
            <v>0</v>
          </cell>
          <cell r="O3163">
            <v>7</v>
          </cell>
          <cell r="P3163">
            <v>0</v>
          </cell>
          <cell r="Q3163">
            <v>0</v>
          </cell>
          <cell r="R3163">
            <v>7</v>
          </cell>
          <cell r="S3163">
            <v>7</v>
          </cell>
          <cell r="T3163">
            <v>0</v>
          </cell>
          <cell r="U3163">
            <v>7</v>
          </cell>
          <cell r="V3163">
            <v>0</v>
          </cell>
          <cell r="W3163">
            <v>0</v>
          </cell>
        </row>
        <row r="3164">
          <cell r="B3164">
            <v>14</v>
          </cell>
          <cell r="C3164" t="str">
            <v>RESTRIÇÃO SISTEMA</v>
          </cell>
          <cell r="D3164" t="str">
            <v>039 Disponibilidade Esgotada</v>
          </cell>
          <cell r="E3164" t="str">
            <v>MALA DIRETA</v>
          </cell>
          <cell r="F3164" t="str">
            <v>0009 MALA DIRETA</v>
          </cell>
          <cell r="G3164" t="str">
            <v>0008 Não Identificado</v>
          </cell>
          <cell r="I3164">
            <v>1</v>
          </cell>
          <cell r="J3164">
            <v>0</v>
          </cell>
          <cell r="K3164">
            <v>0</v>
          </cell>
          <cell r="L3164">
            <v>1</v>
          </cell>
          <cell r="M3164">
            <v>1</v>
          </cell>
          <cell r="N3164">
            <v>0</v>
          </cell>
          <cell r="O3164">
            <v>1</v>
          </cell>
          <cell r="P3164">
            <v>0</v>
          </cell>
          <cell r="Q3164">
            <v>0</v>
          </cell>
          <cell r="R3164">
            <v>1</v>
          </cell>
          <cell r="S3164">
            <v>1</v>
          </cell>
          <cell r="T3164">
            <v>0</v>
          </cell>
          <cell r="U3164">
            <v>1</v>
          </cell>
          <cell r="V3164">
            <v>0</v>
          </cell>
          <cell r="W3164">
            <v>0</v>
          </cell>
        </row>
        <row r="3165">
          <cell r="B3165">
            <v>14</v>
          </cell>
          <cell r="C3165" t="str">
            <v>RESTRIÇÃO SISTEMA</v>
          </cell>
          <cell r="D3165" t="str">
            <v>039 Disponibilidade Esgotada</v>
          </cell>
          <cell r="E3165" t="str">
            <v>MALA DIRETA</v>
          </cell>
          <cell r="F3165" t="str">
            <v>0010 ENCARTE EM FATURA</v>
          </cell>
          <cell r="I3165">
            <v>1</v>
          </cell>
          <cell r="J3165">
            <v>0</v>
          </cell>
          <cell r="K3165">
            <v>0</v>
          </cell>
          <cell r="L3165">
            <v>1</v>
          </cell>
          <cell r="M3165">
            <v>1</v>
          </cell>
          <cell r="N3165">
            <v>0</v>
          </cell>
          <cell r="O3165">
            <v>1</v>
          </cell>
          <cell r="P3165">
            <v>0</v>
          </cell>
          <cell r="Q3165">
            <v>0</v>
          </cell>
          <cell r="R3165">
            <v>1</v>
          </cell>
          <cell r="S3165">
            <v>1</v>
          </cell>
          <cell r="T3165">
            <v>0</v>
          </cell>
          <cell r="U3165">
            <v>1</v>
          </cell>
          <cell r="V3165">
            <v>0</v>
          </cell>
          <cell r="W3165">
            <v>0</v>
          </cell>
        </row>
        <row r="3166">
          <cell r="B3166">
            <v>14</v>
          </cell>
          <cell r="C3166" t="str">
            <v>RESTRIÇÃO SISTEMA</v>
          </cell>
          <cell r="D3166" t="str">
            <v>039 Disponibilidade Esgotada</v>
          </cell>
          <cell r="E3166" t="str">
            <v>NÃO INFORMADO</v>
          </cell>
          <cell r="F3166" t="str">
            <v>0016 NÃO INFORMADO</v>
          </cell>
          <cell r="I3166">
            <v>2</v>
          </cell>
          <cell r="J3166">
            <v>0</v>
          </cell>
          <cell r="K3166">
            <v>0</v>
          </cell>
          <cell r="L3166">
            <v>2</v>
          </cell>
          <cell r="M3166">
            <v>2</v>
          </cell>
          <cell r="N3166">
            <v>0</v>
          </cell>
          <cell r="O3166">
            <v>2</v>
          </cell>
          <cell r="P3166">
            <v>0</v>
          </cell>
          <cell r="Q3166">
            <v>0</v>
          </cell>
          <cell r="R3166">
            <v>2</v>
          </cell>
          <cell r="S3166">
            <v>2</v>
          </cell>
          <cell r="T3166">
            <v>0</v>
          </cell>
          <cell r="U3166">
            <v>2</v>
          </cell>
          <cell r="V3166">
            <v>0</v>
          </cell>
          <cell r="W3166">
            <v>0</v>
          </cell>
        </row>
        <row r="3167">
          <cell r="B3167">
            <v>14</v>
          </cell>
          <cell r="C3167" t="str">
            <v>RESTRIÇÃO SISTEMA</v>
          </cell>
          <cell r="D3167" t="str">
            <v>039 Disponibilidade Esgotada</v>
          </cell>
          <cell r="E3167" t="str">
            <v>OUTRAS MÍDIAS</v>
          </cell>
          <cell r="F3167" t="str">
            <v>0002 INDICAÇÃO DE AMIGOS</v>
          </cell>
          <cell r="I3167">
            <v>22</v>
          </cell>
          <cell r="J3167">
            <v>0</v>
          </cell>
          <cell r="K3167">
            <v>0</v>
          </cell>
          <cell r="L3167">
            <v>22</v>
          </cell>
          <cell r="M3167">
            <v>22</v>
          </cell>
          <cell r="N3167">
            <v>0</v>
          </cell>
          <cell r="O3167">
            <v>22</v>
          </cell>
          <cell r="P3167">
            <v>0</v>
          </cell>
          <cell r="Q3167">
            <v>0</v>
          </cell>
          <cell r="R3167">
            <v>22</v>
          </cell>
          <cell r="S3167">
            <v>22</v>
          </cell>
          <cell r="T3167">
            <v>0</v>
          </cell>
          <cell r="U3167">
            <v>22</v>
          </cell>
          <cell r="V3167">
            <v>0</v>
          </cell>
          <cell r="W3167">
            <v>0</v>
          </cell>
        </row>
        <row r="3168">
          <cell r="B3168">
            <v>14</v>
          </cell>
          <cell r="C3168" t="str">
            <v>RESTRIÇÃO SISTEMA</v>
          </cell>
          <cell r="D3168" t="str">
            <v>039 Disponibilidade Esgotada</v>
          </cell>
          <cell r="E3168" t="str">
            <v>OUTRAS MÍDIAS</v>
          </cell>
          <cell r="F3168" t="str">
            <v>0003 104</v>
          </cell>
          <cell r="I3168">
            <v>2</v>
          </cell>
          <cell r="J3168">
            <v>0</v>
          </cell>
          <cell r="K3168">
            <v>0</v>
          </cell>
          <cell r="L3168">
            <v>2</v>
          </cell>
          <cell r="M3168">
            <v>2</v>
          </cell>
          <cell r="N3168">
            <v>0</v>
          </cell>
          <cell r="O3168">
            <v>2</v>
          </cell>
          <cell r="P3168">
            <v>0</v>
          </cell>
          <cell r="Q3168">
            <v>0</v>
          </cell>
          <cell r="R3168">
            <v>2</v>
          </cell>
          <cell r="S3168">
            <v>2</v>
          </cell>
          <cell r="T3168">
            <v>0</v>
          </cell>
          <cell r="U3168">
            <v>2</v>
          </cell>
          <cell r="V3168">
            <v>0</v>
          </cell>
          <cell r="W3168">
            <v>0</v>
          </cell>
        </row>
        <row r="3169">
          <cell r="B3169">
            <v>14</v>
          </cell>
          <cell r="C3169" t="str">
            <v>RESTRIÇÃO SISTEMA</v>
          </cell>
          <cell r="D3169" t="str">
            <v>039 Disponibilidade Esgotada</v>
          </cell>
          <cell r="E3169" t="str">
            <v>OUTRAS MÍDIAS</v>
          </cell>
          <cell r="F3169" t="str">
            <v>0013 INTERNET</v>
          </cell>
          <cell r="G3169" t="str">
            <v>0056 OUTROS</v>
          </cell>
          <cell r="I3169">
            <v>2</v>
          </cell>
          <cell r="J3169">
            <v>0</v>
          </cell>
          <cell r="K3169">
            <v>0</v>
          </cell>
          <cell r="L3169">
            <v>2</v>
          </cell>
          <cell r="M3169">
            <v>2</v>
          </cell>
          <cell r="N3169">
            <v>0</v>
          </cell>
          <cell r="O3169">
            <v>2</v>
          </cell>
          <cell r="P3169">
            <v>0</v>
          </cell>
          <cell r="Q3169">
            <v>0</v>
          </cell>
          <cell r="R3169">
            <v>2</v>
          </cell>
          <cell r="S3169">
            <v>2</v>
          </cell>
          <cell r="T3169">
            <v>0</v>
          </cell>
          <cell r="U3169">
            <v>2</v>
          </cell>
          <cell r="V3169">
            <v>0</v>
          </cell>
          <cell r="W3169">
            <v>0</v>
          </cell>
        </row>
        <row r="3170">
          <cell r="B3170">
            <v>14</v>
          </cell>
          <cell r="C3170" t="str">
            <v>RESTRIÇÃO SISTEMA</v>
          </cell>
          <cell r="D3170" t="str">
            <v>039 Disponibilidade Esgotada</v>
          </cell>
          <cell r="E3170" t="str">
            <v>OUTRAS MÍDIAS</v>
          </cell>
          <cell r="F3170" t="str">
            <v>0018 CONTATADO PELO TLMKT</v>
          </cell>
          <cell r="I3170">
            <v>3</v>
          </cell>
          <cell r="J3170">
            <v>0</v>
          </cell>
          <cell r="K3170">
            <v>0</v>
          </cell>
          <cell r="L3170">
            <v>3</v>
          </cell>
          <cell r="M3170">
            <v>3</v>
          </cell>
          <cell r="N3170">
            <v>0</v>
          </cell>
          <cell r="O3170">
            <v>3</v>
          </cell>
          <cell r="P3170">
            <v>0</v>
          </cell>
          <cell r="Q3170">
            <v>0</v>
          </cell>
          <cell r="R3170">
            <v>3</v>
          </cell>
          <cell r="S3170">
            <v>3</v>
          </cell>
          <cell r="T3170">
            <v>0</v>
          </cell>
          <cell r="U3170">
            <v>3</v>
          </cell>
          <cell r="V3170">
            <v>0</v>
          </cell>
          <cell r="W3170">
            <v>0</v>
          </cell>
        </row>
        <row r="3171">
          <cell r="B3171">
            <v>14</v>
          </cell>
          <cell r="C3171" t="str">
            <v>RESTRIÇÃO SISTEMA</v>
          </cell>
          <cell r="D3171" t="str">
            <v>039 Disponibilidade Esgotada</v>
          </cell>
          <cell r="E3171" t="str">
            <v>OUTRAS MÍDIAS</v>
          </cell>
          <cell r="F3171" t="str">
            <v>0019 INDICAÇÃO DO PROVEDOR</v>
          </cell>
          <cell r="G3171" t="str">
            <v>0580 IG.COM.BR</v>
          </cell>
          <cell r="I3171">
            <v>1</v>
          </cell>
          <cell r="J3171">
            <v>0</v>
          </cell>
          <cell r="K3171">
            <v>0</v>
          </cell>
          <cell r="L3171">
            <v>1</v>
          </cell>
          <cell r="M3171">
            <v>1</v>
          </cell>
          <cell r="N3171">
            <v>0</v>
          </cell>
          <cell r="O3171">
            <v>1</v>
          </cell>
          <cell r="P3171">
            <v>0</v>
          </cell>
          <cell r="Q3171">
            <v>0</v>
          </cell>
          <cell r="R3171">
            <v>1</v>
          </cell>
          <cell r="S3171">
            <v>1</v>
          </cell>
          <cell r="T3171">
            <v>0</v>
          </cell>
          <cell r="U3171">
            <v>1</v>
          </cell>
          <cell r="V3171">
            <v>0</v>
          </cell>
          <cell r="W3171">
            <v>0</v>
          </cell>
        </row>
        <row r="3172">
          <cell r="B3172">
            <v>14</v>
          </cell>
          <cell r="C3172" t="str">
            <v>RESTRIÇÃO SISTEMA</v>
          </cell>
          <cell r="D3172" t="str">
            <v>039 Disponibilidade Esgotada</v>
          </cell>
          <cell r="E3172" t="str">
            <v>OUTRAS MÍDIAS</v>
          </cell>
          <cell r="F3172" t="str">
            <v>0020 JÁ POSSUI</v>
          </cell>
          <cell r="I3172">
            <v>4</v>
          </cell>
          <cell r="J3172">
            <v>0</v>
          </cell>
          <cell r="K3172">
            <v>0</v>
          </cell>
          <cell r="L3172">
            <v>4</v>
          </cell>
          <cell r="M3172">
            <v>4</v>
          </cell>
          <cell r="N3172">
            <v>0</v>
          </cell>
          <cell r="O3172">
            <v>4</v>
          </cell>
          <cell r="P3172">
            <v>0</v>
          </cell>
          <cell r="Q3172">
            <v>0</v>
          </cell>
          <cell r="R3172">
            <v>4</v>
          </cell>
          <cell r="S3172">
            <v>4</v>
          </cell>
          <cell r="T3172">
            <v>0</v>
          </cell>
          <cell r="U3172">
            <v>4</v>
          </cell>
          <cell r="V3172">
            <v>0</v>
          </cell>
          <cell r="W3172">
            <v>0</v>
          </cell>
        </row>
        <row r="3173">
          <cell r="B3173">
            <v>14</v>
          </cell>
          <cell r="C3173" t="str">
            <v>RESTRIÇÃO SISTEMA</v>
          </cell>
          <cell r="D3173" t="str">
            <v>039 Disponibilidade Esgotada</v>
          </cell>
          <cell r="E3173" t="str">
            <v>TELEVISÃO</v>
          </cell>
          <cell r="F3173" t="str">
            <v>0001 TELEVISÃO</v>
          </cell>
          <cell r="G3173" t="str">
            <v>0006 GLOBO</v>
          </cell>
          <cell r="H3173" t="str">
            <v>3825 NÃO INFORMADO</v>
          </cell>
          <cell r="I3173">
            <v>1</v>
          </cell>
          <cell r="J3173">
            <v>0</v>
          </cell>
          <cell r="K3173">
            <v>0</v>
          </cell>
          <cell r="L3173">
            <v>1</v>
          </cell>
          <cell r="M3173">
            <v>1</v>
          </cell>
          <cell r="N3173">
            <v>0</v>
          </cell>
          <cell r="O3173">
            <v>1</v>
          </cell>
          <cell r="P3173">
            <v>0</v>
          </cell>
          <cell r="Q3173">
            <v>0</v>
          </cell>
          <cell r="R3173">
            <v>1</v>
          </cell>
          <cell r="S3173">
            <v>1</v>
          </cell>
          <cell r="T3173">
            <v>0</v>
          </cell>
          <cell r="U3173">
            <v>1</v>
          </cell>
          <cell r="V3173">
            <v>0</v>
          </cell>
          <cell r="W3173">
            <v>0</v>
          </cell>
        </row>
        <row r="3174">
          <cell r="B3174">
            <v>14</v>
          </cell>
          <cell r="C3174" t="str">
            <v>RESTRIÇÃO SISTEMA</v>
          </cell>
          <cell r="D3174" t="str">
            <v>042 Restrição técnica</v>
          </cell>
          <cell r="F3174" t="str">
            <v>0031 JÁ TEVE O PRODUTO</v>
          </cell>
          <cell r="I3174">
            <v>3</v>
          </cell>
          <cell r="J3174">
            <v>0</v>
          </cell>
          <cell r="K3174">
            <v>0</v>
          </cell>
          <cell r="L3174">
            <v>3</v>
          </cell>
          <cell r="M3174">
            <v>3</v>
          </cell>
          <cell r="N3174">
            <v>0</v>
          </cell>
          <cell r="O3174">
            <v>3</v>
          </cell>
          <cell r="P3174">
            <v>0</v>
          </cell>
          <cell r="Q3174">
            <v>0</v>
          </cell>
          <cell r="R3174">
            <v>3</v>
          </cell>
          <cell r="S3174">
            <v>3</v>
          </cell>
          <cell r="T3174">
            <v>0</v>
          </cell>
          <cell r="U3174">
            <v>3</v>
          </cell>
          <cell r="V3174">
            <v>0</v>
          </cell>
          <cell r="W3174">
            <v>0</v>
          </cell>
        </row>
        <row r="3175">
          <cell r="B3175">
            <v>14</v>
          </cell>
          <cell r="C3175" t="str">
            <v>RESTRIÇÃO SISTEMA</v>
          </cell>
          <cell r="D3175" t="str">
            <v>042 Restrição técnica</v>
          </cell>
          <cell r="E3175" t="str">
            <v>MALA DIRETA</v>
          </cell>
          <cell r="F3175" t="str">
            <v>0010 ENCARTE EM FATURA</v>
          </cell>
          <cell r="I3175">
            <v>3</v>
          </cell>
          <cell r="J3175">
            <v>0</v>
          </cell>
          <cell r="K3175">
            <v>0</v>
          </cell>
          <cell r="L3175">
            <v>3</v>
          </cell>
          <cell r="M3175">
            <v>3</v>
          </cell>
          <cell r="N3175">
            <v>0</v>
          </cell>
          <cell r="O3175">
            <v>3</v>
          </cell>
          <cell r="P3175">
            <v>0</v>
          </cell>
          <cell r="Q3175">
            <v>0</v>
          </cell>
          <cell r="R3175">
            <v>3</v>
          </cell>
          <cell r="S3175">
            <v>3</v>
          </cell>
          <cell r="T3175">
            <v>0</v>
          </cell>
          <cell r="U3175">
            <v>3</v>
          </cell>
          <cell r="V3175">
            <v>0</v>
          </cell>
          <cell r="W3175">
            <v>0</v>
          </cell>
        </row>
        <row r="3176">
          <cell r="B3176">
            <v>14</v>
          </cell>
          <cell r="C3176" t="str">
            <v>RESTRIÇÃO SISTEMA</v>
          </cell>
          <cell r="D3176" t="str">
            <v>042 Restrição técnica</v>
          </cell>
          <cell r="E3176" t="str">
            <v>NÃO INFORMADO</v>
          </cell>
          <cell r="F3176" t="str">
            <v>0016 NÃO INFORMADO</v>
          </cell>
          <cell r="I3176">
            <v>3</v>
          </cell>
          <cell r="J3176">
            <v>0</v>
          </cell>
          <cell r="K3176">
            <v>0</v>
          </cell>
          <cell r="L3176">
            <v>3</v>
          </cell>
          <cell r="M3176">
            <v>3</v>
          </cell>
          <cell r="N3176">
            <v>0</v>
          </cell>
          <cell r="O3176">
            <v>3</v>
          </cell>
          <cell r="P3176">
            <v>0</v>
          </cell>
          <cell r="Q3176">
            <v>0</v>
          </cell>
          <cell r="R3176">
            <v>3</v>
          </cell>
          <cell r="S3176">
            <v>3</v>
          </cell>
          <cell r="T3176">
            <v>0</v>
          </cell>
          <cell r="U3176">
            <v>3</v>
          </cell>
          <cell r="V3176">
            <v>0</v>
          </cell>
          <cell r="W3176">
            <v>0</v>
          </cell>
        </row>
        <row r="3177">
          <cell r="B3177">
            <v>14</v>
          </cell>
          <cell r="C3177" t="str">
            <v>RESTRIÇÃO SISTEMA</v>
          </cell>
          <cell r="D3177" t="str">
            <v>042 Restrição técnica</v>
          </cell>
          <cell r="E3177" t="str">
            <v>OUTRAS MÍDIAS</v>
          </cell>
          <cell r="F3177" t="str">
            <v>0002 INDICAÇÃO DE AMIGOS</v>
          </cell>
          <cell r="I3177">
            <v>46</v>
          </cell>
          <cell r="J3177">
            <v>0</v>
          </cell>
          <cell r="K3177">
            <v>0</v>
          </cell>
          <cell r="L3177">
            <v>46</v>
          </cell>
          <cell r="M3177">
            <v>46</v>
          </cell>
          <cell r="N3177">
            <v>0</v>
          </cell>
          <cell r="O3177">
            <v>46</v>
          </cell>
          <cell r="P3177">
            <v>0</v>
          </cell>
          <cell r="Q3177">
            <v>0</v>
          </cell>
          <cell r="R3177">
            <v>46</v>
          </cell>
          <cell r="S3177">
            <v>46</v>
          </cell>
          <cell r="T3177">
            <v>0</v>
          </cell>
          <cell r="U3177">
            <v>46</v>
          </cell>
          <cell r="V3177">
            <v>0</v>
          </cell>
          <cell r="W3177">
            <v>0</v>
          </cell>
        </row>
        <row r="3178">
          <cell r="B3178">
            <v>14</v>
          </cell>
          <cell r="C3178" t="str">
            <v>RESTRIÇÃO SISTEMA</v>
          </cell>
          <cell r="D3178" t="str">
            <v>042 Restrição técnica</v>
          </cell>
          <cell r="E3178" t="str">
            <v>OUTRAS MÍDIAS</v>
          </cell>
          <cell r="F3178" t="str">
            <v>0003 104</v>
          </cell>
          <cell r="I3178">
            <v>4</v>
          </cell>
          <cell r="J3178">
            <v>0</v>
          </cell>
          <cell r="K3178">
            <v>0</v>
          </cell>
          <cell r="L3178">
            <v>4</v>
          </cell>
          <cell r="M3178">
            <v>4</v>
          </cell>
          <cell r="N3178">
            <v>0</v>
          </cell>
          <cell r="O3178">
            <v>4</v>
          </cell>
          <cell r="P3178">
            <v>0</v>
          </cell>
          <cell r="Q3178">
            <v>0</v>
          </cell>
          <cell r="R3178">
            <v>4</v>
          </cell>
          <cell r="S3178">
            <v>4</v>
          </cell>
          <cell r="T3178">
            <v>0</v>
          </cell>
          <cell r="U3178">
            <v>4</v>
          </cell>
          <cell r="V3178">
            <v>0</v>
          </cell>
          <cell r="W3178">
            <v>0</v>
          </cell>
        </row>
        <row r="3179">
          <cell r="B3179">
            <v>14</v>
          </cell>
          <cell r="C3179" t="str">
            <v>RESTRIÇÃO SISTEMA</v>
          </cell>
          <cell r="D3179" t="str">
            <v>042 Restrição técnica</v>
          </cell>
          <cell r="E3179" t="str">
            <v>OUTRAS MÍDIAS</v>
          </cell>
          <cell r="F3179" t="str">
            <v>0013 INTERNET</v>
          </cell>
          <cell r="G3179" t="str">
            <v>0056 OUTROS</v>
          </cell>
          <cell r="I3179">
            <v>2</v>
          </cell>
          <cell r="J3179">
            <v>0</v>
          </cell>
          <cell r="K3179">
            <v>0</v>
          </cell>
          <cell r="L3179">
            <v>2</v>
          </cell>
          <cell r="M3179">
            <v>2</v>
          </cell>
          <cell r="N3179">
            <v>0</v>
          </cell>
          <cell r="O3179">
            <v>2</v>
          </cell>
          <cell r="P3179">
            <v>0</v>
          </cell>
          <cell r="Q3179">
            <v>0</v>
          </cell>
          <cell r="R3179">
            <v>2</v>
          </cell>
          <cell r="S3179">
            <v>2</v>
          </cell>
          <cell r="T3179">
            <v>0</v>
          </cell>
          <cell r="U3179">
            <v>2</v>
          </cell>
          <cell r="V3179">
            <v>0</v>
          </cell>
          <cell r="W3179">
            <v>0</v>
          </cell>
        </row>
        <row r="3180">
          <cell r="B3180">
            <v>14</v>
          </cell>
          <cell r="C3180" t="str">
            <v>RESTRIÇÃO SISTEMA</v>
          </cell>
          <cell r="D3180" t="str">
            <v>042 Restrição técnica</v>
          </cell>
          <cell r="E3180" t="str">
            <v>OUTRAS MÍDIAS</v>
          </cell>
          <cell r="F3180" t="str">
            <v>0013 INTERNET</v>
          </cell>
          <cell r="G3180" t="str">
            <v>0170 SITE SPEEDY</v>
          </cell>
          <cell r="I3180">
            <v>2</v>
          </cell>
          <cell r="J3180">
            <v>0</v>
          </cell>
          <cell r="K3180">
            <v>0</v>
          </cell>
          <cell r="L3180">
            <v>2</v>
          </cell>
          <cell r="M3180">
            <v>2</v>
          </cell>
          <cell r="N3180">
            <v>0</v>
          </cell>
          <cell r="O3180">
            <v>2</v>
          </cell>
          <cell r="P3180">
            <v>0</v>
          </cell>
          <cell r="Q3180">
            <v>0</v>
          </cell>
          <cell r="R3180">
            <v>2</v>
          </cell>
          <cell r="S3180">
            <v>2</v>
          </cell>
          <cell r="T3180">
            <v>0</v>
          </cell>
          <cell r="U3180">
            <v>2</v>
          </cell>
          <cell r="V3180">
            <v>0</v>
          </cell>
          <cell r="W3180">
            <v>0</v>
          </cell>
        </row>
        <row r="3181">
          <cell r="B3181">
            <v>14</v>
          </cell>
          <cell r="C3181" t="str">
            <v>RESTRIÇÃO SISTEMA</v>
          </cell>
          <cell r="D3181" t="str">
            <v>042 Restrição técnica</v>
          </cell>
          <cell r="E3181" t="str">
            <v>OUTRAS MÍDIAS</v>
          </cell>
          <cell r="F3181" t="str">
            <v>0018 CONTATADO PELO TLMKT</v>
          </cell>
          <cell r="I3181">
            <v>5</v>
          </cell>
          <cell r="J3181">
            <v>0</v>
          </cell>
          <cell r="K3181">
            <v>0</v>
          </cell>
          <cell r="L3181">
            <v>5</v>
          </cell>
          <cell r="M3181">
            <v>5</v>
          </cell>
          <cell r="N3181">
            <v>0</v>
          </cell>
          <cell r="O3181">
            <v>5</v>
          </cell>
          <cell r="P3181">
            <v>0</v>
          </cell>
          <cell r="Q3181">
            <v>0</v>
          </cell>
          <cell r="R3181">
            <v>5</v>
          </cell>
          <cell r="S3181">
            <v>5</v>
          </cell>
          <cell r="T3181">
            <v>0</v>
          </cell>
          <cell r="U3181">
            <v>5</v>
          </cell>
          <cell r="V3181">
            <v>0</v>
          </cell>
          <cell r="W3181">
            <v>0</v>
          </cell>
        </row>
        <row r="3182">
          <cell r="B3182">
            <v>14</v>
          </cell>
          <cell r="C3182" t="str">
            <v>RESTRIÇÃO SISTEMA</v>
          </cell>
          <cell r="D3182" t="str">
            <v>042 Restrição técnica</v>
          </cell>
          <cell r="E3182" t="str">
            <v>OUTRAS MÍDIAS</v>
          </cell>
          <cell r="F3182" t="str">
            <v>0020 JÁ POSSUI</v>
          </cell>
          <cell r="I3182">
            <v>4</v>
          </cell>
          <cell r="J3182">
            <v>0</v>
          </cell>
          <cell r="K3182">
            <v>0</v>
          </cell>
          <cell r="L3182">
            <v>4</v>
          </cell>
          <cell r="M3182">
            <v>4</v>
          </cell>
          <cell r="N3182">
            <v>0</v>
          </cell>
          <cell r="O3182">
            <v>4</v>
          </cell>
          <cell r="P3182">
            <v>0</v>
          </cell>
          <cell r="Q3182">
            <v>0</v>
          </cell>
          <cell r="R3182">
            <v>4</v>
          </cell>
          <cell r="S3182">
            <v>4</v>
          </cell>
          <cell r="T3182">
            <v>0</v>
          </cell>
          <cell r="U3182">
            <v>4</v>
          </cell>
          <cell r="V3182">
            <v>0</v>
          </cell>
          <cell r="W3182">
            <v>0</v>
          </cell>
        </row>
        <row r="3183">
          <cell r="B3183">
            <v>14</v>
          </cell>
          <cell r="C3183" t="str">
            <v>RESTRIÇÃO SISTEMA</v>
          </cell>
          <cell r="D3183" t="str">
            <v>042 Restrição técnica</v>
          </cell>
          <cell r="E3183" t="str">
            <v>TELEVISÃO</v>
          </cell>
          <cell r="F3183" t="str">
            <v>0001 TELEVISÃO</v>
          </cell>
          <cell r="G3183" t="str">
            <v>0062 NÃO INFORMOU</v>
          </cell>
          <cell r="I3183">
            <v>12</v>
          </cell>
          <cell r="J3183">
            <v>0</v>
          </cell>
          <cell r="K3183">
            <v>0</v>
          </cell>
          <cell r="L3183">
            <v>12</v>
          </cell>
          <cell r="M3183">
            <v>12</v>
          </cell>
          <cell r="N3183">
            <v>0</v>
          </cell>
          <cell r="O3183">
            <v>12</v>
          </cell>
          <cell r="P3183">
            <v>0</v>
          </cell>
          <cell r="Q3183">
            <v>0</v>
          </cell>
          <cell r="R3183">
            <v>12</v>
          </cell>
          <cell r="S3183">
            <v>12</v>
          </cell>
          <cell r="T3183">
            <v>0</v>
          </cell>
          <cell r="U3183">
            <v>12</v>
          </cell>
          <cell r="V3183">
            <v>0</v>
          </cell>
          <cell r="W3183">
            <v>0</v>
          </cell>
        </row>
        <row r="3184">
          <cell r="B3184">
            <v>14</v>
          </cell>
          <cell r="C3184" t="str">
            <v>RESTRIÇÃO SISTEMA</v>
          </cell>
          <cell r="D3184" t="str">
            <v>045 Central não cadastrada</v>
          </cell>
          <cell r="F3184" t="str">
            <v>0031 JÁ TEVE O PRODUTO</v>
          </cell>
          <cell r="I3184">
            <v>1</v>
          </cell>
          <cell r="J3184">
            <v>0</v>
          </cell>
          <cell r="K3184">
            <v>0</v>
          </cell>
          <cell r="L3184">
            <v>1</v>
          </cell>
          <cell r="M3184">
            <v>1</v>
          </cell>
          <cell r="N3184">
            <v>0</v>
          </cell>
          <cell r="O3184">
            <v>1</v>
          </cell>
          <cell r="P3184">
            <v>0</v>
          </cell>
          <cell r="Q3184">
            <v>0</v>
          </cell>
          <cell r="R3184">
            <v>1</v>
          </cell>
          <cell r="S3184">
            <v>1</v>
          </cell>
          <cell r="T3184">
            <v>0</v>
          </cell>
          <cell r="U3184">
            <v>1</v>
          </cell>
          <cell r="V3184">
            <v>0</v>
          </cell>
          <cell r="W3184">
            <v>0</v>
          </cell>
        </row>
        <row r="3185">
          <cell r="B3185">
            <v>14</v>
          </cell>
          <cell r="C3185" t="str">
            <v>RESTRIÇÃO SISTEMA</v>
          </cell>
          <cell r="D3185" t="str">
            <v>045 Central não cadastrada</v>
          </cell>
          <cell r="E3185" t="str">
            <v>NÃO INFORMADO</v>
          </cell>
          <cell r="F3185" t="str">
            <v>0016 NÃO INFORMADO</v>
          </cell>
          <cell r="I3185">
            <v>1</v>
          </cell>
          <cell r="J3185">
            <v>0</v>
          </cell>
          <cell r="K3185">
            <v>0</v>
          </cell>
          <cell r="L3185">
            <v>1</v>
          </cell>
          <cell r="M3185">
            <v>1</v>
          </cell>
          <cell r="N3185">
            <v>0</v>
          </cell>
          <cell r="O3185">
            <v>1</v>
          </cell>
          <cell r="P3185">
            <v>0</v>
          </cell>
          <cell r="Q3185">
            <v>0</v>
          </cell>
          <cell r="R3185">
            <v>1</v>
          </cell>
          <cell r="S3185">
            <v>1</v>
          </cell>
          <cell r="T3185">
            <v>0</v>
          </cell>
          <cell r="U3185">
            <v>1</v>
          </cell>
          <cell r="V3185">
            <v>0</v>
          </cell>
          <cell r="W3185">
            <v>0</v>
          </cell>
        </row>
        <row r="3186">
          <cell r="B3186">
            <v>14</v>
          </cell>
          <cell r="C3186" t="str">
            <v>RESTRIÇÃO SISTEMA</v>
          </cell>
          <cell r="D3186" t="str">
            <v>045 Central não cadastrada</v>
          </cell>
          <cell r="E3186" t="str">
            <v>OUTRAS MÍDIAS</v>
          </cell>
          <cell r="F3186" t="str">
            <v>0002 INDICAÇÃO DE AMIGOS</v>
          </cell>
          <cell r="I3186">
            <v>16</v>
          </cell>
          <cell r="J3186">
            <v>0</v>
          </cell>
          <cell r="K3186">
            <v>0</v>
          </cell>
          <cell r="L3186">
            <v>16</v>
          </cell>
          <cell r="M3186">
            <v>16</v>
          </cell>
          <cell r="N3186">
            <v>0</v>
          </cell>
          <cell r="O3186">
            <v>16</v>
          </cell>
          <cell r="P3186">
            <v>0</v>
          </cell>
          <cell r="Q3186">
            <v>0</v>
          </cell>
          <cell r="R3186">
            <v>16</v>
          </cell>
          <cell r="S3186">
            <v>16</v>
          </cell>
          <cell r="T3186">
            <v>0</v>
          </cell>
          <cell r="U3186">
            <v>16</v>
          </cell>
          <cell r="V3186">
            <v>0</v>
          </cell>
          <cell r="W3186">
            <v>0</v>
          </cell>
        </row>
        <row r="3187">
          <cell r="B3187">
            <v>14</v>
          </cell>
          <cell r="C3187" t="str">
            <v>RESTRIÇÃO SISTEMA</v>
          </cell>
          <cell r="D3187" t="str">
            <v>045 Central não cadastrada</v>
          </cell>
          <cell r="E3187" t="str">
            <v>OUTRAS MÍDIAS</v>
          </cell>
          <cell r="F3187" t="str">
            <v>0013 INTERNET</v>
          </cell>
          <cell r="G3187" t="str">
            <v>0170 SITE SPEEDY</v>
          </cell>
          <cell r="I3187">
            <v>1</v>
          </cell>
          <cell r="J3187">
            <v>0</v>
          </cell>
          <cell r="K3187">
            <v>0</v>
          </cell>
          <cell r="L3187">
            <v>1</v>
          </cell>
          <cell r="M3187">
            <v>1</v>
          </cell>
          <cell r="N3187">
            <v>0</v>
          </cell>
          <cell r="O3187">
            <v>1</v>
          </cell>
          <cell r="P3187">
            <v>0</v>
          </cell>
          <cell r="Q3187">
            <v>0</v>
          </cell>
          <cell r="R3187">
            <v>1</v>
          </cell>
          <cell r="S3187">
            <v>1</v>
          </cell>
          <cell r="T3187">
            <v>0</v>
          </cell>
          <cell r="U3187">
            <v>1</v>
          </cell>
          <cell r="V3187">
            <v>0</v>
          </cell>
          <cell r="W3187">
            <v>0</v>
          </cell>
        </row>
        <row r="3188">
          <cell r="B3188">
            <v>14</v>
          </cell>
          <cell r="C3188" t="str">
            <v>RESTRIÇÃO SISTEMA</v>
          </cell>
          <cell r="D3188" t="str">
            <v>045 Central não cadastrada</v>
          </cell>
          <cell r="E3188" t="str">
            <v>OUTRAS MÍDIAS</v>
          </cell>
          <cell r="F3188" t="str">
            <v>0018 CONTATADO PELO TLMKT</v>
          </cell>
          <cell r="I3188">
            <v>1</v>
          </cell>
          <cell r="J3188">
            <v>0</v>
          </cell>
          <cell r="K3188">
            <v>0</v>
          </cell>
          <cell r="L3188">
            <v>1</v>
          </cell>
          <cell r="M3188">
            <v>1</v>
          </cell>
          <cell r="N3188">
            <v>0</v>
          </cell>
          <cell r="O3188">
            <v>1</v>
          </cell>
          <cell r="P3188">
            <v>0</v>
          </cell>
          <cell r="Q3188">
            <v>0</v>
          </cell>
          <cell r="R3188">
            <v>1</v>
          </cell>
          <cell r="S3188">
            <v>1</v>
          </cell>
          <cell r="T3188">
            <v>0</v>
          </cell>
          <cell r="U3188">
            <v>1</v>
          </cell>
          <cell r="V3188">
            <v>0</v>
          </cell>
          <cell r="W3188">
            <v>0</v>
          </cell>
        </row>
        <row r="3189">
          <cell r="B3189">
            <v>14</v>
          </cell>
          <cell r="C3189" t="str">
            <v>RESTRIÇÃO SISTEMA</v>
          </cell>
          <cell r="D3189" t="str">
            <v>045 Central não cadastrada</v>
          </cell>
          <cell r="E3189" t="str">
            <v>OUTRAS MÍDIAS</v>
          </cell>
          <cell r="F3189" t="str">
            <v>0020 JÁ POSSUI</v>
          </cell>
          <cell r="I3189">
            <v>2</v>
          </cell>
          <cell r="J3189">
            <v>0</v>
          </cell>
          <cell r="K3189">
            <v>0</v>
          </cell>
          <cell r="L3189">
            <v>2</v>
          </cell>
          <cell r="M3189">
            <v>2</v>
          </cell>
          <cell r="N3189">
            <v>0</v>
          </cell>
          <cell r="O3189">
            <v>2</v>
          </cell>
          <cell r="P3189">
            <v>0</v>
          </cell>
          <cell r="Q3189">
            <v>0</v>
          </cell>
          <cell r="R3189">
            <v>2</v>
          </cell>
          <cell r="S3189">
            <v>2</v>
          </cell>
          <cell r="T3189">
            <v>0</v>
          </cell>
          <cell r="U3189">
            <v>2</v>
          </cell>
          <cell r="V3189">
            <v>0</v>
          </cell>
          <cell r="W3189">
            <v>0</v>
          </cell>
        </row>
        <row r="3190">
          <cell r="B3190">
            <v>14</v>
          </cell>
          <cell r="C3190" t="str">
            <v>RESTRIÇÃO SISTEMA</v>
          </cell>
          <cell r="D3190" t="str">
            <v>045 Central não cadastrada</v>
          </cell>
          <cell r="E3190" t="str">
            <v>TELEVISÃO</v>
          </cell>
          <cell r="F3190" t="str">
            <v>0001 TELEVISÃO</v>
          </cell>
          <cell r="G3190" t="str">
            <v>0062 NÃO INFORMOU</v>
          </cell>
          <cell r="I3190">
            <v>5</v>
          </cell>
          <cell r="J3190">
            <v>0</v>
          </cell>
          <cell r="K3190">
            <v>0</v>
          </cell>
          <cell r="L3190">
            <v>5</v>
          </cell>
          <cell r="M3190">
            <v>5</v>
          </cell>
          <cell r="N3190">
            <v>0</v>
          </cell>
          <cell r="O3190">
            <v>5</v>
          </cell>
          <cell r="P3190">
            <v>0</v>
          </cell>
          <cell r="Q3190">
            <v>0</v>
          </cell>
          <cell r="R3190">
            <v>5</v>
          </cell>
          <cell r="S3190">
            <v>5</v>
          </cell>
          <cell r="T3190">
            <v>0</v>
          </cell>
          <cell r="U3190">
            <v>5</v>
          </cell>
          <cell r="V3190">
            <v>0</v>
          </cell>
          <cell r="W3190">
            <v>0</v>
          </cell>
        </row>
        <row r="3191">
          <cell r="B3191">
            <v>14</v>
          </cell>
          <cell r="C3191" t="str">
            <v>RESTRIÇÃO SISTEMA</v>
          </cell>
          <cell r="D3191" t="str">
            <v>048 Segmento não permitido</v>
          </cell>
          <cell r="E3191" t="str">
            <v>OUTRAS MÍDIAS</v>
          </cell>
          <cell r="F3191" t="str">
            <v>0002 INDICAÇÃO DE AMIGOS</v>
          </cell>
          <cell r="I3191">
            <v>1</v>
          </cell>
          <cell r="J3191">
            <v>0</v>
          </cell>
          <cell r="K3191">
            <v>0</v>
          </cell>
          <cell r="L3191">
            <v>1</v>
          </cell>
          <cell r="M3191">
            <v>1</v>
          </cell>
          <cell r="N3191">
            <v>0</v>
          </cell>
          <cell r="O3191">
            <v>1</v>
          </cell>
          <cell r="P3191">
            <v>0</v>
          </cell>
          <cell r="Q3191">
            <v>0</v>
          </cell>
          <cell r="R3191">
            <v>1</v>
          </cell>
          <cell r="S3191">
            <v>1</v>
          </cell>
          <cell r="T3191">
            <v>0</v>
          </cell>
          <cell r="U3191">
            <v>1</v>
          </cell>
          <cell r="V3191">
            <v>0</v>
          </cell>
          <cell r="W3191">
            <v>0</v>
          </cell>
        </row>
        <row r="3192">
          <cell r="B3192">
            <v>14</v>
          </cell>
          <cell r="C3192" t="str">
            <v>RESTRIÇÃO SISTEMA</v>
          </cell>
          <cell r="D3192" t="str">
            <v>048 Segmento não permitido</v>
          </cell>
          <cell r="E3192" t="str">
            <v>OUTRAS MÍDIAS</v>
          </cell>
          <cell r="F3192" t="str">
            <v>0020 JÁ POSSUI</v>
          </cell>
          <cell r="I3192">
            <v>1</v>
          </cell>
          <cell r="J3192">
            <v>0</v>
          </cell>
          <cell r="K3192">
            <v>0</v>
          </cell>
          <cell r="L3192">
            <v>1</v>
          </cell>
          <cell r="M3192">
            <v>1</v>
          </cell>
          <cell r="N3192">
            <v>0</v>
          </cell>
          <cell r="O3192">
            <v>1</v>
          </cell>
          <cell r="P3192">
            <v>0</v>
          </cell>
          <cell r="Q3192">
            <v>0</v>
          </cell>
          <cell r="R3192">
            <v>1</v>
          </cell>
          <cell r="S3192">
            <v>1</v>
          </cell>
          <cell r="T3192">
            <v>0</v>
          </cell>
          <cell r="U3192">
            <v>1</v>
          </cell>
          <cell r="V3192">
            <v>0</v>
          </cell>
          <cell r="W3192">
            <v>0</v>
          </cell>
        </row>
        <row r="3193">
          <cell r="B3193">
            <v>14</v>
          </cell>
          <cell r="C3193" t="str">
            <v>RESTRIÇÃO SISTEMA</v>
          </cell>
          <cell r="D3193" t="str">
            <v>060 Restrição Comercial</v>
          </cell>
          <cell r="F3193" t="str">
            <v>0031 JÁ TEVE O PRODUTO</v>
          </cell>
          <cell r="I3193">
            <v>2</v>
          </cell>
          <cell r="J3193">
            <v>0</v>
          </cell>
          <cell r="K3193">
            <v>0</v>
          </cell>
          <cell r="L3193">
            <v>2</v>
          </cell>
          <cell r="M3193">
            <v>2</v>
          </cell>
          <cell r="N3193">
            <v>0</v>
          </cell>
          <cell r="O3193">
            <v>2</v>
          </cell>
          <cell r="P3193">
            <v>0</v>
          </cell>
          <cell r="Q3193">
            <v>0</v>
          </cell>
          <cell r="R3193">
            <v>2</v>
          </cell>
          <cell r="S3193">
            <v>2</v>
          </cell>
          <cell r="T3193">
            <v>0</v>
          </cell>
          <cell r="U3193">
            <v>2</v>
          </cell>
          <cell r="V3193">
            <v>0</v>
          </cell>
          <cell r="W3193">
            <v>0</v>
          </cell>
        </row>
        <row r="3194">
          <cell r="B3194">
            <v>14</v>
          </cell>
          <cell r="C3194" t="str">
            <v>RESTRIÇÃO SISTEMA</v>
          </cell>
          <cell r="D3194" t="str">
            <v>060 Restrição Comercial</v>
          </cell>
          <cell r="E3194" t="str">
            <v>MALA DIRETA</v>
          </cell>
          <cell r="F3194" t="str">
            <v>0010 ENCARTE EM FATURA</v>
          </cell>
          <cell r="I3194">
            <v>1</v>
          </cell>
          <cell r="J3194">
            <v>0</v>
          </cell>
          <cell r="K3194">
            <v>0</v>
          </cell>
          <cell r="L3194">
            <v>1</v>
          </cell>
          <cell r="M3194">
            <v>1</v>
          </cell>
          <cell r="N3194">
            <v>0</v>
          </cell>
          <cell r="O3194">
            <v>1</v>
          </cell>
          <cell r="P3194">
            <v>0</v>
          </cell>
          <cell r="Q3194">
            <v>0</v>
          </cell>
          <cell r="R3194">
            <v>1</v>
          </cell>
          <cell r="S3194">
            <v>1</v>
          </cell>
          <cell r="T3194">
            <v>0</v>
          </cell>
          <cell r="U3194">
            <v>1</v>
          </cell>
          <cell r="V3194">
            <v>0</v>
          </cell>
          <cell r="W3194">
            <v>0</v>
          </cell>
        </row>
        <row r="3195">
          <cell r="B3195">
            <v>14</v>
          </cell>
          <cell r="C3195" t="str">
            <v>RESTRIÇÃO SISTEMA</v>
          </cell>
          <cell r="D3195" t="str">
            <v>060 Restrição Comercial</v>
          </cell>
          <cell r="E3195" t="str">
            <v>OUTRAS MÍDIAS</v>
          </cell>
          <cell r="F3195" t="str">
            <v>0002 INDICAÇÃO DE AMIGOS</v>
          </cell>
          <cell r="I3195">
            <v>21</v>
          </cell>
          <cell r="J3195">
            <v>0</v>
          </cell>
          <cell r="K3195">
            <v>0</v>
          </cell>
          <cell r="L3195">
            <v>21</v>
          </cell>
          <cell r="M3195">
            <v>21</v>
          </cell>
          <cell r="N3195">
            <v>0</v>
          </cell>
          <cell r="O3195">
            <v>21</v>
          </cell>
          <cell r="P3195">
            <v>0</v>
          </cell>
          <cell r="Q3195">
            <v>0</v>
          </cell>
          <cell r="R3195">
            <v>21</v>
          </cell>
          <cell r="S3195">
            <v>21</v>
          </cell>
          <cell r="T3195">
            <v>0</v>
          </cell>
          <cell r="U3195">
            <v>21</v>
          </cell>
          <cell r="V3195">
            <v>0</v>
          </cell>
          <cell r="W3195">
            <v>0</v>
          </cell>
        </row>
        <row r="3196">
          <cell r="B3196">
            <v>14</v>
          </cell>
          <cell r="C3196" t="str">
            <v>RESTRIÇÃO SISTEMA</v>
          </cell>
          <cell r="D3196" t="str">
            <v>060 Restrição Comercial</v>
          </cell>
          <cell r="E3196" t="str">
            <v>OUTRAS MÍDIAS</v>
          </cell>
          <cell r="F3196" t="str">
            <v>0003 104</v>
          </cell>
          <cell r="I3196">
            <v>1</v>
          </cell>
          <cell r="J3196">
            <v>0</v>
          </cell>
          <cell r="K3196">
            <v>0</v>
          </cell>
          <cell r="L3196">
            <v>1</v>
          </cell>
          <cell r="M3196">
            <v>1</v>
          </cell>
          <cell r="N3196">
            <v>0</v>
          </cell>
          <cell r="O3196">
            <v>1</v>
          </cell>
          <cell r="P3196">
            <v>0</v>
          </cell>
          <cell r="Q3196">
            <v>0</v>
          </cell>
          <cell r="R3196">
            <v>1</v>
          </cell>
          <cell r="S3196">
            <v>1</v>
          </cell>
          <cell r="T3196">
            <v>0</v>
          </cell>
          <cell r="U3196">
            <v>1</v>
          </cell>
          <cell r="V3196">
            <v>0</v>
          </cell>
          <cell r="W3196">
            <v>0</v>
          </cell>
        </row>
        <row r="3197">
          <cell r="B3197">
            <v>14</v>
          </cell>
          <cell r="C3197" t="str">
            <v>RESTRIÇÃO SISTEMA</v>
          </cell>
          <cell r="D3197" t="str">
            <v>060 Restrição Comercial</v>
          </cell>
          <cell r="E3197" t="str">
            <v>OUTRAS MÍDIAS</v>
          </cell>
          <cell r="F3197" t="str">
            <v>0013 INTERNET</v>
          </cell>
          <cell r="G3197" t="str">
            <v>0056 OUTROS</v>
          </cell>
          <cell r="I3197">
            <v>3</v>
          </cell>
          <cell r="J3197">
            <v>0</v>
          </cell>
          <cell r="K3197">
            <v>0</v>
          </cell>
          <cell r="L3197">
            <v>3</v>
          </cell>
          <cell r="M3197">
            <v>3</v>
          </cell>
          <cell r="N3197">
            <v>0</v>
          </cell>
          <cell r="O3197">
            <v>3</v>
          </cell>
          <cell r="P3197">
            <v>0</v>
          </cell>
          <cell r="Q3197">
            <v>0</v>
          </cell>
          <cell r="R3197">
            <v>3</v>
          </cell>
          <cell r="S3197">
            <v>3</v>
          </cell>
          <cell r="T3197">
            <v>0</v>
          </cell>
          <cell r="U3197">
            <v>3</v>
          </cell>
          <cell r="V3197">
            <v>0</v>
          </cell>
          <cell r="W3197">
            <v>0</v>
          </cell>
        </row>
        <row r="3198">
          <cell r="B3198">
            <v>14</v>
          </cell>
          <cell r="C3198" t="str">
            <v>RESTRIÇÃO SISTEMA</v>
          </cell>
          <cell r="D3198" t="str">
            <v>060 Restrição Comercial</v>
          </cell>
          <cell r="E3198" t="str">
            <v>OUTRAS MÍDIAS</v>
          </cell>
          <cell r="F3198" t="str">
            <v>0013 INTERNET</v>
          </cell>
          <cell r="G3198" t="str">
            <v>0170 SITE SPEEDY</v>
          </cell>
          <cell r="I3198">
            <v>1</v>
          </cell>
          <cell r="J3198">
            <v>0</v>
          </cell>
          <cell r="K3198">
            <v>0</v>
          </cell>
          <cell r="L3198">
            <v>1</v>
          </cell>
          <cell r="M3198">
            <v>1</v>
          </cell>
          <cell r="N3198">
            <v>0</v>
          </cell>
          <cell r="O3198">
            <v>1</v>
          </cell>
          <cell r="P3198">
            <v>0</v>
          </cell>
          <cell r="Q3198">
            <v>0</v>
          </cell>
          <cell r="R3198">
            <v>1</v>
          </cell>
          <cell r="S3198">
            <v>1</v>
          </cell>
          <cell r="T3198">
            <v>0</v>
          </cell>
          <cell r="U3198">
            <v>1</v>
          </cell>
          <cell r="V3198">
            <v>0</v>
          </cell>
          <cell r="W3198">
            <v>0</v>
          </cell>
        </row>
        <row r="3199">
          <cell r="B3199">
            <v>14</v>
          </cell>
          <cell r="C3199" t="str">
            <v>RESTRIÇÃO SISTEMA</v>
          </cell>
          <cell r="D3199" t="str">
            <v>060 Restrição Comercial</v>
          </cell>
          <cell r="E3199" t="str">
            <v>OUTRAS MÍDIAS</v>
          </cell>
          <cell r="F3199" t="str">
            <v>0018 CONTATADO PELO TLMKT</v>
          </cell>
          <cell r="I3199">
            <v>2</v>
          </cell>
          <cell r="J3199">
            <v>0</v>
          </cell>
          <cell r="K3199">
            <v>0</v>
          </cell>
          <cell r="L3199">
            <v>2</v>
          </cell>
          <cell r="M3199">
            <v>2</v>
          </cell>
          <cell r="N3199">
            <v>0</v>
          </cell>
          <cell r="O3199">
            <v>2</v>
          </cell>
          <cell r="P3199">
            <v>0</v>
          </cell>
          <cell r="Q3199">
            <v>0</v>
          </cell>
          <cell r="R3199">
            <v>2</v>
          </cell>
          <cell r="S3199">
            <v>2</v>
          </cell>
          <cell r="T3199">
            <v>0</v>
          </cell>
          <cell r="U3199">
            <v>2</v>
          </cell>
          <cell r="V3199">
            <v>0</v>
          </cell>
          <cell r="W3199">
            <v>0</v>
          </cell>
        </row>
        <row r="3200">
          <cell r="B3200">
            <v>14</v>
          </cell>
          <cell r="C3200" t="str">
            <v>RESTRIÇÃO SISTEMA</v>
          </cell>
          <cell r="D3200" t="str">
            <v>060 Restrição Comercial</v>
          </cell>
          <cell r="E3200" t="str">
            <v>OUTRAS MÍDIAS</v>
          </cell>
          <cell r="F3200" t="str">
            <v>0020 JÁ POSSUI</v>
          </cell>
          <cell r="I3200">
            <v>4</v>
          </cell>
          <cell r="J3200">
            <v>0</v>
          </cell>
          <cell r="K3200">
            <v>0</v>
          </cell>
          <cell r="L3200">
            <v>4</v>
          </cell>
          <cell r="M3200">
            <v>4</v>
          </cell>
          <cell r="N3200">
            <v>0</v>
          </cell>
          <cell r="O3200">
            <v>4</v>
          </cell>
          <cell r="P3200">
            <v>0</v>
          </cell>
          <cell r="Q3200">
            <v>0</v>
          </cell>
          <cell r="R3200">
            <v>4</v>
          </cell>
          <cell r="S3200">
            <v>4</v>
          </cell>
          <cell r="T3200">
            <v>0</v>
          </cell>
          <cell r="U3200">
            <v>4</v>
          </cell>
          <cell r="V3200">
            <v>0</v>
          </cell>
          <cell r="W3200">
            <v>0</v>
          </cell>
        </row>
        <row r="3201">
          <cell r="B3201">
            <v>14</v>
          </cell>
          <cell r="C3201" t="str">
            <v>RESTRIÇÃO SISTEMA</v>
          </cell>
          <cell r="D3201" t="str">
            <v>060 Restrição Comercial</v>
          </cell>
          <cell r="E3201" t="str">
            <v>TELEVISÃO</v>
          </cell>
          <cell r="F3201" t="str">
            <v>0001 TELEVISÃO</v>
          </cell>
          <cell r="G3201" t="str">
            <v>0006 GLOBO</v>
          </cell>
          <cell r="H3201" t="str">
            <v>0023 JORNAL HOJE</v>
          </cell>
          <cell r="I3201">
            <v>1</v>
          </cell>
          <cell r="J3201">
            <v>0</v>
          </cell>
          <cell r="K3201">
            <v>0</v>
          </cell>
          <cell r="L3201">
            <v>1</v>
          </cell>
          <cell r="M3201">
            <v>1</v>
          </cell>
          <cell r="N3201">
            <v>0</v>
          </cell>
          <cell r="O3201">
            <v>1</v>
          </cell>
          <cell r="P3201">
            <v>0</v>
          </cell>
          <cell r="Q3201">
            <v>0</v>
          </cell>
          <cell r="R3201">
            <v>1</v>
          </cell>
          <cell r="S3201">
            <v>1</v>
          </cell>
          <cell r="T3201">
            <v>0</v>
          </cell>
          <cell r="U3201">
            <v>1</v>
          </cell>
          <cell r="V3201">
            <v>0</v>
          </cell>
          <cell r="W3201">
            <v>0</v>
          </cell>
        </row>
        <row r="3202">
          <cell r="B3202">
            <v>14</v>
          </cell>
          <cell r="C3202" t="str">
            <v>RESTRIÇÃO SISTEMA</v>
          </cell>
          <cell r="D3202" t="str">
            <v>060 Restrição Comercial</v>
          </cell>
          <cell r="E3202" t="str">
            <v>TELEVISÃO</v>
          </cell>
          <cell r="F3202" t="str">
            <v>0001 TELEVISÃO</v>
          </cell>
          <cell r="G3202" t="str">
            <v>0006 GLOBO</v>
          </cell>
          <cell r="H3202" t="str">
            <v>3825 NÃO INFORMADO</v>
          </cell>
          <cell r="I3202">
            <v>1</v>
          </cell>
          <cell r="J3202">
            <v>0</v>
          </cell>
          <cell r="K3202">
            <v>0</v>
          </cell>
          <cell r="L3202">
            <v>1</v>
          </cell>
          <cell r="M3202">
            <v>1</v>
          </cell>
          <cell r="N3202">
            <v>0</v>
          </cell>
          <cell r="O3202">
            <v>1</v>
          </cell>
          <cell r="P3202">
            <v>0</v>
          </cell>
          <cell r="Q3202">
            <v>0</v>
          </cell>
          <cell r="R3202">
            <v>1</v>
          </cell>
          <cell r="S3202">
            <v>1</v>
          </cell>
          <cell r="T3202">
            <v>0</v>
          </cell>
          <cell r="U3202">
            <v>1</v>
          </cell>
          <cell r="V3202">
            <v>0</v>
          </cell>
          <cell r="W3202">
            <v>0</v>
          </cell>
        </row>
        <row r="3203">
          <cell r="B3203">
            <v>14</v>
          </cell>
          <cell r="C3203" t="str">
            <v>RESTRIÇÃO SISTEMA</v>
          </cell>
          <cell r="D3203" t="str">
            <v>060 Restrição Comercial</v>
          </cell>
          <cell r="E3203" t="str">
            <v>TELEVISÃO</v>
          </cell>
          <cell r="F3203" t="str">
            <v>0001 TELEVISÃO</v>
          </cell>
          <cell r="G3203" t="str">
            <v>0062 NÃO INFORMOU</v>
          </cell>
          <cell r="I3203">
            <v>1</v>
          </cell>
          <cell r="J3203">
            <v>0</v>
          </cell>
          <cell r="K3203">
            <v>0</v>
          </cell>
          <cell r="L3203">
            <v>1</v>
          </cell>
          <cell r="M3203">
            <v>1</v>
          </cell>
          <cell r="N3203">
            <v>0</v>
          </cell>
          <cell r="O3203">
            <v>1</v>
          </cell>
          <cell r="P3203">
            <v>0</v>
          </cell>
          <cell r="Q3203">
            <v>0</v>
          </cell>
          <cell r="R3203">
            <v>1</v>
          </cell>
          <cell r="S3203">
            <v>1</v>
          </cell>
          <cell r="T3203">
            <v>0</v>
          </cell>
          <cell r="U3203">
            <v>1</v>
          </cell>
          <cell r="V3203">
            <v>0</v>
          </cell>
          <cell r="W3203">
            <v>0</v>
          </cell>
        </row>
        <row r="3204">
          <cell r="B3204">
            <v>14</v>
          </cell>
          <cell r="C3204" t="str">
            <v>RESTRIÇÃO SISTEMA</v>
          </cell>
          <cell r="D3204" t="str">
            <v>071 Idade inferior a 18 anos</v>
          </cell>
          <cell r="E3204" t="str">
            <v>MALA DIRETA</v>
          </cell>
          <cell r="F3204" t="str">
            <v>0010 ENCARTE EM FATURA</v>
          </cell>
          <cell r="I3204">
            <v>1</v>
          </cell>
          <cell r="J3204">
            <v>0</v>
          </cell>
          <cell r="K3204">
            <v>0</v>
          </cell>
          <cell r="L3204">
            <v>1</v>
          </cell>
          <cell r="M3204">
            <v>1</v>
          </cell>
          <cell r="N3204">
            <v>0</v>
          </cell>
          <cell r="O3204">
            <v>1</v>
          </cell>
          <cell r="P3204">
            <v>0</v>
          </cell>
          <cell r="Q3204">
            <v>0</v>
          </cell>
          <cell r="R3204">
            <v>1</v>
          </cell>
          <cell r="S3204">
            <v>1</v>
          </cell>
          <cell r="T3204">
            <v>0</v>
          </cell>
          <cell r="U3204">
            <v>1</v>
          </cell>
          <cell r="V3204">
            <v>0</v>
          </cell>
          <cell r="W3204">
            <v>0</v>
          </cell>
        </row>
        <row r="3205">
          <cell r="B3205">
            <v>14</v>
          </cell>
          <cell r="C3205" t="str">
            <v>RESTRIÇÃO SISTEMA</v>
          </cell>
          <cell r="D3205" t="str">
            <v>071 Idade inferior a 18 anos</v>
          </cell>
          <cell r="E3205" t="str">
            <v>OUTRAS MÍDIAS</v>
          </cell>
          <cell r="F3205" t="str">
            <v>0002 INDICAÇÃO DE AMIGOS</v>
          </cell>
          <cell r="I3205">
            <v>9</v>
          </cell>
          <cell r="J3205">
            <v>0</v>
          </cell>
          <cell r="K3205">
            <v>0</v>
          </cell>
          <cell r="L3205">
            <v>9</v>
          </cell>
          <cell r="M3205">
            <v>9</v>
          </cell>
          <cell r="N3205">
            <v>0</v>
          </cell>
          <cell r="O3205">
            <v>9</v>
          </cell>
          <cell r="P3205">
            <v>0</v>
          </cell>
          <cell r="Q3205">
            <v>0</v>
          </cell>
          <cell r="R3205">
            <v>9</v>
          </cell>
          <cell r="S3205">
            <v>9</v>
          </cell>
          <cell r="T3205">
            <v>0</v>
          </cell>
          <cell r="U3205">
            <v>9</v>
          </cell>
          <cell r="V3205">
            <v>0</v>
          </cell>
          <cell r="W3205">
            <v>0</v>
          </cell>
        </row>
        <row r="3206">
          <cell r="B3206">
            <v>14</v>
          </cell>
          <cell r="C3206" t="str">
            <v>RESTRIÇÃO SISTEMA</v>
          </cell>
          <cell r="D3206" t="str">
            <v>071 Idade inferior a 18 anos</v>
          </cell>
          <cell r="E3206" t="str">
            <v>OUTRAS MÍDIAS</v>
          </cell>
          <cell r="F3206" t="str">
            <v>0007 JORNAIS/REVISTAS</v>
          </cell>
          <cell r="G3206" t="str">
            <v>0125 NÃO INFORMADO</v>
          </cell>
          <cell r="I3206">
            <v>1</v>
          </cell>
          <cell r="J3206">
            <v>0</v>
          </cell>
          <cell r="K3206">
            <v>0</v>
          </cell>
          <cell r="L3206">
            <v>1</v>
          </cell>
          <cell r="M3206">
            <v>1</v>
          </cell>
          <cell r="N3206">
            <v>0</v>
          </cell>
          <cell r="O3206">
            <v>1</v>
          </cell>
          <cell r="P3206">
            <v>0</v>
          </cell>
          <cell r="Q3206">
            <v>0</v>
          </cell>
          <cell r="R3206">
            <v>1</v>
          </cell>
          <cell r="S3206">
            <v>1</v>
          </cell>
          <cell r="T3206">
            <v>0</v>
          </cell>
          <cell r="U3206">
            <v>1</v>
          </cell>
          <cell r="V3206">
            <v>0</v>
          </cell>
          <cell r="W3206">
            <v>0</v>
          </cell>
        </row>
        <row r="3207">
          <cell r="B3207">
            <v>14</v>
          </cell>
          <cell r="C3207" t="str">
            <v>RESTRIÇÃO SISTEMA</v>
          </cell>
          <cell r="D3207" t="str">
            <v>071 Idade inferior a 18 anos</v>
          </cell>
          <cell r="E3207" t="str">
            <v>OUTRAS MÍDIAS</v>
          </cell>
          <cell r="F3207" t="str">
            <v>0018 CONTATADO PELO TLMKT</v>
          </cell>
          <cell r="I3207">
            <v>1</v>
          </cell>
          <cell r="J3207">
            <v>0</v>
          </cell>
          <cell r="K3207">
            <v>0</v>
          </cell>
          <cell r="L3207">
            <v>1</v>
          </cell>
          <cell r="M3207">
            <v>1</v>
          </cell>
          <cell r="N3207">
            <v>0</v>
          </cell>
          <cell r="O3207">
            <v>1</v>
          </cell>
          <cell r="P3207">
            <v>0</v>
          </cell>
          <cell r="Q3207">
            <v>0</v>
          </cell>
          <cell r="R3207">
            <v>1</v>
          </cell>
          <cell r="S3207">
            <v>1</v>
          </cell>
          <cell r="T3207">
            <v>0</v>
          </cell>
          <cell r="U3207">
            <v>1</v>
          </cell>
          <cell r="V3207">
            <v>0</v>
          </cell>
          <cell r="W3207">
            <v>0</v>
          </cell>
        </row>
        <row r="3208">
          <cell r="B3208">
            <v>14</v>
          </cell>
          <cell r="C3208" t="str">
            <v>RESTRIÇÃO SISTEMA</v>
          </cell>
          <cell r="D3208" t="str">
            <v>071 Idade inferior a 18 anos</v>
          </cell>
          <cell r="E3208" t="str">
            <v>TELEVISÃO</v>
          </cell>
          <cell r="F3208" t="str">
            <v>0001 TELEVISÃO</v>
          </cell>
          <cell r="G3208" t="str">
            <v>0006 GLOBO</v>
          </cell>
          <cell r="H3208" t="str">
            <v>3825 NÃO INFORMADO</v>
          </cell>
          <cell r="I3208">
            <v>1</v>
          </cell>
          <cell r="J3208">
            <v>0</v>
          </cell>
          <cell r="K3208">
            <v>0</v>
          </cell>
          <cell r="L3208">
            <v>1</v>
          </cell>
          <cell r="M3208">
            <v>1</v>
          </cell>
          <cell r="N3208">
            <v>0</v>
          </cell>
          <cell r="O3208">
            <v>1</v>
          </cell>
          <cell r="P3208">
            <v>0</v>
          </cell>
          <cell r="Q3208">
            <v>0</v>
          </cell>
          <cell r="R3208">
            <v>1</v>
          </cell>
          <cell r="S3208">
            <v>1</v>
          </cell>
          <cell r="T3208">
            <v>0</v>
          </cell>
          <cell r="U3208">
            <v>1</v>
          </cell>
          <cell r="V3208">
            <v>0</v>
          </cell>
          <cell r="W3208">
            <v>0</v>
          </cell>
        </row>
        <row r="3209">
          <cell r="B3209">
            <v>14</v>
          </cell>
          <cell r="C3209" t="str">
            <v>RESTRIÇÃO SISTEMA</v>
          </cell>
          <cell r="D3209" t="str">
            <v>071 Idade inferior a 18 anos</v>
          </cell>
          <cell r="E3209" t="str">
            <v>TELEVISÃO</v>
          </cell>
          <cell r="F3209" t="str">
            <v>0001 TELEVISÃO</v>
          </cell>
          <cell r="G3209" t="str">
            <v>0062 NÃO INFORMOU</v>
          </cell>
          <cell r="I3209">
            <v>2</v>
          </cell>
          <cell r="J3209">
            <v>0</v>
          </cell>
          <cell r="K3209">
            <v>0</v>
          </cell>
          <cell r="L3209">
            <v>2</v>
          </cell>
          <cell r="M3209">
            <v>2</v>
          </cell>
          <cell r="N3209">
            <v>0</v>
          </cell>
          <cell r="O3209">
            <v>2</v>
          </cell>
          <cell r="P3209">
            <v>0</v>
          </cell>
          <cell r="Q3209">
            <v>0</v>
          </cell>
          <cell r="R3209">
            <v>2</v>
          </cell>
          <cell r="S3209">
            <v>2</v>
          </cell>
          <cell r="T3209">
            <v>0</v>
          </cell>
          <cell r="U3209">
            <v>2</v>
          </cell>
          <cell r="V3209">
            <v>0</v>
          </cell>
          <cell r="W3209">
            <v>0</v>
          </cell>
        </row>
        <row r="3210">
          <cell r="B3210">
            <v>14</v>
          </cell>
          <cell r="C3210" t="str">
            <v>RESTRIÇÃO SISTEMA</v>
          </cell>
          <cell r="D3210" t="str">
            <v>407 Não Informou nº linha</v>
          </cell>
          <cell r="E3210" t="str">
            <v>MALA DIRETA</v>
          </cell>
          <cell r="F3210" t="str">
            <v>0010 ENCARTE EM FATURA</v>
          </cell>
          <cell r="I3210">
            <v>1</v>
          </cell>
          <cell r="J3210">
            <v>0</v>
          </cell>
          <cell r="K3210">
            <v>0</v>
          </cell>
          <cell r="L3210">
            <v>1</v>
          </cell>
          <cell r="M3210">
            <v>1</v>
          </cell>
          <cell r="N3210">
            <v>0</v>
          </cell>
          <cell r="O3210">
            <v>1</v>
          </cell>
          <cell r="P3210">
            <v>0</v>
          </cell>
          <cell r="Q3210">
            <v>0</v>
          </cell>
          <cell r="R3210">
            <v>1</v>
          </cell>
          <cell r="S3210">
            <v>1</v>
          </cell>
          <cell r="T3210">
            <v>0</v>
          </cell>
          <cell r="U3210">
            <v>1</v>
          </cell>
          <cell r="V3210">
            <v>0</v>
          </cell>
          <cell r="W3210">
            <v>0</v>
          </cell>
        </row>
        <row r="3211">
          <cell r="B3211">
            <v>14</v>
          </cell>
          <cell r="C3211" t="str">
            <v>RESTRIÇÃO SISTEMA</v>
          </cell>
          <cell r="D3211" t="str">
            <v>407 Não Informou nº linha</v>
          </cell>
          <cell r="E3211" t="str">
            <v>NÃO INFORMADO</v>
          </cell>
          <cell r="F3211" t="str">
            <v>0016 NÃO INFORMADO</v>
          </cell>
          <cell r="I3211">
            <v>2</v>
          </cell>
          <cell r="J3211">
            <v>0</v>
          </cell>
          <cell r="K3211">
            <v>0</v>
          </cell>
          <cell r="L3211">
            <v>2</v>
          </cell>
          <cell r="M3211">
            <v>2</v>
          </cell>
          <cell r="N3211">
            <v>0</v>
          </cell>
          <cell r="O3211">
            <v>2</v>
          </cell>
          <cell r="P3211">
            <v>0</v>
          </cell>
          <cell r="Q3211">
            <v>0</v>
          </cell>
          <cell r="R3211">
            <v>2</v>
          </cell>
          <cell r="S3211">
            <v>2</v>
          </cell>
          <cell r="T3211">
            <v>0</v>
          </cell>
          <cell r="U3211">
            <v>2</v>
          </cell>
          <cell r="V3211">
            <v>0</v>
          </cell>
          <cell r="W3211">
            <v>0</v>
          </cell>
        </row>
        <row r="3212">
          <cell r="B3212">
            <v>14</v>
          </cell>
          <cell r="C3212" t="str">
            <v>RESTRIÇÃO SISTEMA</v>
          </cell>
          <cell r="D3212" t="str">
            <v>407 Não Informou nº linha</v>
          </cell>
          <cell r="E3212" t="str">
            <v>OUTRAS MÍDIAS</v>
          </cell>
          <cell r="F3212" t="str">
            <v>0002 INDICAÇÃO DE AMIGOS</v>
          </cell>
          <cell r="I3212">
            <v>5</v>
          </cell>
          <cell r="J3212">
            <v>0</v>
          </cell>
          <cell r="K3212">
            <v>0</v>
          </cell>
          <cell r="L3212">
            <v>5</v>
          </cell>
          <cell r="M3212">
            <v>5</v>
          </cell>
          <cell r="N3212">
            <v>0</v>
          </cell>
          <cell r="O3212">
            <v>5</v>
          </cell>
          <cell r="P3212">
            <v>0</v>
          </cell>
          <cell r="Q3212">
            <v>0</v>
          </cell>
          <cell r="R3212">
            <v>5</v>
          </cell>
          <cell r="S3212">
            <v>5</v>
          </cell>
          <cell r="T3212">
            <v>0</v>
          </cell>
          <cell r="U3212">
            <v>5</v>
          </cell>
          <cell r="V3212">
            <v>0</v>
          </cell>
          <cell r="W3212">
            <v>0</v>
          </cell>
        </row>
        <row r="3213">
          <cell r="B3213">
            <v>14</v>
          </cell>
          <cell r="C3213" t="str">
            <v>RESTRIÇÃO SISTEMA</v>
          </cell>
          <cell r="D3213" t="str">
            <v>407 Não Informou nº linha</v>
          </cell>
          <cell r="E3213" t="str">
            <v>OUTRAS MÍDIAS</v>
          </cell>
          <cell r="F3213" t="str">
            <v>0013 INTERNET</v>
          </cell>
          <cell r="G3213" t="str">
            <v>0056 OUTROS</v>
          </cell>
          <cell r="I3213">
            <v>1</v>
          </cell>
          <cell r="J3213">
            <v>0</v>
          </cell>
          <cell r="K3213">
            <v>0</v>
          </cell>
          <cell r="L3213">
            <v>1</v>
          </cell>
          <cell r="M3213">
            <v>1</v>
          </cell>
          <cell r="N3213">
            <v>0</v>
          </cell>
          <cell r="O3213">
            <v>1</v>
          </cell>
          <cell r="P3213">
            <v>0</v>
          </cell>
          <cell r="Q3213">
            <v>0</v>
          </cell>
          <cell r="R3213">
            <v>1</v>
          </cell>
          <cell r="S3213">
            <v>1</v>
          </cell>
          <cell r="T3213">
            <v>0</v>
          </cell>
          <cell r="U3213">
            <v>1</v>
          </cell>
          <cell r="V3213">
            <v>0</v>
          </cell>
          <cell r="W3213">
            <v>0</v>
          </cell>
        </row>
        <row r="3214">
          <cell r="B3214">
            <v>14</v>
          </cell>
          <cell r="C3214" t="str">
            <v>RESTRIÇÃO SISTEMA</v>
          </cell>
          <cell r="D3214" t="str">
            <v>407 Não Informou nº linha</v>
          </cell>
          <cell r="E3214" t="str">
            <v>TELEVISÃO</v>
          </cell>
          <cell r="F3214" t="str">
            <v>0001 TELEVISÃO</v>
          </cell>
          <cell r="G3214" t="str">
            <v>0006 GLOBO</v>
          </cell>
          <cell r="H3214" t="str">
            <v>0021 GLOBO REPÓRTER</v>
          </cell>
          <cell r="I3214">
            <v>1</v>
          </cell>
          <cell r="J3214">
            <v>0</v>
          </cell>
          <cell r="K3214">
            <v>0</v>
          </cell>
          <cell r="L3214">
            <v>1</v>
          </cell>
          <cell r="M3214">
            <v>1</v>
          </cell>
          <cell r="N3214">
            <v>0</v>
          </cell>
          <cell r="O3214">
            <v>1</v>
          </cell>
          <cell r="P3214">
            <v>0</v>
          </cell>
          <cell r="Q3214">
            <v>0</v>
          </cell>
          <cell r="R3214">
            <v>1</v>
          </cell>
          <cell r="S3214">
            <v>1</v>
          </cell>
          <cell r="T3214">
            <v>0</v>
          </cell>
          <cell r="U3214">
            <v>1</v>
          </cell>
          <cell r="V3214">
            <v>0</v>
          </cell>
          <cell r="W3214">
            <v>0</v>
          </cell>
        </row>
        <row r="3215">
          <cell r="B3215">
            <v>14</v>
          </cell>
          <cell r="C3215" t="str">
            <v>RESTRIÇÃO SISTEMA</v>
          </cell>
          <cell r="D3215" t="str">
            <v>408 Não possui linha instalada</v>
          </cell>
          <cell r="E3215" t="str">
            <v>NÃO INFORMADO</v>
          </cell>
          <cell r="F3215" t="str">
            <v>0016 NÃO INFORMADO</v>
          </cell>
          <cell r="I3215">
            <v>1</v>
          </cell>
          <cell r="J3215">
            <v>0</v>
          </cell>
          <cell r="K3215">
            <v>0</v>
          </cell>
          <cell r="L3215">
            <v>1</v>
          </cell>
          <cell r="M3215">
            <v>1</v>
          </cell>
          <cell r="N3215">
            <v>0</v>
          </cell>
          <cell r="O3215">
            <v>1</v>
          </cell>
          <cell r="P3215">
            <v>0</v>
          </cell>
          <cell r="Q3215">
            <v>0</v>
          </cell>
          <cell r="R3215">
            <v>1</v>
          </cell>
          <cell r="S3215">
            <v>1</v>
          </cell>
          <cell r="T3215">
            <v>0</v>
          </cell>
          <cell r="U3215">
            <v>1</v>
          </cell>
          <cell r="V3215">
            <v>0</v>
          </cell>
          <cell r="W3215">
            <v>0</v>
          </cell>
        </row>
        <row r="3216">
          <cell r="B3216">
            <v>14</v>
          </cell>
          <cell r="C3216" t="str">
            <v>RESTRIÇÃO SISTEMA</v>
          </cell>
          <cell r="D3216" t="str">
            <v>408 Não possui linha instalada</v>
          </cell>
          <cell r="E3216" t="str">
            <v>OUTRAS MÍDIAS</v>
          </cell>
          <cell r="F3216" t="str">
            <v>0002 INDICAÇÃO DE AMIGOS</v>
          </cell>
          <cell r="I3216">
            <v>4</v>
          </cell>
          <cell r="J3216">
            <v>0</v>
          </cell>
          <cell r="K3216">
            <v>0</v>
          </cell>
          <cell r="L3216">
            <v>4</v>
          </cell>
          <cell r="M3216">
            <v>4</v>
          </cell>
          <cell r="N3216">
            <v>0</v>
          </cell>
          <cell r="O3216">
            <v>4</v>
          </cell>
          <cell r="P3216">
            <v>0</v>
          </cell>
          <cell r="Q3216">
            <v>0</v>
          </cell>
          <cell r="R3216">
            <v>4</v>
          </cell>
          <cell r="S3216">
            <v>4</v>
          </cell>
          <cell r="T3216">
            <v>0</v>
          </cell>
          <cell r="U3216">
            <v>4</v>
          </cell>
          <cell r="V3216">
            <v>0</v>
          </cell>
          <cell r="W3216">
            <v>0</v>
          </cell>
        </row>
        <row r="3217">
          <cell r="B3217">
            <v>14</v>
          </cell>
          <cell r="C3217" t="str">
            <v>RESTRIÇÃO SISTEMA</v>
          </cell>
          <cell r="D3217" t="str">
            <v>408 Não possui linha instalada</v>
          </cell>
          <cell r="E3217" t="str">
            <v>OUTRAS MÍDIAS</v>
          </cell>
          <cell r="F3217" t="str">
            <v>0003 104</v>
          </cell>
          <cell r="I3217">
            <v>3</v>
          </cell>
          <cell r="J3217">
            <v>0</v>
          </cell>
          <cell r="K3217">
            <v>0</v>
          </cell>
          <cell r="L3217">
            <v>3</v>
          </cell>
          <cell r="M3217">
            <v>3</v>
          </cell>
          <cell r="N3217">
            <v>0</v>
          </cell>
          <cell r="O3217">
            <v>3</v>
          </cell>
          <cell r="P3217">
            <v>0</v>
          </cell>
          <cell r="Q3217">
            <v>0</v>
          </cell>
          <cell r="R3217">
            <v>3</v>
          </cell>
          <cell r="S3217">
            <v>3</v>
          </cell>
          <cell r="T3217">
            <v>0</v>
          </cell>
          <cell r="U3217">
            <v>3</v>
          </cell>
          <cell r="V3217">
            <v>0</v>
          </cell>
          <cell r="W3217">
            <v>0</v>
          </cell>
        </row>
        <row r="3218">
          <cell r="B3218">
            <v>14</v>
          </cell>
          <cell r="C3218" t="str">
            <v>RESTRIÇÃO SISTEMA</v>
          </cell>
          <cell r="D3218" t="str">
            <v>408 Não possui linha instalada</v>
          </cell>
          <cell r="E3218" t="str">
            <v>OUTRAS MÍDIAS</v>
          </cell>
          <cell r="F3218" t="str">
            <v>0013 INTERNET</v>
          </cell>
          <cell r="G3218" t="str">
            <v>0056 OUTROS</v>
          </cell>
          <cell r="I3218">
            <v>1</v>
          </cell>
          <cell r="J3218">
            <v>0</v>
          </cell>
          <cell r="K3218">
            <v>0</v>
          </cell>
          <cell r="L3218">
            <v>1</v>
          </cell>
          <cell r="M3218">
            <v>1</v>
          </cell>
          <cell r="N3218">
            <v>0</v>
          </cell>
          <cell r="O3218">
            <v>1</v>
          </cell>
          <cell r="P3218">
            <v>0</v>
          </cell>
          <cell r="Q3218">
            <v>0</v>
          </cell>
          <cell r="R3218">
            <v>1</v>
          </cell>
          <cell r="S3218">
            <v>1</v>
          </cell>
          <cell r="T3218">
            <v>0</v>
          </cell>
          <cell r="U3218">
            <v>1</v>
          </cell>
          <cell r="V3218">
            <v>0</v>
          </cell>
          <cell r="W3218">
            <v>0</v>
          </cell>
        </row>
        <row r="3219">
          <cell r="B3219">
            <v>14</v>
          </cell>
          <cell r="C3219" t="str">
            <v>RESTRIÇÃO SISTEMA</v>
          </cell>
          <cell r="D3219" t="str">
            <v>408 Não possui linha instalada</v>
          </cell>
          <cell r="E3219" t="str">
            <v>TELEVISÃO</v>
          </cell>
          <cell r="F3219" t="str">
            <v>0001 TELEVISÃO</v>
          </cell>
          <cell r="G3219" t="str">
            <v>0006 GLOBO</v>
          </cell>
          <cell r="H3219" t="str">
            <v>3825 NÃO INFORMADO</v>
          </cell>
          <cell r="I3219">
            <v>1</v>
          </cell>
          <cell r="J3219">
            <v>0</v>
          </cell>
          <cell r="K3219">
            <v>0</v>
          </cell>
          <cell r="L3219">
            <v>1</v>
          </cell>
          <cell r="M3219">
            <v>1</v>
          </cell>
          <cell r="N3219">
            <v>0</v>
          </cell>
          <cell r="O3219">
            <v>1</v>
          </cell>
          <cell r="P3219">
            <v>0</v>
          </cell>
          <cell r="Q3219">
            <v>0</v>
          </cell>
          <cell r="R3219">
            <v>1</v>
          </cell>
          <cell r="S3219">
            <v>1</v>
          </cell>
          <cell r="T3219">
            <v>0</v>
          </cell>
          <cell r="U3219">
            <v>1</v>
          </cell>
          <cell r="V3219">
            <v>0</v>
          </cell>
          <cell r="W3219">
            <v>0</v>
          </cell>
        </row>
        <row r="3220">
          <cell r="B3220">
            <v>14</v>
          </cell>
          <cell r="C3220" t="str">
            <v>RESTRIÇÃO SISTEMA</v>
          </cell>
          <cell r="D3220" t="str">
            <v>408 Não possui linha instalada</v>
          </cell>
          <cell r="E3220" t="str">
            <v>TELEVISÃO</v>
          </cell>
          <cell r="F3220" t="str">
            <v>0001 TELEVISÃO</v>
          </cell>
          <cell r="G3220" t="str">
            <v>0062 NÃO INFORMOU</v>
          </cell>
          <cell r="I3220">
            <v>1</v>
          </cell>
          <cell r="J3220">
            <v>0</v>
          </cell>
          <cell r="K3220">
            <v>0</v>
          </cell>
          <cell r="L3220">
            <v>1</v>
          </cell>
          <cell r="M3220">
            <v>1</v>
          </cell>
          <cell r="N3220">
            <v>0</v>
          </cell>
          <cell r="O3220">
            <v>1</v>
          </cell>
          <cell r="P3220">
            <v>0</v>
          </cell>
          <cell r="Q3220">
            <v>0</v>
          </cell>
          <cell r="R3220">
            <v>1</v>
          </cell>
          <cell r="S3220">
            <v>1</v>
          </cell>
          <cell r="T3220">
            <v>0</v>
          </cell>
          <cell r="U3220">
            <v>1</v>
          </cell>
          <cell r="V3220">
            <v>0</v>
          </cell>
          <cell r="W3220">
            <v>0</v>
          </cell>
        </row>
        <row r="3221">
          <cell r="B3221">
            <v>14</v>
          </cell>
          <cell r="C3221" t="str">
            <v>VENDA</v>
          </cell>
          <cell r="D3221" t="str">
            <v>001 *** Vendas OS Emitidas</v>
          </cell>
          <cell r="F3221" t="str">
            <v>0031 JÁ TEVE O PRODUTO</v>
          </cell>
          <cell r="I3221">
            <v>8</v>
          </cell>
          <cell r="J3221">
            <v>8</v>
          </cell>
          <cell r="K3221">
            <v>0</v>
          </cell>
          <cell r="L3221">
            <v>8</v>
          </cell>
          <cell r="M3221">
            <v>0</v>
          </cell>
          <cell r="N3221">
            <v>0</v>
          </cell>
          <cell r="O3221">
            <v>8</v>
          </cell>
          <cell r="P3221">
            <v>8</v>
          </cell>
          <cell r="Q3221">
            <v>0</v>
          </cell>
          <cell r="R3221">
            <v>8</v>
          </cell>
          <cell r="S3221">
            <v>0</v>
          </cell>
          <cell r="T3221">
            <v>0</v>
          </cell>
          <cell r="U3221">
            <v>0</v>
          </cell>
          <cell r="V3221">
            <v>8</v>
          </cell>
          <cell r="W3221">
            <v>0</v>
          </cell>
        </row>
        <row r="3222">
          <cell r="B3222">
            <v>14</v>
          </cell>
          <cell r="C3222" t="str">
            <v>VENDA</v>
          </cell>
          <cell r="D3222" t="str">
            <v>001 *** Vendas OS Emitidas</v>
          </cell>
          <cell r="E3222" t="str">
            <v>MALA DIRETA</v>
          </cell>
          <cell r="F3222" t="str">
            <v>0009 MALA DIRETA</v>
          </cell>
          <cell r="G3222" t="str">
            <v>0008 Não Identificado</v>
          </cell>
          <cell r="I3222">
            <v>2</v>
          </cell>
          <cell r="J3222">
            <v>2</v>
          </cell>
          <cell r="K3222">
            <v>0</v>
          </cell>
          <cell r="L3222">
            <v>2</v>
          </cell>
          <cell r="M3222">
            <v>0</v>
          </cell>
          <cell r="N3222">
            <v>0</v>
          </cell>
          <cell r="O3222">
            <v>2</v>
          </cell>
          <cell r="P3222">
            <v>2</v>
          </cell>
          <cell r="Q3222">
            <v>0</v>
          </cell>
          <cell r="R3222">
            <v>2</v>
          </cell>
          <cell r="S3222">
            <v>0</v>
          </cell>
          <cell r="T3222">
            <v>0</v>
          </cell>
          <cell r="U3222">
            <v>0</v>
          </cell>
          <cell r="V3222">
            <v>2</v>
          </cell>
          <cell r="W3222">
            <v>0</v>
          </cell>
        </row>
        <row r="3223">
          <cell r="B3223">
            <v>14</v>
          </cell>
          <cell r="C3223" t="str">
            <v>VENDA</v>
          </cell>
          <cell r="D3223" t="str">
            <v>001 *** Vendas OS Emitidas</v>
          </cell>
          <cell r="E3223" t="str">
            <v>MALA DIRETA</v>
          </cell>
          <cell r="F3223" t="str">
            <v>0010 ENCARTE EM FATURA</v>
          </cell>
          <cell r="I3223">
            <v>1</v>
          </cell>
          <cell r="J3223">
            <v>1</v>
          </cell>
          <cell r="K3223">
            <v>0</v>
          </cell>
          <cell r="L3223">
            <v>1</v>
          </cell>
          <cell r="M3223">
            <v>0</v>
          </cell>
          <cell r="N3223">
            <v>0</v>
          </cell>
          <cell r="O3223">
            <v>1</v>
          </cell>
          <cell r="P3223">
            <v>1</v>
          </cell>
          <cell r="Q3223">
            <v>0</v>
          </cell>
          <cell r="R3223">
            <v>1</v>
          </cell>
          <cell r="S3223">
            <v>0</v>
          </cell>
          <cell r="T3223">
            <v>0</v>
          </cell>
          <cell r="U3223">
            <v>0</v>
          </cell>
          <cell r="V3223">
            <v>1</v>
          </cell>
          <cell r="W3223">
            <v>0</v>
          </cell>
        </row>
        <row r="3224">
          <cell r="B3224">
            <v>14</v>
          </cell>
          <cell r="C3224" t="str">
            <v>VENDA</v>
          </cell>
          <cell r="D3224" t="str">
            <v>001 *** Vendas OS Emitidas</v>
          </cell>
          <cell r="E3224" t="str">
            <v>NÃO INFORMADO</v>
          </cell>
          <cell r="F3224" t="str">
            <v>0016 NÃO INFORMADO</v>
          </cell>
          <cell r="I3224">
            <v>3</v>
          </cell>
          <cell r="J3224">
            <v>3</v>
          </cell>
          <cell r="K3224">
            <v>0</v>
          </cell>
          <cell r="L3224">
            <v>3</v>
          </cell>
          <cell r="M3224">
            <v>0</v>
          </cell>
          <cell r="N3224">
            <v>0</v>
          </cell>
          <cell r="O3224">
            <v>3</v>
          </cell>
          <cell r="P3224">
            <v>3</v>
          </cell>
          <cell r="Q3224">
            <v>0</v>
          </cell>
          <cell r="R3224">
            <v>3</v>
          </cell>
          <cell r="S3224">
            <v>0</v>
          </cell>
          <cell r="T3224">
            <v>0</v>
          </cell>
          <cell r="U3224">
            <v>0</v>
          </cell>
          <cell r="V3224">
            <v>3</v>
          </cell>
          <cell r="W3224">
            <v>0</v>
          </cell>
        </row>
        <row r="3225">
          <cell r="B3225">
            <v>14</v>
          </cell>
          <cell r="C3225" t="str">
            <v>VENDA</v>
          </cell>
          <cell r="D3225" t="str">
            <v>001 *** Vendas OS Emitidas</v>
          </cell>
          <cell r="E3225" t="str">
            <v>OUTRAS MÍDIAS</v>
          </cell>
          <cell r="F3225" t="str">
            <v>0002 INDICAÇÃO DE AMIGOS</v>
          </cell>
          <cell r="I3225">
            <v>69</v>
          </cell>
          <cell r="J3225">
            <v>69</v>
          </cell>
          <cell r="K3225">
            <v>0</v>
          </cell>
          <cell r="L3225">
            <v>69</v>
          </cell>
          <cell r="M3225">
            <v>0</v>
          </cell>
          <cell r="N3225">
            <v>0</v>
          </cell>
          <cell r="O3225">
            <v>69</v>
          </cell>
          <cell r="P3225">
            <v>69</v>
          </cell>
          <cell r="Q3225">
            <v>0</v>
          </cell>
          <cell r="R3225">
            <v>69</v>
          </cell>
          <cell r="S3225">
            <v>0</v>
          </cell>
          <cell r="T3225">
            <v>0</v>
          </cell>
          <cell r="U3225">
            <v>0</v>
          </cell>
          <cell r="V3225">
            <v>69</v>
          </cell>
          <cell r="W3225">
            <v>0</v>
          </cell>
        </row>
        <row r="3226">
          <cell r="B3226">
            <v>14</v>
          </cell>
          <cell r="C3226" t="str">
            <v>VENDA</v>
          </cell>
          <cell r="D3226" t="str">
            <v>001 *** Vendas OS Emitidas</v>
          </cell>
          <cell r="E3226" t="str">
            <v>OUTRAS MÍDIAS</v>
          </cell>
          <cell r="F3226" t="str">
            <v>0003 104</v>
          </cell>
          <cell r="I3226">
            <v>5</v>
          </cell>
          <cell r="J3226">
            <v>5</v>
          </cell>
          <cell r="K3226">
            <v>0</v>
          </cell>
          <cell r="L3226">
            <v>5</v>
          </cell>
          <cell r="M3226">
            <v>0</v>
          </cell>
          <cell r="N3226">
            <v>0</v>
          </cell>
          <cell r="O3226">
            <v>5</v>
          </cell>
          <cell r="P3226">
            <v>5</v>
          </cell>
          <cell r="Q3226">
            <v>0</v>
          </cell>
          <cell r="R3226">
            <v>5</v>
          </cell>
          <cell r="S3226">
            <v>0</v>
          </cell>
          <cell r="T3226">
            <v>0</v>
          </cell>
          <cell r="U3226">
            <v>0</v>
          </cell>
          <cell r="V3226">
            <v>5</v>
          </cell>
          <cell r="W3226">
            <v>0</v>
          </cell>
        </row>
        <row r="3227">
          <cell r="B3227">
            <v>14</v>
          </cell>
          <cell r="C3227" t="str">
            <v>VENDA</v>
          </cell>
          <cell r="D3227" t="str">
            <v>001 *** Vendas OS Emitidas</v>
          </cell>
          <cell r="E3227" t="str">
            <v>OUTRAS MÍDIAS</v>
          </cell>
          <cell r="F3227" t="str">
            <v>0007 JORNAIS/REVISTAS</v>
          </cell>
          <cell r="G3227" t="str">
            <v>0125 NÃO INFORMADO</v>
          </cell>
          <cell r="I3227">
            <v>1</v>
          </cell>
          <cell r="J3227">
            <v>1</v>
          </cell>
          <cell r="K3227">
            <v>0</v>
          </cell>
          <cell r="L3227">
            <v>1</v>
          </cell>
          <cell r="M3227">
            <v>0</v>
          </cell>
          <cell r="N3227">
            <v>0</v>
          </cell>
          <cell r="O3227">
            <v>1</v>
          </cell>
          <cell r="P3227">
            <v>1</v>
          </cell>
          <cell r="Q3227">
            <v>0</v>
          </cell>
          <cell r="R3227">
            <v>1</v>
          </cell>
          <cell r="S3227">
            <v>0</v>
          </cell>
          <cell r="T3227">
            <v>0</v>
          </cell>
          <cell r="U3227">
            <v>0</v>
          </cell>
          <cell r="V3227">
            <v>1</v>
          </cell>
          <cell r="W3227">
            <v>0</v>
          </cell>
        </row>
        <row r="3228">
          <cell r="B3228">
            <v>14</v>
          </cell>
          <cell r="C3228" t="str">
            <v>VENDA</v>
          </cell>
          <cell r="D3228" t="str">
            <v>001 *** Vendas OS Emitidas</v>
          </cell>
          <cell r="E3228" t="str">
            <v>OUTRAS MÍDIAS</v>
          </cell>
          <cell r="F3228" t="str">
            <v>0013 INTERNET</v>
          </cell>
          <cell r="G3228" t="str">
            <v>0056 OUTROS</v>
          </cell>
          <cell r="I3228">
            <v>7</v>
          </cell>
          <cell r="J3228">
            <v>7</v>
          </cell>
          <cell r="K3228">
            <v>0</v>
          </cell>
          <cell r="L3228">
            <v>7</v>
          </cell>
          <cell r="M3228">
            <v>0</v>
          </cell>
          <cell r="N3228">
            <v>0</v>
          </cell>
          <cell r="O3228">
            <v>7</v>
          </cell>
          <cell r="P3228">
            <v>7</v>
          </cell>
          <cell r="Q3228">
            <v>0</v>
          </cell>
          <cell r="R3228">
            <v>7</v>
          </cell>
          <cell r="S3228">
            <v>0</v>
          </cell>
          <cell r="T3228">
            <v>0</v>
          </cell>
          <cell r="U3228">
            <v>0</v>
          </cell>
          <cell r="V3228">
            <v>7</v>
          </cell>
          <cell r="W3228">
            <v>0</v>
          </cell>
        </row>
        <row r="3229">
          <cell r="B3229">
            <v>14</v>
          </cell>
          <cell r="C3229" t="str">
            <v>VENDA</v>
          </cell>
          <cell r="D3229" t="str">
            <v>001 *** Vendas OS Emitidas</v>
          </cell>
          <cell r="E3229" t="str">
            <v>OUTRAS MÍDIAS</v>
          </cell>
          <cell r="F3229" t="str">
            <v>0013 INTERNET</v>
          </cell>
          <cell r="G3229" t="str">
            <v>0170 SITE SPEEDY</v>
          </cell>
          <cell r="I3229">
            <v>5</v>
          </cell>
          <cell r="J3229">
            <v>5</v>
          </cell>
          <cell r="K3229">
            <v>0</v>
          </cell>
          <cell r="L3229">
            <v>5</v>
          </cell>
          <cell r="M3229">
            <v>0</v>
          </cell>
          <cell r="N3229">
            <v>0</v>
          </cell>
          <cell r="O3229">
            <v>5</v>
          </cell>
          <cell r="P3229">
            <v>5</v>
          </cell>
          <cell r="Q3229">
            <v>0</v>
          </cell>
          <cell r="R3229">
            <v>5</v>
          </cell>
          <cell r="S3229">
            <v>0</v>
          </cell>
          <cell r="T3229">
            <v>0</v>
          </cell>
          <cell r="U3229">
            <v>0</v>
          </cell>
          <cell r="V3229">
            <v>5</v>
          </cell>
          <cell r="W3229">
            <v>0</v>
          </cell>
        </row>
        <row r="3230">
          <cell r="B3230">
            <v>14</v>
          </cell>
          <cell r="C3230" t="str">
            <v>VENDA</v>
          </cell>
          <cell r="D3230" t="str">
            <v>001 *** Vendas OS Emitidas</v>
          </cell>
          <cell r="E3230" t="str">
            <v>OUTRAS MÍDIAS</v>
          </cell>
          <cell r="F3230" t="str">
            <v>0018 CONTATADO PELO TLMKT</v>
          </cell>
          <cell r="I3230">
            <v>8</v>
          </cell>
          <cell r="J3230">
            <v>8</v>
          </cell>
          <cell r="K3230">
            <v>0</v>
          </cell>
          <cell r="L3230">
            <v>8</v>
          </cell>
          <cell r="M3230">
            <v>0</v>
          </cell>
          <cell r="N3230">
            <v>0</v>
          </cell>
          <cell r="O3230">
            <v>8</v>
          </cell>
          <cell r="P3230">
            <v>8</v>
          </cell>
          <cell r="Q3230">
            <v>0</v>
          </cell>
          <cell r="R3230">
            <v>8</v>
          </cell>
          <cell r="S3230">
            <v>0</v>
          </cell>
          <cell r="T3230">
            <v>0</v>
          </cell>
          <cell r="U3230">
            <v>0</v>
          </cell>
          <cell r="V3230">
            <v>8</v>
          </cell>
          <cell r="W3230">
            <v>0</v>
          </cell>
        </row>
        <row r="3231">
          <cell r="B3231">
            <v>14</v>
          </cell>
          <cell r="C3231" t="str">
            <v>VENDA</v>
          </cell>
          <cell r="D3231" t="str">
            <v>001 *** Vendas OS Emitidas</v>
          </cell>
          <cell r="E3231" t="str">
            <v>OUTRAS MÍDIAS</v>
          </cell>
          <cell r="F3231" t="str">
            <v>0020 JÁ POSSUI</v>
          </cell>
          <cell r="I3231">
            <v>6</v>
          </cell>
          <cell r="J3231">
            <v>6</v>
          </cell>
          <cell r="K3231">
            <v>0</v>
          </cell>
          <cell r="L3231">
            <v>6</v>
          </cell>
          <cell r="M3231">
            <v>0</v>
          </cell>
          <cell r="N3231">
            <v>0</v>
          </cell>
          <cell r="O3231">
            <v>6</v>
          </cell>
          <cell r="P3231">
            <v>6</v>
          </cell>
          <cell r="Q3231">
            <v>0</v>
          </cell>
          <cell r="R3231">
            <v>6</v>
          </cell>
          <cell r="S3231">
            <v>0</v>
          </cell>
          <cell r="T3231">
            <v>0</v>
          </cell>
          <cell r="U3231">
            <v>0</v>
          </cell>
          <cell r="V3231">
            <v>6</v>
          </cell>
          <cell r="W3231">
            <v>0</v>
          </cell>
        </row>
        <row r="3232">
          <cell r="B3232">
            <v>14</v>
          </cell>
          <cell r="C3232" t="str">
            <v>VENDA</v>
          </cell>
          <cell r="D3232" t="str">
            <v>001 *** Vendas OS Emitidas</v>
          </cell>
          <cell r="E3232" t="str">
            <v>TELEVISÃO</v>
          </cell>
          <cell r="F3232" t="str">
            <v>0001 TELEVISÃO</v>
          </cell>
          <cell r="G3232" t="str">
            <v>0006 GLOBO</v>
          </cell>
          <cell r="H3232" t="str">
            <v>0023 JORNAL HOJE</v>
          </cell>
          <cell r="I3232">
            <v>1</v>
          </cell>
          <cell r="J3232">
            <v>1</v>
          </cell>
          <cell r="K3232">
            <v>0</v>
          </cell>
          <cell r="L3232">
            <v>1</v>
          </cell>
          <cell r="M3232">
            <v>0</v>
          </cell>
          <cell r="N3232">
            <v>0</v>
          </cell>
          <cell r="O3232">
            <v>1</v>
          </cell>
          <cell r="P3232">
            <v>1</v>
          </cell>
          <cell r="Q3232">
            <v>0</v>
          </cell>
          <cell r="R3232">
            <v>1</v>
          </cell>
          <cell r="S3232">
            <v>0</v>
          </cell>
          <cell r="T3232">
            <v>0</v>
          </cell>
          <cell r="U3232">
            <v>0</v>
          </cell>
          <cell r="V3232">
            <v>1</v>
          </cell>
          <cell r="W3232">
            <v>0</v>
          </cell>
        </row>
        <row r="3233">
          <cell r="B3233">
            <v>14</v>
          </cell>
          <cell r="C3233" t="str">
            <v>VENDA</v>
          </cell>
          <cell r="D3233" t="str">
            <v>001 *** Vendas OS Emitidas</v>
          </cell>
          <cell r="E3233" t="str">
            <v>TELEVISÃO</v>
          </cell>
          <cell r="F3233" t="str">
            <v>0001 TELEVISÃO</v>
          </cell>
          <cell r="G3233" t="str">
            <v>0006 GLOBO</v>
          </cell>
          <cell r="H3233" t="str">
            <v>3825 NÃO INFORMADO</v>
          </cell>
          <cell r="I3233">
            <v>4</v>
          </cell>
          <cell r="J3233">
            <v>4</v>
          </cell>
          <cell r="K3233">
            <v>0</v>
          </cell>
          <cell r="L3233">
            <v>4</v>
          </cell>
          <cell r="M3233">
            <v>0</v>
          </cell>
          <cell r="N3233">
            <v>0</v>
          </cell>
          <cell r="O3233">
            <v>4</v>
          </cell>
          <cell r="P3233">
            <v>4</v>
          </cell>
          <cell r="Q3233">
            <v>0</v>
          </cell>
          <cell r="R3233">
            <v>4</v>
          </cell>
          <cell r="S3233">
            <v>0</v>
          </cell>
          <cell r="T3233">
            <v>0</v>
          </cell>
          <cell r="U3233">
            <v>0</v>
          </cell>
          <cell r="V3233">
            <v>4</v>
          </cell>
          <cell r="W3233">
            <v>0</v>
          </cell>
        </row>
        <row r="3234">
          <cell r="B3234">
            <v>14</v>
          </cell>
          <cell r="C3234" t="str">
            <v>VENDA</v>
          </cell>
          <cell r="D3234" t="str">
            <v>001 *** Vendas OS Emitidas</v>
          </cell>
          <cell r="E3234" t="str">
            <v>TELEVISÃO</v>
          </cell>
          <cell r="F3234" t="str">
            <v>0001 TELEVISÃO</v>
          </cell>
          <cell r="G3234" t="str">
            <v>0062 NÃO INFORMOU</v>
          </cell>
          <cell r="I3234">
            <v>14</v>
          </cell>
          <cell r="J3234">
            <v>14</v>
          </cell>
          <cell r="K3234">
            <v>0</v>
          </cell>
          <cell r="L3234">
            <v>14</v>
          </cell>
          <cell r="M3234">
            <v>0</v>
          </cell>
          <cell r="N3234">
            <v>0</v>
          </cell>
          <cell r="O3234">
            <v>14</v>
          </cell>
          <cell r="P3234">
            <v>14</v>
          </cell>
          <cell r="Q3234">
            <v>0</v>
          </cell>
          <cell r="R3234">
            <v>14</v>
          </cell>
          <cell r="S3234">
            <v>0</v>
          </cell>
          <cell r="T3234">
            <v>0</v>
          </cell>
          <cell r="U3234">
            <v>0</v>
          </cell>
          <cell r="V3234">
            <v>14</v>
          </cell>
          <cell r="W3234">
            <v>0</v>
          </cell>
        </row>
        <row r="3235">
          <cell r="B3235">
            <v>14</v>
          </cell>
          <cell r="C3235" t="str">
            <v>VENDA</v>
          </cell>
          <cell r="D3235" t="str">
            <v>022 Sem IP Dinâmico disponível na Área</v>
          </cell>
          <cell r="F3235" t="str">
            <v>0031 JÁ TEVE O PRODUTO</v>
          </cell>
          <cell r="I3235">
            <v>1</v>
          </cell>
          <cell r="J3235">
            <v>1</v>
          </cell>
          <cell r="K3235">
            <v>0</v>
          </cell>
          <cell r="L3235">
            <v>1</v>
          </cell>
          <cell r="M3235">
            <v>0</v>
          </cell>
          <cell r="N3235">
            <v>0</v>
          </cell>
          <cell r="O3235">
            <v>0</v>
          </cell>
          <cell r="P3235">
            <v>0</v>
          </cell>
          <cell r="Q3235">
            <v>0</v>
          </cell>
          <cell r="R3235">
            <v>0</v>
          </cell>
          <cell r="S3235">
            <v>0</v>
          </cell>
          <cell r="T3235">
            <v>0</v>
          </cell>
          <cell r="U3235">
            <v>0</v>
          </cell>
          <cell r="V3235">
            <v>1</v>
          </cell>
          <cell r="W3235">
            <v>0</v>
          </cell>
        </row>
        <row r="3236">
          <cell r="B3236">
            <v>14</v>
          </cell>
          <cell r="C3236" t="str">
            <v>VENDA</v>
          </cell>
          <cell r="D3236" t="str">
            <v>022 Sem IP Dinâmico disponível na Área</v>
          </cell>
          <cell r="E3236" t="str">
            <v>OUTRAS MÍDIAS</v>
          </cell>
          <cell r="F3236" t="str">
            <v>0002 INDICAÇÃO DE AMIGOS</v>
          </cell>
          <cell r="I3236">
            <v>29</v>
          </cell>
          <cell r="J3236">
            <v>29</v>
          </cell>
          <cell r="K3236">
            <v>0</v>
          </cell>
          <cell r="L3236">
            <v>29</v>
          </cell>
          <cell r="M3236">
            <v>0</v>
          </cell>
          <cell r="N3236">
            <v>0</v>
          </cell>
          <cell r="O3236">
            <v>29</v>
          </cell>
          <cell r="P3236">
            <v>29</v>
          </cell>
          <cell r="Q3236">
            <v>0</v>
          </cell>
          <cell r="R3236">
            <v>29</v>
          </cell>
          <cell r="S3236">
            <v>0</v>
          </cell>
          <cell r="T3236">
            <v>0</v>
          </cell>
          <cell r="U3236">
            <v>0</v>
          </cell>
          <cell r="V3236">
            <v>29</v>
          </cell>
          <cell r="W3236">
            <v>0</v>
          </cell>
        </row>
        <row r="3237">
          <cell r="B3237">
            <v>14</v>
          </cell>
          <cell r="C3237" t="str">
            <v>VENDA</v>
          </cell>
          <cell r="D3237" t="str">
            <v>022 Sem IP Dinâmico disponível na Área</v>
          </cell>
          <cell r="E3237" t="str">
            <v>OUTRAS MÍDIAS</v>
          </cell>
          <cell r="F3237" t="str">
            <v>0020 JÁ POSSUI</v>
          </cell>
          <cell r="I3237">
            <v>1</v>
          </cell>
          <cell r="J3237">
            <v>1</v>
          </cell>
          <cell r="K3237">
            <v>0</v>
          </cell>
          <cell r="L3237">
            <v>1</v>
          </cell>
          <cell r="M3237">
            <v>0</v>
          </cell>
          <cell r="N3237">
            <v>0</v>
          </cell>
          <cell r="O3237">
            <v>1</v>
          </cell>
          <cell r="P3237">
            <v>1</v>
          </cell>
          <cell r="Q3237">
            <v>0</v>
          </cell>
          <cell r="R3237">
            <v>1</v>
          </cell>
          <cell r="S3237">
            <v>0</v>
          </cell>
          <cell r="T3237">
            <v>0</v>
          </cell>
          <cell r="U3237">
            <v>0</v>
          </cell>
          <cell r="V3237">
            <v>1</v>
          </cell>
          <cell r="W3237">
            <v>0</v>
          </cell>
        </row>
        <row r="3238">
          <cell r="B3238">
            <v>14</v>
          </cell>
          <cell r="C3238" t="str">
            <v>VENDA</v>
          </cell>
          <cell r="D3238" t="str">
            <v>038 Sem disponibilidade de agenda</v>
          </cell>
          <cell r="E3238" t="str">
            <v>OUTRAS MÍDIAS</v>
          </cell>
          <cell r="F3238" t="str">
            <v>0002 INDICAÇÃO DE AMIGOS</v>
          </cell>
          <cell r="I3238">
            <v>1</v>
          </cell>
          <cell r="J3238">
            <v>1</v>
          </cell>
          <cell r="K3238">
            <v>0</v>
          </cell>
          <cell r="L3238">
            <v>1</v>
          </cell>
          <cell r="M3238">
            <v>0</v>
          </cell>
          <cell r="N3238">
            <v>0</v>
          </cell>
          <cell r="O3238">
            <v>1</v>
          </cell>
          <cell r="P3238">
            <v>1</v>
          </cell>
          <cell r="Q3238">
            <v>0</v>
          </cell>
          <cell r="R3238">
            <v>1</v>
          </cell>
          <cell r="S3238">
            <v>0</v>
          </cell>
          <cell r="T3238">
            <v>0</v>
          </cell>
          <cell r="U3238">
            <v>0</v>
          </cell>
          <cell r="V3238">
            <v>1</v>
          </cell>
          <cell r="W3238">
            <v>0</v>
          </cell>
        </row>
        <row r="3239">
          <cell r="B3239">
            <v>14</v>
          </cell>
          <cell r="C3239" t="str">
            <v>VENDA</v>
          </cell>
          <cell r="D3239" t="str">
            <v>055 Classe de serviço inválida</v>
          </cell>
          <cell r="E3239" t="str">
            <v>OUTRAS MÍDIAS</v>
          </cell>
          <cell r="F3239" t="str">
            <v>0002 INDICAÇÃO DE AMIGOS</v>
          </cell>
          <cell r="I3239">
            <v>2</v>
          </cell>
          <cell r="J3239">
            <v>2</v>
          </cell>
          <cell r="K3239">
            <v>0</v>
          </cell>
          <cell r="L3239">
            <v>2</v>
          </cell>
          <cell r="M3239">
            <v>0</v>
          </cell>
          <cell r="N3239">
            <v>0</v>
          </cell>
          <cell r="O3239">
            <v>2</v>
          </cell>
          <cell r="P3239">
            <v>2</v>
          </cell>
          <cell r="Q3239">
            <v>0</v>
          </cell>
          <cell r="R3239">
            <v>2</v>
          </cell>
          <cell r="S3239">
            <v>0</v>
          </cell>
          <cell r="T3239">
            <v>0</v>
          </cell>
          <cell r="U3239">
            <v>0</v>
          </cell>
          <cell r="V3239">
            <v>2</v>
          </cell>
          <cell r="W3239">
            <v>0</v>
          </cell>
        </row>
        <row r="3240">
          <cell r="B3240">
            <v>14</v>
          </cell>
          <cell r="C3240" t="str">
            <v>VENDA</v>
          </cell>
          <cell r="D3240" t="str">
            <v>070 Endereço Divergente</v>
          </cell>
          <cell r="E3240" t="str">
            <v>OUTRAS MÍDIAS</v>
          </cell>
          <cell r="F3240" t="str">
            <v>0020 JÁ POSSUI</v>
          </cell>
          <cell r="I3240">
            <v>1</v>
          </cell>
          <cell r="J3240">
            <v>1</v>
          </cell>
          <cell r="K3240">
            <v>0</v>
          </cell>
          <cell r="L3240">
            <v>1</v>
          </cell>
          <cell r="M3240">
            <v>0</v>
          </cell>
          <cell r="N3240">
            <v>0</v>
          </cell>
          <cell r="O3240">
            <v>1</v>
          </cell>
          <cell r="P3240">
            <v>1</v>
          </cell>
          <cell r="Q3240">
            <v>0</v>
          </cell>
          <cell r="R3240">
            <v>1</v>
          </cell>
          <cell r="S3240">
            <v>0</v>
          </cell>
          <cell r="T3240">
            <v>0</v>
          </cell>
          <cell r="U3240">
            <v>0</v>
          </cell>
          <cell r="V3240">
            <v>1</v>
          </cell>
          <cell r="W3240">
            <v>0</v>
          </cell>
        </row>
        <row r="3241">
          <cell r="B3241">
            <v>15</v>
          </cell>
          <cell r="C3241" t="str">
            <v>INVALIDAS - ABANDONO</v>
          </cell>
          <cell r="D3241" t="str">
            <v>052 Ligações não completadas</v>
          </cell>
          <cell r="I3241">
            <v>8</v>
          </cell>
          <cell r="J3241">
            <v>0</v>
          </cell>
          <cell r="K3241">
            <v>8</v>
          </cell>
          <cell r="L3241">
            <v>0</v>
          </cell>
          <cell r="M3241">
            <v>0</v>
          </cell>
          <cell r="N3241">
            <v>0</v>
          </cell>
          <cell r="O3241">
            <v>8</v>
          </cell>
          <cell r="P3241">
            <v>0</v>
          </cell>
          <cell r="Q3241">
            <v>8</v>
          </cell>
          <cell r="R3241">
            <v>0</v>
          </cell>
          <cell r="S3241">
            <v>0</v>
          </cell>
          <cell r="T3241">
            <v>0</v>
          </cell>
          <cell r="U3241">
            <v>8</v>
          </cell>
          <cell r="V3241">
            <v>0</v>
          </cell>
          <cell r="W3241">
            <v>0</v>
          </cell>
        </row>
        <row r="3242">
          <cell r="B3242">
            <v>15</v>
          </cell>
          <cell r="C3242" t="str">
            <v>INVALIDAS - ABANDONO</v>
          </cell>
          <cell r="D3242" t="str">
            <v>052 Ligações não completadas</v>
          </cell>
          <cell r="E3242" t="str">
            <v>OUTRAS MÍDIAS</v>
          </cell>
          <cell r="F3242" t="str">
            <v>0002 INDICAÇÃO DE AMIGOS</v>
          </cell>
          <cell r="I3242">
            <v>1</v>
          </cell>
          <cell r="J3242">
            <v>0</v>
          </cell>
          <cell r="K3242">
            <v>1</v>
          </cell>
          <cell r="L3242">
            <v>0</v>
          </cell>
          <cell r="M3242">
            <v>0</v>
          </cell>
          <cell r="N3242">
            <v>0</v>
          </cell>
          <cell r="O3242">
            <v>1</v>
          </cell>
          <cell r="P3242">
            <v>0</v>
          </cell>
          <cell r="Q3242">
            <v>1</v>
          </cell>
          <cell r="R3242">
            <v>0</v>
          </cell>
          <cell r="S3242">
            <v>0</v>
          </cell>
          <cell r="T3242">
            <v>0</v>
          </cell>
          <cell r="U3242">
            <v>1</v>
          </cell>
          <cell r="V3242">
            <v>0</v>
          </cell>
          <cell r="W3242">
            <v>0</v>
          </cell>
        </row>
        <row r="3243">
          <cell r="B3243">
            <v>15</v>
          </cell>
          <cell r="C3243" t="str">
            <v>INVALIDAS - ABANDONO</v>
          </cell>
          <cell r="D3243" t="str">
            <v>224 Linha Muda</v>
          </cell>
          <cell r="I3243">
            <v>64</v>
          </cell>
          <cell r="J3243">
            <v>0</v>
          </cell>
          <cell r="K3243">
            <v>64</v>
          </cell>
          <cell r="L3243">
            <v>0</v>
          </cell>
          <cell r="M3243">
            <v>0</v>
          </cell>
          <cell r="N3243">
            <v>0</v>
          </cell>
          <cell r="O3243">
            <v>64</v>
          </cell>
          <cell r="P3243">
            <v>0</v>
          </cell>
          <cell r="Q3243">
            <v>64</v>
          </cell>
          <cell r="R3243">
            <v>0</v>
          </cell>
          <cell r="S3243">
            <v>0</v>
          </cell>
          <cell r="T3243">
            <v>0</v>
          </cell>
          <cell r="U3243">
            <v>64</v>
          </cell>
          <cell r="V3243">
            <v>0</v>
          </cell>
          <cell r="W3243">
            <v>0</v>
          </cell>
        </row>
        <row r="3244">
          <cell r="B3244">
            <v>15</v>
          </cell>
          <cell r="C3244" t="str">
            <v>INVALIDAS - ABANDONO</v>
          </cell>
          <cell r="D3244" t="str">
            <v>410 Ligação Caiu</v>
          </cell>
          <cell r="I3244">
            <v>21</v>
          </cell>
          <cell r="J3244">
            <v>0</v>
          </cell>
          <cell r="K3244">
            <v>21</v>
          </cell>
          <cell r="L3244">
            <v>0</v>
          </cell>
          <cell r="M3244">
            <v>0</v>
          </cell>
          <cell r="N3244">
            <v>0</v>
          </cell>
          <cell r="O3244">
            <v>21</v>
          </cell>
          <cell r="P3244">
            <v>0</v>
          </cell>
          <cell r="Q3244">
            <v>21</v>
          </cell>
          <cell r="R3244">
            <v>0</v>
          </cell>
          <cell r="S3244">
            <v>0</v>
          </cell>
          <cell r="T3244">
            <v>0</v>
          </cell>
          <cell r="U3244">
            <v>21</v>
          </cell>
          <cell r="V3244">
            <v>0</v>
          </cell>
          <cell r="W3244">
            <v>0</v>
          </cell>
        </row>
        <row r="3245">
          <cell r="B3245">
            <v>15</v>
          </cell>
          <cell r="C3245" t="str">
            <v>INVALIDAS - INVÁLIDAS</v>
          </cell>
          <cell r="D3245" t="str">
            <v>016 Já Foi Contatado</v>
          </cell>
          <cell r="I3245">
            <v>1</v>
          </cell>
          <cell r="J3245">
            <v>0</v>
          </cell>
          <cell r="K3245">
            <v>1</v>
          </cell>
          <cell r="L3245">
            <v>0</v>
          </cell>
          <cell r="M3245">
            <v>0</v>
          </cell>
          <cell r="N3245">
            <v>0</v>
          </cell>
          <cell r="O3245">
            <v>1</v>
          </cell>
          <cell r="P3245">
            <v>0</v>
          </cell>
          <cell r="Q3245">
            <v>1</v>
          </cell>
          <cell r="R3245">
            <v>0</v>
          </cell>
          <cell r="S3245">
            <v>0</v>
          </cell>
          <cell r="T3245">
            <v>0</v>
          </cell>
          <cell r="U3245">
            <v>1</v>
          </cell>
          <cell r="V3245">
            <v>0</v>
          </cell>
          <cell r="W3245">
            <v>0</v>
          </cell>
        </row>
        <row r="3246">
          <cell r="B3246">
            <v>15</v>
          </cell>
          <cell r="C3246" t="str">
            <v>INVALIDAS - INVÁLIDAS</v>
          </cell>
          <cell r="D3246" t="str">
            <v>061 Sisitema Inoperante</v>
          </cell>
          <cell r="I3246">
            <v>19</v>
          </cell>
          <cell r="J3246">
            <v>0</v>
          </cell>
          <cell r="K3246">
            <v>19</v>
          </cell>
          <cell r="L3246">
            <v>0</v>
          </cell>
          <cell r="M3246">
            <v>0</v>
          </cell>
          <cell r="N3246">
            <v>0</v>
          </cell>
          <cell r="O3246">
            <v>19</v>
          </cell>
          <cell r="P3246">
            <v>0</v>
          </cell>
          <cell r="Q3246">
            <v>19</v>
          </cell>
          <cell r="R3246">
            <v>0</v>
          </cell>
          <cell r="S3246">
            <v>0</v>
          </cell>
          <cell r="T3246">
            <v>0</v>
          </cell>
          <cell r="U3246">
            <v>19</v>
          </cell>
          <cell r="V3246">
            <v>0</v>
          </cell>
          <cell r="W3246">
            <v>0</v>
          </cell>
        </row>
        <row r="3247">
          <cell r="B3247">
            <v>15</v>
          </cell>
          <cell r="C3247" t="str">
            <v>INVALIDAS - INVÁLIDAS</v>
          </cell>
          <cell r="D3247" t="str">
            <v>188 Fora do Estado</v>
          </cell>
          <cell r="I3247">
            <v>1</v>
          </cell>
          <cell r="J3247">
            <v>0</v>
          </cell>
          <cell r="K3247">
            <v>1</v>
          </cell>
          <cell r="L3247">
            <v>0</v>
          </cell>
          <cell r="M3247">
            <v>0</v>
          </cell>
          <cell r="N3247">
            <v>0</v>
          </cell>
          <cell r="O3247">
            <v>1</v>
          </cell>
          <cell r="P3247">
            <v>0</v>
          </cell>
          <cell r="Q3247">
            <v>1</v>
          </cell>
          <cell r="R3247">
            <v>0</v>
          </cell>
          <cell r="S3247">
            <v>0</v>
          </cell>
          <cell r="T3247">
            <v>0</v>
          </cell>
          <cell r="U3247">
            <v>1</v>
          </cell>
          <cell r="V3247">
            <v>0</v>
          </cell>
          <cell r="W3247">
            <v>0</v>
          </cell>
        </row>
        <row r="3248">
          <cell r="B3248">
            <v>15</v>
          </cell>
          <cell r="C3248" t="str">
            <v>INVALIDAS - INVÁLIDAS</v>
          </cell>
          <cell r="D3248" t="str">
            <v>219 Trote</v>
          </cell>
          <cell r="I3248">
            <v>11</v>
          </cell>
          <cell r="J3248">
            <v>0</v>
          </cell>
          <cell r="K3248">
            <v>11</v>
          </cell>
          <cell r="L3248">
            <v>0</v>
          </cell>
          <cell r="M3248">
            <v>0</v>
          </cell>
          <cell r="N3248">
            <v>0</v>
          </cell>
          <cell r="O3248">
            <v>11</v>
          </cell>
          <cell r="P3248">
            <v>0</v>
          </cell>
          <cell r="Q3248">
            <v>11</v>
          </cell>
          <cell r="R3248">
            <v>0</v>
          </cell>
          <cell r="S3248">
            <v>0</v>
          </cell>
          <cell r="T3248">
            <v>0</v>
          </cell>
          <cell r="U3248">
            <v>11</v>
          </cell>
          <cell r="V3248">
            <v>0</v>
          </cell>
          <cell r="W3248">
            <v>0</v>
          </cell>
        </row>
        <row r="3249">
          <cell r="B3249">
            <v>15</v>
          </cell>
          <cell r="C3249" t="str">
            <v>INVALIDAS - INVÁLIDAS</v>
          </cell>
          <cell r="D3249" t="str">
            <v>221 Engano</v>
          </cell>
          <cell r="I3249">
            <v>29</v>
          </cell>
          <cell r="J3249">
            <v>0</v>
          </cell>
          <cell r="K3249">
            <v>29</v>
          </cell>
          <cell r="L3249">
            <v>0</v>
          </cell>
          <cell r="M3249">
            <v>0</v>
          </cell>
          <cell r="N3249">
            <v>0</v>
          </cell>
          <cell r="O3249">
            <v>29</v>
          </cell>
          <cell r="P3249">
            <v>0</v>
          </cell>
          <cell r="Q3249">
            <v>29</v>
          </cell>
          <cell r="R3249">
            <v>0</v>
          </cell>
          <cell r="S3249">
            <v>0</v>
          </cell>
          <cell r="T3249">
            <v>0</v>
          </cell>
          <cell r="U3249">
            <v>29</v>
          </cell>
          <cell r="V3249">
            <v>0</v>
          </cell>
          <cell r="W3249">
            <v>0</v>
          </cell>
        </row>
        <row r="3250">
          <cell r="B3250">
            <v>15</v>
          </cell>
          <cell r="C3250" t="str">
            <v>INVALIDAS - INVÁLIDAS</v>
          </cell>
          <cell r="D3250" t="str">
            <v>405 Papa Fila</v>
          </cell>
          <cell r="I3250">
            <v>29</v>
          </cell>
          <cell r="J3250">
            <v>0</v>
          </cell>
          <cell r="K3250">
            <v>29</v>
          </cell>
          <cell r="L3250">
            <v>0</v>
          </cell>
          <cell r="M3250">
            <v>0</v>
          </cell>
          <cell r="N3250">
            <v>0</v>
          </cell>
          <cell r="O3250">
            <v>29</v>
          </cell>
          <cell r="P3250">
            <v>0</v>
          </cell>
          <cell r="Q3250">
            <v>29</v>
          </cell>
          <cell r="R3250">
            <v>0</v>
          </cell>
          <cell r="S3250">
            <v>0</v>
          </cell>
          <cell r="T3250">
            <v>0</v>
          </cell>
          <cell r="U3250">
            <v>29</v>
          </cell>
          <cell r="V3250">
            <v>0</v>
          </cell>
          <cell r="W3250">
            <v>0</v>
          </cell>
        </row>
        <row r="3251">
          <cell r="B3251">
            <v>15</v>
          </cell>
          <cell r="C3251" t="str">
            <v>INVALIDAS - INVÁLIDAS</v>
          </cell>
          <cell r="D3251" t="str">
            <v>406 Transferência Auditoria</v>
          </cell>
          <cell r="I3251">
            <v>1</v>
          </cell>
          <cell r="J3251">
            <v>0</v>
          </cell>
          <cell r="K3251">
            <v>1</v>
          </cell>
          <cell r="L3251">
            <v>0</v>
          </cell>
          <cell r="M3251">
            <v>0</v>
          </cell>
          <cell r="N3251">
            <v>0</v>
          </cell>
          <cell r="O3251">
            <v>1</v>
          </cell>
          <cell r="P3251">
            <v>0</v>
          </cell>
          <cell r="Q3251">
            <v>1</v>
          </cell>
          <cell r="R3251">
            <v>0</v>
          </cell>
          <cell r="S3251">
            <v>0</v>
          </cell>
          <cell r="T3251">
            <v>0</v>
          </cell>
          <cell r="U3251">
            <v>1</v>
          </cell>
          <cell r="V3251">
            <v>0</v>
          </cell>
          <cell r="W3251">
            <v>0</v>
          </cell>
        </row>
        <row r="3252">
          <cell r="B3252">
            <v>15</v>
          </cell>
          <cell r="C3252" t="str">
            <v>INVALIDAS - TRANSFERIDAS</v>
          </cell>
          <cell r="D3252" t="str">
            <v>073 Transferência Retenção</v>
          </cell>
          <cell r="I3252">
            <v>2</v>
          </cell>
          <cell r="J3252">
            <v>0</v>
          </cell>
          <cell r="K3252">
            <v>2</v>
          </cell>
          <cell r="L3252">
            <v>0</v>
          </cell>
          <cell r="M3252">
            <v>0</v>
          </cell>
          <cell r="N3252">
            <v>0</v>
          </cell>
          <cell r="O3252">
            <v>2</v>
          </cell>
          <cell r="P3252">
            <v>0</v>
          </cell>
          <cell r="Q3252">
            <v>2</v>
          </cell>
          <cell r="R3252">
            <v>0</v>
          </cell>
          <cell r="S3252">
            <v>0</v>
          </cell>
          <cell r="T3252">
            <v>0</v>
          </cell>
          <cell r="U3252">
            <v>2</v>
          </cell>
          <cell r="V3252">
            <v>0</v>
          </cell>
          <cell r="W3252">
            <v>0</v>
          </cell>
        </row>
        <row r="3253">
          <cell r="B3253">
            <v>15</v>
          </cell>
          <cell r="C3253" t="str">
            <v>INVALIDAS - TRANSFERIDAS</v>
          </cell>
          <cell r="D3253" t="str">
            <v>220 Transferência 70100 (104)</v>
          </cell>
          <cell r="I3253">
            <v>92</v>
          </cell>
          <cell r="J3253">
            <v>0</v>
          </cell>
          <cell r="K3253">
            <v>92</v>
          </cell>
          <cell r="L3253">
            <v>0</v>
          </cell>
          <cell r="M3253">
            <v>0</v>
          </cell>
          <cell r="N3253">
            <v>0</v>
          </cell>
          <cell r="O3253">
            <v>92</v>
          </cell>
          <cell r="P3253">
            <v>0</v>
          </cell>
          <cell r="Q3253">
            <v>92</v>
          </cell>
          <cell r="R3253">
            <v>0</v>
          </cell>
          <cell r="S3253">
            <v>0</v>
          </cell>
          <cell r="T3253">
            <v>0</v>
          </cell>
          <cell r="U3253">
            <v>92</v>
          </cell>
          <cell r="V3253">
            <v>0</v>
          </cell>
          <cell r="W3253">
            <v>0</v>
          </cell>
        </row>
        <row r="3254">
          <cell r="B3254">
            <v>15</v>
          </cell>
          <cell r="C3254" t="str">
            <v>INVALIDAS - TRANSFERIDAS</v>
          </cell>
          <cell r="D3254" t="str">
            <v>220 Transferência 70100 (104)</v>
          </cell>
          <cell r="E3254" t="str">
            <v>OUTRAS MÍDIAS</v>
          </cell>
          <cell r="F3254" t="str">
            <v>0002 INDICAÇÃO DE AMIGOS</v>
          </cell>
          <cell r="I3254">
            <v>6</v>
          </cell>
          <cell r="J3254">
            <v>0</v>
          </cell>
          <cell r="K3254">
            <v>6</v>
          </cell>
          <cell r="L3254">
            <v>0</v>
          </cell>
          <cell r="M3254">
            <v>0</v>
          </cell>
          <cell r="N3254">
            <v>0</v>
          </cell>
          <cell r="O3254">
            <v>6</v>
          </cell>
          <cell r="P3254">
            <v>0</v>
          </cell>
          <cell r="Q3254">
            <v>6</v>
          </cell>
          <cell r="R3254">
            <v>0</v>
          </cell>
          <cell r="S3254">
            <v>0</v>
          </cell>
          <cell r="T3254">
            <v>0</v>
          </cell>
          <cell r="U3254">
            <v>6</v>
          </cell>
          <cell r="V3254">
            <v>0</v>
          </cell>
          <cell r="W3254">
            <v>0</v>
          </cell>
        </row>
        <row r="3255">
          <cell r="B3255">
            <v>15</v>
          </cell>
          <cell r="C3255" t="str">
            <v>INVALIDAS - TRANSFERIDAS</v>
          </cell>
          <cell r="D3255" t="str">
            <v>220 Transferência 70100 (104)</v>
          </cell>
          <cell r="E3255" t="str">
            <v>TELEVISÃO</v>
          </cell>
          <cell r="F3255" t="str">
            <v>0001 TELEVISÃO</v>
          </cell>
          <cell r="G3255" t="str">
            <v>0006 GLOBO</v>
          </cell>
          <cell r="H3255" t="str">
            <v>3825 NÃO INFORMADO</v>
          </cell>
          <cell r="I3255">
            <v>1</v>
          </cell>
          <cell r="J3255">
            <v>0</v>
          </cell>
          <cell r="K3255">
            <v>1</v>
          </cell>
          <cell r="L3255">
            <v>0</v>
          </cell>
          <cell r="M3255">
            <v>0</v>
          </cell>
          <cell r="N3255">
            <v>0</v>
          </cell>
          <cell r="O3255">
            <v>1</v>
          </cell>
          <cell r="P3255">
            <v>0</v>
          </cell>
          <cell r="Q3255">
            <v>1</v>
          </cell>
          <cell r="R3255">
            <v>0</v>
          </cell>
          <cell r="S3255">
            <v>0</v>
          </cell>
          <cell r="T3255">
            <v>0</v>
          </cell>
          <cell r="U3255">
            <v>1</v>
          </cell>
          <cell r="V3255">
            <v>0</v>
          </cell>
          <cell r="W3255">
            <v>0</v>
          </cell>
        </row>
        <row r="3256">
          <cell r="B3256">
            <v>15</v>
          </cell>
          <cell r="C3256" t="str">
            <v>REST CLIENTE - INFORMAÇÕES</v>
          </cell>
          <cell r="D3256" t="str">
            <v>012 Informações</v>
          </cell>
          <cell r="F3256" t="str">
            <v>0031 JÁ TEVE O PRODUTO</v>
          </cell>
          <cell r="I3256">
            <v>1</v>
          </cell>
          <cell r="J3256">
            <v>1</v>
          </cell>
          <cell r="K3256">
            <v>0</v>
          </cell>
          <cell r="L3256">
            <v>1</v>
          </cell>
          <cell r="M3256">
            <v>0</v>
          </cell>
          <cell r="N3256">
            <v>1</v>
          </cell>
          <cell r="O3256">
            <v>1</v>
          </cell>
          <cell r="P3256">
            <v>1</v>
          </cell>
          <cell r="Q3256">
            <v>0</v>
          </cell>
          <cell r="R3256">
            <v>1</v>
          </cell>
          <cell r="S3256">
            <v>0</v>
          </cell>
          <cell r="T3256">
            <v>1</v>
          </cell>
          <cell r="U3256">
            <v>1</v>
          </cell>
          <cell r="V3256">
            <v>0</v>
          </cell>
          <cell r="W3256">
            <v>0</v>
          </cell>
        </row>
        <row r="3257">
          <cell r="B3257">
            <v>15</v>
          </cell>
          <cell r="C3257" t="str">
            <v>REST CLIENTE - INFORMAÇÕES</v>
          </cell>
          <cell r="D3257" t="str">
            <v>012 Informações</v>
          </cell>
          <cell r="E3257" t="str">
            <v>NÃO INFORMADO</v>
          </cell>
          <cell r="F3257" t="str">
            <v>0016 NÃO INFORMADO</v>
          </cell>
          <cell r="I3257">
            <v>4</v>
          </cell>
          <cell r="J3257">
            <v>4</v>
          </cell>
          <cell r="K3257">
            <v>0</v>
          </cell>
          <cell r="L3257">
            <v>4</v>
          </cell>
          <cell r="M3257">
            <v>0</v>
          </cell>
          <cell r="N3257">
            <v>4</v>
          </cell>
          <cell r="O3257">
            <v>4</v>
          </cell>
          <cell r="P3257">
            <v>4</v>
          </cell>
          <cell r="Q3257">
            <v>0</v>
          </cell>
          <cell r="R3257">
            <v>4</v>
          </cell>
          <cell r="S3257">
            <v>0</v>
          </cell>
          <cell r="T3257">
            <v>4</v>
          </cell>
          <cell r="U3257">
            <v>4</v>
          </cell>
          <cell r="V3257">
            <v>0</v>
          </cell>
          <cell r="W3257">
            <v>0</v>
          </cell>
        </row>
        <row r="3258">
          <cell r="B3258">
            <v>15</v>
          </cell>
          <cell r="C3258" t="str">
            <v>REST CLIENTE - INFORMAÇÕES</v>
          </cell>
          <cell r="D3258" t="str">
            <v>012 Informações</v>
          </cell>
          <cell r="E3258" t="str">
            <v>OUTRAS MÍDIAS</v>
          </cell>
          <cell r="F3258" t="str">
            <v>0002 INDICAÇÃO DE AMIGOS</v>
          </cell>
          <cell r="I3258">
            <v>7</v>
          </cell>
          <cell r="J3258">
            <v>7</v>
          </cell>
          <cell r="K3258">
            <v>0</v>
          </cell>
          <cell r="L3258">
            <v>7</v>
          </cell>
          <cell r="M3258">
            <v>0</v>
          </cell>
          <cell r="N3258">
            <v>7</v>
          </cell>
          <cell r="O3258">
            <v>7</v>
          </cell>
          <cell r="P3258">
            <v>7</v>
          </cell>
          <cell r="Q3258">
            <v>0</v>
          </cell>
          <cell r="R3258">
            <v>7</v>
          </cell>
          <cell r="S3258">
            <v>0</v>
          </cell>
          <cell r="T3258">
            <v>7</v>
          </cell>
          <cell r="U3258">
            <v>7</v>
          </cell>
          <cell r="V3258">
            <v>0</v>
          </cell>
          <cell r="W3258">
            <v>0</v>
          </cell>
        </row>
        <row r="3259">
          <cell r="B3259">
            <v>15</v>
          </cell>
          <cell r="C3259" t="str">
            <v>REST CLIENTE - INFORMAÇÕES</v>
          </cell>
          <cell r="D3259" t="str">
            <v>012 Informações</v>
          </cell>
          <cell r="E3259" t="str">
            <v>OUTRAS MÍDIAS</v>
          </cell>
          <cell r="F3259" t="str">
            <v>0018 CONTATADO PELO TLMKT</v>
          </cell>
          <cell r="I3259">
            <v>1</v>
          </cell>
          <cell r="J3259">
            <v>1</v>
          </cell>
          <cell r="K3259">
            <v>0</v>
          </cell>
          <cell r="L3259">
            <v>1</v>
          </cell>
          <cell r="M3259">
            <v>0</v>
          </cell>
          <cell r="N3259">
            <v>1</v>
          </cell>
          <cell r="O3259">
            <v>1</v>
          </cell>
          <cell r="P3259">
            <v>1</v>
          </cell>
          <cell r="Q3259">
            <v>0</v>
          </cell>
          <cell r="R3259">
            <v>1</v>
          </cell>
          <cell r="S3259">
            <v>0</v>
          </cell>
          <cell r="T3259">
            <v>1</v>
          </cell>
          <cell r="U3259">
            <v>1</v>
          </cell>
          <cell r="V3259">
            <v>0</v>
          </cell>
          <cell r="W3259">
            <v>0</v>
          </cell>
        </row>
        <row r="3260">
          <cell r="B3260">
            <v>15</v>
          </cell>
          <cell r="C3260" t="str">
            <v>REST CLIENTE - INFORMAÇÕES</v>
          </cell>
          <cell r="D3260" t="str">
            <v>012 Informações</v>
          </cell>
          <cell r="E3260" t="str">
            <v>TELEVISÃO</v>
          </cell>
          <cell r="F3260" t="str">
            <v>0001 TELEVISÃO</v>
          </cell>
          <cell r="G3260" t="str">
            <v>0006 GLOBO</v>
          </cell>
          <cell r="H3260" t="str">
            <v>0020 FANTÁSTICO</v>
          </cell>
          <cell r="I3260">
            <v>1</v>
          </cell>
          <cell r="J3260">
            <v>1</v>
          </cell>
          <cell r="K3260">
            <v>0</v>
          </cell>
          <cell r="L3260">
            <v>1</v>
          </cell>
          <cell r="M3260">
            <v>0</v>
          </cell>
          <cell r="N3260">
            <v>1</v>
          </cell>
          <cell r="O3260">
            <v>1</v>
          </cell>
          <cell r="P3260">
            <v>1</v>
          </cell>
          <cell r="Q3260">
            <v>0</v>
          </cell>
          <cell r="R3260">
            <v>1</v>
          </cell>
          <cell r="S3260">
            <v>0</v>
          </cell>
          <cell r="T3260">
            <v>1</v>
          </cell>
          <cell r="U3260">
            <v>1</v>
          </cell>
          <cell r="V3260">
            <v>0</v>
          </cell>
          <cell r="W3260">
            <v>0</v>
          </cell>
        </row>
        <row r="3261">
          <cell r="B3261">
            <v>15</v>
          </cell>
          <cell r="C3261" t="str">
            <v>REST CLIENTE - INFORMAÇÕES</v>
          </cell>
          <cell r="D3261" t="str">
            <v>012 Informações</v>
          </cell>
          <cell r="E3261" t="str">
            <v>TELEVISÃO</v>
          </cell>
          <cell r="F3261" t="str">
            <v>0001 TELEVISÃO</v>
          </cell>
          <cell r="G3261" t="str">
            <v>0062 NÃO INFORMOU</v>
          </cell>
          <cell r="I3261">
            <v>2</v>
          </cell>
          <cell r="J3261">
            <v>2</v>
          </cell>
          <cell r="K3261">
            <v>0</v>
          </cell>
          <cell r="L3261">
            <v>2</v>
          </cell>
          <cell r="M3261">
            <v>0</v>
          </cell>
          <cell r="N3261">
            <v>2</v>
          </cell>
          <cell r="O3261">
            <v>2</v>
          </cell>
          <cell r="P3261">
            <v>2</v>
          </cell>
          <cell r="Q3261">
            <v>0</v>
          </cell>
          <cell r="R3261">
            <v>2</v>
          </cell>
          <cell r="S3261">
            <v>0</v>
          </cell>
          <cell r="T3261">
            <v>2</v>
          </cell>
          <cell r="U3261">
            <v>2</v>
          </cell>
          <cell r="V3261">
            <v>0</v>
          </cell>
          <cell r="W3261">
            <v>0</v>
          </cell>
        </row>
        <row r="3262">
          <cell r="B3262">
            <v>15</v>
          </cell>
          <cell r="C3262" t="str">
            <v>REST CLIENTE - OUTRAS</v>
          </cell>
          <cell r="D3262" t="str">
            <v>005 Problemas Financeiros</v>
          </cell>
          <cell r="E3262" t="str">
            <v>OUTRAS MÍDIAS</v>
          </cell>
          <cell r="F3262" t="str">
            <v>0002 INDICAÇÃO DE AMIGOS</v>
          </cell>
          <cell r="I3262">
            <v>4</v>
          </cell>
          <cell r="J3262">
            <v>4</v>
          </cell>
          <cell r="K3262">
            <v>0</v>
          </cell>
          <cell r="L3262">
            <v>4</v>
          </cell>
          <cell r="M3262">
            <v>0</v>
          </cell>
          <cell r="N3262">
            <v>4</v>
          </cell>
          <cell r="O3262">
            <v>4</v>
          </cell>
          <cell r="P3262">
            <v>4</v>
          </cell>
          <cell r="Q3262">
            <v>0</v>
          </cell>
          <cell r="R3262">
            <v>4</v>
          </cell>
          <cell r="S3262">
            <v>0</v>
          </cell>
          <cell r="T3262">
            <v>4</v>
          </cell>
          <cell r="U3262">
            <v>4</v>
          </cell>
          <cell r="V3262">
            <v>0</v>
          </cell>
          <cell r="W3262">
            <v>0</v>
          </cell>
        </row>
        <row r="3263">
          <cell r="B3263">
            <v>15</v>
          </cell>
          <cell r="C3263" t="str">
            <v>REST CLIENTE - OUTRAS</v>
          </cell>
          <cell r="D3263" t="str">
            <v>005 Problemas Financeiros</v>
          </cell>
          <cell r="E3263" t="str">
            <v>TELEVISÃO</v>
          </cell>
          <cell r="F3263" t="str">
            <v>0001 TELEVISÃO</v>
          </cell>
          <cell r="G3263" t="str">
            <v>0062 NÃO INFORMOU</v>
          </cell>
          <cell r="I3263">
            <v>1</v>
          </cell>
          <cell r="J3263">
            <v>1</v>
          </cell>
          <cell r="K3263">
            <v>0</v>
          </cell>
          <cell r="L3263">
            <v>1</v>
          </cell>
          <cell r="M3263">
            <v>0</v>
          </cell>
          <cell r="N3263">
            <v>1</v>
          </cell>
          <cell r="O3263">
            <v>1</v>
          </cell>
          <cell r="P3263">
            <v>1</v>
          </cell>
          <cell r="Q3263">
            <v>0</v>
          </cell>
          <cell r="R3263">
            <v>1</v>
          </cell>
          <cell r="S3263">
            <v>0</v>
          </cell>
          <cell r="T3263">
            <v>1</v>
          </cell>
          <cell r="U3263">
            <v>1</v>
          </cell>
          <cell r="V3263">
            <v>0</v>
          </cell>
          <cell r="W3263">
            <v>0</v>
          </cell>
        </row>
        <row r="3264">
          <cell r="B3264">
            <v>15</v>
          </cell>
          <cell r="C3264" t="str">
            <v>REST CLIENTE - OUTRAS</v>
          </cell>
          <cell r="D3264" t="str">
            <v>006 Outros Motivos</v>
          </cell>
          <cell r="F3264" t="str">
            <v>0031 JÁ TEVE O PRODUTO</v>
          </cell>
          <cell r="I3264">
            <v>1</v>
          </cell>
          <cell r="J3264">
            <v>1</v>
          </cell>
          <cell r="K3264">
            <v>0</v>
          </cell>
          <cell r="L3264">
            <v>1</v>
          </cell>
          <cell r="M3264">
            <v>0</v>
          </cell>
          <cell r="N3264">
            <v>1</v>
          </cell>
          <cell r="O3264">
            <v>1</v>
          </cell>
          <cell r="P3264">
            <v>1</v>
          </cell>
          <cell r="Q3264">
            <v>0</v>
          </cell>
          <cell r="R3264">
            <v>1</v>
          </cell>
          <cell r="S3264">
            <v>0</v>
          </cell>
          <cell r="T3264">
            <v>1</v>
          </cell>
          <cell r="U3264">
            <v>1</v>
          </cell>
          <cell r="V3264">
            <v>0</v>
          </cell>
          <cell r="W3264">
            <v>0</v>
          </cell>
        </row>
        <row r="3265">
          <cell r="B3265">
            <v>15</v>
          </cell>
          <cell r="C3265" t="str">
            <v>REST CLIENTE - OUTRAS</v>
          </cell>
          <cell r="D3265" t="str">
            <v>006 Outros Motivos</v>
          </cell>
          <cell r="E3265" t="str">
            <v>OUTRAS MÍDIAS</v>
          </cell>
          <cell r="F3265" t="str">
            <v>0002 INDICAÇÃO DE AMIGOS</v>
          </cell>
          <cell r="I3265">
            <v>4</v>
          </cell>
          <cell r="J3265">
            <v>4</v>
          </cell>
          <cell r="K3265">
            <v>0</v>
          </cell>
          <cell r="L3265">
            <v>4</v>
          </cell>
          <cell r="M3265">
            <v>0</v>
          </cell>
          <cell r="N3265">
            <v>4</v>
          </cell>
          <cell r="O3265">
            <v>4</v>
          </cell>
          <cell r="P3265">
            <v>4</v>
          </cell>
          <cell r="Q3265">
            <v>0</v>
          </cell>
          <cell r="R3265">
            <v>4</v>
          </cell>
          <cell r="S3265">
            <v>0</v>
          </cell>
          <cell r="T3265">
            <v>4</v>
          </cell>
          <cell r="U3265">
            <v>4</v>
          </cell>
          <cell r="V3265">
            <v>0</v>
          </cell>
          <cell r="W3265">
            <v>0</v>
          </cell>
        </row>
        <row r="3266">
          <cell r="B3266">
            <v>15</v>
          </cell>
          <cell r="C3266" t="str">
            <v>REST CLIENTE - OUTRAS</v>
          </cell>
          <cell r="D3266" t="str">
            <v>006 Outros Motivos</v>
          </cell>
          <cell r="E3266" t="str">
            <v>OUTRAS MÍDIAS</v>
          </cell>
          <cell r="F3266" t="str">
            <v>0013 INTERNET</v>
          </cell>
          <cell r="G3266" t="str">
            <v>0056 OUTROS</v>
          </cell>
          <cell r="I3266">
            <v>1</v>
          </cell>
          <cell r="J3266">
            <v>1</v>
          </cell>
          <cell r="K3266">
            <v>0</v>
          </cell>
          <cell r="L3266">
            <v>1</v>
          </cell>
          <cell r="M3266">
            <v>0</v>
          </cell>
          <cell r="N3266">
            <v>1</v>
          </cell>
          <cell r="O3266">
            <v>1</v>
          </cell>
          <cell r="P3266">
            <v>1</v>
          </cell>
          <cell r="Q3266">
            <v>0</v>
          </cell>
          <cell r="R3266">
            <v>1</v>
          </cell>
          <cell r="S3266">
            <v>0</v>
          </cell>
          <cell r="T3266">
            <v>1</v>
          </cell>
          <cell r="U3266">
            <v>1</v>
          </cell>
          <cell r="V3266">
            <v>0</v>
          </cell>
          <cell r="W3266">
            <v>0</v>
          </cell>
        </row>
        <row r="3267">
          <cell r="B3267">
            <v>15</v>
          </cell>
          <cell r="C3267" t="str">
            <v>REST CLIENTE - OUTRAS</v>
          </cell>
          <cell r="D3267" t="str">
            <v>006 Outros Motivos</v>
          </cell>
          <cell r="E3267" t="str">
            <v>OUTRAS MÍDIAS</v>
          </cell>
          <cell r="F3267" t="str">
            <v>0020 JÁ POSSUI</v>
          </cell>
          <cell r="I3267">
            <v>2</v>
          </cell>
          <cell r="J3267">
            <v>2</v>
          </cell>
          <cell r="K3267">
            <v>0</v>
          </cell>
          <cell r="L3267">
            <v>2</v>
          </cell>
          <cell r="M3267">
            <v>0</v>
          </cell>
          <cell r="N3267">
            <v>2</v>
          </cell>
          <cell r="O3267">
            <v>2</v>
          </cell>
          <cell r="P3267">
            <v>2</v>
          </cell>
          <cell r="Q3267">
            <v>0</v>
          </cell>
          <cell r="R3267">
            <v>2</v>
          </cell>
          <cell r="S3267">
            <v>0</v>
          </cell>
          <cell r="T3267">
            <v>2</v>
          </cell>
          <cell r="U3267">
            <v>2</v>
          </cell>
          <cell r="V3267">
            <v>0</v>
          </cell>
          <cell r="W3267">
            <v>0</v>
          </cell>
        </row>
        <row r="3268">
          <cell r="B3268">
            <v>15</v>
          </cell>
          <cell r="C3268" t="str">
            <v>REST CLIENTE - OUTRAS</v>
          </cell>
          <cell r="D3268" t="str">
            <v>006 Outros Motivos</v>
          </cell>
          <cell r="E3268" t="str">
            <v>TELEVISÃO</v>
          </cell>
          <cell r="F3268" t="str">
            <v>0001 TELEVISÃO</v>
          </cell>
          <cell r="G3268" t="str">
            <v>0006 GLOBO</v>
          </cell>
          <cell r="H3268" t="str">
            <v>0014 BOM DIA BRASIL</v>
          </cell>
          <cell r="I3268">
            <v>1</v>
          </cell>
          <cell r="J3268">
            <v>1</v>
          </cell>
          <cell r="K3268">
            <v>0</v>
          </cell>
          <cell r="L3268">
            <v>1</v>
          </cell>
          <cell r="M3268">
            <v>0</v>
          </cell>
          <cell r="N3268">
            <v>1</v>
          </cell>
          <cell r="O3268">
            <v>1</v>
          </cell>
          <cell r="P3268">
            <v>1</v>
          </cell>
          <cell r="Q3268">
            <v>0</v>
          </cell>
          <cell r="R3268">
            <v>1</v>
          </cell>
          <cell r="S3268">
            <v>0</v>
          </cell>
          <cell r="T3268">
            <v>1</v>
          </cell>
          <cell r="U3268">
            <v>1</v>
          </cell>
          <cell r="V3268">
            <v>0</v>
          </cell>
          <cell r="W3268">
            <v>0</v>
          </cell>
        </row>
        <row r="3269">
          <cell r="B3269">
            <v>15</v>
          </cell>
          <cell r="C3269" t="str">
            <v>REST CLIENTE - OUTRAS</v>
          </cell>
          <cell r="D3269" t="str">
            <v>006 Outros Motivos</v>
          </cell>
          <cell r="E3269" t="str">
            <v>TELEVISÃO</v>
          </cell>
          <cell r="F3269" t="str">
            <v>0001 TELEVISÃO</v>
          </cell>
          <cell r="G3269" t="str">
            <v>0006 GLOBO</v>
          </cell>
          <cell r="H3269" t="str">
            <v>0020 FANTÁSTICO</v>
          </cell>
          <cell r="I3269">
            <v>1</v>
          </cell>
          <cell r="J3269">
            <v>1</v>
          </cell>
          <cell r="K3269">
            <v>0</v>
          </cell>
          <cell r="L3269">
            <v>1</v>
          </cell>
          <cell r="M3269">
            <v>0</v>
          </cell>
          <cell r="N3269">
            <v>1</v>
          </cell>
          <cell r="O3269">
            <v>1</v>
          </cell>
          <cell r="P3269">
            <v>1</v>
          </cell>
          <cell r="Q3269">
            <v>0</v>
          </cell>
          <cell r="R3269">
            <v>1</v>
          </cell>
          <cell r="S3269">
            <v>0</v>
          </cell>
          <cell r="T3269">
            <v>1</v>
          </cell>
          <cell r="U3269">
            <v>1</v>
          </cell>
          <cell r="V3269">
            <v>0</v>
          </cell>
          <cell r="W3269">
            <v>0</v>
          </cell>
        </row>
        <row r="3270">
          <cell r="B3270">
            <v>15</v>
          </cell>
          <cell r="C3270" t="str">
            <v>REST CLIENTE - OUTRAS</v>
          </cell>
          <cell r="D3270" t="str">
            <v>006 Outros Motivos</v>
          </cell>
          <cell r="E3270" t="str">
            <v>TELEVISÃO</v>
          </cell>
          <cell r="F3270" t="str">
            <v>0001 TELEVISÃO</v>
          </cell>
          <cell r="G3270" t="str">
            <v>0062 NÃO INFORMOU</v>
          </cell>
          <cell r="I3270">
            <v>1</v>
          </cell>
          <cell r="J3270">
            <v>1</v>
          </cell>
          <cell r="K3270">
            <v>0</v>
          </cell>
          <cell r="L3270">
            <v>1</v>
          </cell>
          <cell r="M3270">
            <v>0</v>
          </cell>
          <cell r="N3270">
            <v>1</v>
          </cell>
          <cell r="O3270">
            <v>1</v>
          </cell>
          <cell r="P3270">
            <v>1</v>
          </cell>
          <cell r="Q3270">
            <v>0</v>
          </cell>
          <cell r="R3270">
            <v>1</v>
          </cell>
          <cell r="S3270">
            <v>0</v>
          </cell>
          <cell r="T3270">
            <v>1</v>
          </cell>
          <cell r="U3270">
            <v>1</v>
          </cell>
          <cell r="V3270">
            <v>0</v>
          </cell>
          <cell r="W3270">
            <v>0</v>
          </cell>
        </row>
        <row r="3271">
          <cell r="B3271">
            <v>15</v>
          </cell>
          <cell r="C3271" t="str">
            <v>REST CLIENTE - OUTRAS</v>
          </cell>
          <cell r="D3271" t="str">
            <v>086 +Cancelou (Prazo Agendamento Longo)</v>
          </cell>
          <cell r="E3271" t="str">
            <v>OUTRAS MÍDIAS</v>
          </cell>
          <cell r="F3271" t="str">
            <v>0002 INDICAÇÃO DE AMIGOS</v>
          </cell>
          <cell r="I3271">
            <v>1</v>
          </cell>
          <cell r="J3271">
            <v>1</v>
          </cell>
          <cell r="K3271">
            <v>0</v>
          </cell>
          <cell r="L3271">
            <v>1</v>
          </cell>
          <cell r="M3271">
            <v>0</v>
          </cell>
          <cell r="N3271">
            <v>1</v>
          </cell>
          <cell r="O3271">
            <v>1</v>
          </cell>
          <cell r="P3271">
            <v>1</v>
          </cell>
          <cell r="Q3271">
            <v>0</v>
          </cell>
          <cell r="R3271">
            <v>1</v>
          </cell>
          <cell r="S3271">
            <v>0</v>
          </cell>
          <cell r="T3271">
            <v>1</v>
          </cell>
          <cell r="U3271">
            <v>1</v>
          </cell>
          <cell r="V3271">
            <v>0</v>
          </cell>
          <cell r="W3271">
            <v>0</v>
          </cell>
        </row>
        <row r="3272">
          <cell r="B3272">
            <v>15</v>
          </cell>
          <cell r="C3272" t="str">
            <v>REST CLIENTE - OUTRAS</v>
          </cell>
          <cell r="D3272" t="str">
            <v>096 +QUERIA A PROMOÇÃO</v>
          </cell>
          <cell r="E3272" t="str">
            <v>OUTRAS MÍDIAS</v>
          </cell>
          <cell r="F3272" t="str">
            <v>0013 INTERNET</v>
          </cell>
          <cell r="G3272" t="str">
            <v>0056 OUTROS</v>
          </cell>
          <cell r="I3272">
            <v>1</v>
          </cell>
          <cell r="J3272">
            <v>1</v>
          </cell>
          <cell r="K3272">
            <v>0</v>
          </cell>
          <cell r="L3272">
            <v>1</v>
          </cell>
          <cell r="M3272">
            <v>0</v>
          </cell>
          <cell r="N3272">
            <v>1</v>
          </cell>
          <cell r="O3272">
            <v>1</v>
          </cell>
          <cell r="P3272">
            <v>1</v>
          </cell>
          <cell r="Q3272">
            <v>0</v>
          </cell>
          <cell r="R3272">
            <v>1</v>
          </cell>
          <cell r="S3272">
            <v>0</v>
          </cell>
          <cell r="T3272">
            <v>1</v>
          </cell>
          <cell r="U3272">
            <v>1</v>
          </cell>
          <cell r="V3272">
            <v>0</v>
          </cell>
          <cell r="W3272">
            <v>0</v>
          </cell>
        </row>
        <row r="3273">
          <cell r="B3273">
            <v>15</v>
          </cell>
          <cell r="C3273" t="str">
            <v>REST CLIENTE - PREÇO</v>
          </cell>
          <cell r="D3273" t="str">
            <v>008 Preço Mensalidade</v>
          </cell>
          <cell r="E3273" t="str">
            <v>OUTRAS MÍDIAS</v>
          </cell>
          <cell r="F3273" t="str">
            <v>0002 INDICAÇÃO DE AMIGOS</v>
          </cell>
          <cell r="I3273">
            <v>2</v>
          </cell>
          <cell r="J3273">
            <v>2</v>
          </cell>
          <cell r="K3273">
            <v>0</v>
          </cell>
          <cell r="L3273">
            <v>2</v>
          </cell>
          <cell r="M3273">
            <v>0</v>
          </cell>
          <cell r="N3273">
            <v>2</v>
          </cell>
          <cell r="O3273">
            <v>2</v>
          </cell>
          <cell r="P3273">
            <v>2</v>
          </cell>
          <cell r="Q3273">
            <v>0</v>
          </cell>
          <cell r="R3273">
            <v>2</v>
          </cell>
          <cell r="S3273">
            <v>0</v>
          </cell>
          <cell r="T3273">
            <v>2</v>
          </cell>
          <cell r="U3273">
            <v>2</v>
          </cell>
          <cell r="V3273">
            <v>0</v>
          </cell>
          <cell r="W3273">
            <v>0</v>
          </cell>
        </row>
        <row r="3274">
          <cell r="B3274">
            <v>15</v>
          </cell>
          <cell r="C3274" t="str">
            <v>REST CLIENTE - PREÇO</v>
          </cell>
          <cell r="D3274" t="str">
            <v>008 Preço Mensalidade</v>
          </cell>
          <cell r="E3274" t="str">
            <v>OUTRAS MÍDIAS</v>
          </cell>
          <cell r="F3274" t="str">
            <v>0013 INTERNET</v>
          </cell>
          <cell r="G3274" t="str">
            <v>0056 OUTROS</v>
          </cell>
          <cell r="I3274">
            <v>1</v>
          </cell>
          <cell r="J3274">
            <v>1</v>
          </cell>
          <cell r="K3274">
            <v>0</v>
          </cell>
          <cell r="L3274">
            <v>1</v>
          </cell>
          <cell r="M3274">
            <v>0</v>
          </cell>
          <cell r="N3274">
            <v>1</v>
          </cell>
          <cell r="O3274">
            <v>1</v>
          </cell>
          <cell r="P3274">
            <v>1</v>
          </cell>
          <cell r="Q3274">
            <v>0</v>
          </cell>
          <cell r="R3274">
            <v>1</v>
          </cell>
          <cell r="S3274">
            <v>0</v>
          </cell>
          <cell r="T3274">
            <v>1</v>
          </cell>
          <cell r="U3274">
            <v>1</v>
          </cell>
          <cell r="V3274">
            <v>0</v>
          </cell>
          <cell r="W3274">
            <v>0</v>
          </cell>
        </row>
        <row r="3275">
          <cell r="B3275">
            <v>15</v>
          </cell>
          <cell r="C3275" t="str">
            <v>REST CLIENTE - PREÇO</v>
          </cell>
          <cell r="D3275" t="str">
            <v>009 Preço Provedor</v>
          </cell>
          <cell r="F3275" t="str">
            <v>0031 JÁ TEVE O PRODUTO</v>
          </cell>
          <cell r="I3275">
            <v>2</v>
          </cell>
          <cell r="J3275">
            <v>2</v>
          </cell>
          <cell r="K3275">
            <v>0</v>
          </cell>
          <cell r="L3275">
            <v>2</v>
          </cell>
          <cell r="M3275">
            <v>0</v>
          </cell>
          <cell r="N3275">
            <v>2</v>
          </cell>
          <cell r="O3275">
            <v>2</v>
          </cell>
          <cell r="P3275">
            <v>2</v>
          </cell>
          <cell r="Q3275">
            <v>0</v>
          </cell>
          <cell r="R3275">
            <v>2</v>
          </cell>
          <cell r="S3275">
            <v>0</v>
          </cell>
          <cell r="T3275">
            <v>2</v>
          </cell>
          <cell r="U3275">
            <v>2</v>
          </cell>
          <cell r="V3275">
            <v>0</v>
          </cell>
          <cell r="W3275">
            <v>0</v>
          </cell>
        </row>
        <row r="3276">
          <cell r="B3276">
            <v>15</v>
          </cell>
          <cell r="C3276" t="str">
            <v>REST CLIENTE - PREÇO</v>
          </cell>
          <cell r="D3276" t="str">
            <v>009 Preço Provedor</v>
          </cell>
          <cell r="E3276" t="str">
            <v>OUTRAS MÍDIAS</v>
          </cell>
          <cell r="F3276" t="str">
            <v>0002 INDICAÇÃO DE AMIGOS</v>
          </cell>
          <cell r="I3276">
            <v>1</v>
          </cell>
          <cell r="J3276">
            <v>1</v>
          </cell>
          <cell r="K3276">
            <v>0</v>
          </cell>
          <cell r="L3276">
            <v>1</v>
          </cell>
          <cell r="M3276">
            <v>0</v>
          </cell>
          <cell r="N3276">
            <v>1</v>
          </cell>
          <cell r="O3276">
            <v>1</v>
          </cell>
          <cell r="P3276">
            <v>1</v>
          </cell>
          <cell r="Q3276">
            <v>0</v>
          </cell>
          <cell r="R3276">
            <v>1</v>
          </cell>
          <cell r="S3276">
            <v>0</v>
          </cell>
          <cell r="T3276">
            <v>1</v>
          </cell>
          <cell r="U3276">
            <v>1</v>
          </cell>
          <cell r="V3276">
            <v>0</v>
          </cell>
          <cell r="W3276">
            <v>0</v>
          </cell>
        </row>
        <row r="3277">
          <cell r="B3277">
            <v>15</v>
          </cell>
          <cell r="C3277" t="str">
            <v>REST CLIENTE - PREÇO</v>
          </cell>
          <cell r="D3277" t="str">
            <v>009 Preço Provedor</v>
          </cell>
          <cell r="E3277" t="str">
            <v>TELEVISÃO</v>
          </cell>
          <cell r="F3277" t="str">
            <v>0001 TELEVISÃO</v>
          </cell>
          <cell r="G3277" t="str">
            <v>0006 GLOBO</v>
          </cell>
          <cell r="H3277" t="str">
            <v>3825 NÃO INFORMADO</v>
          </cell>
          <cell r="I3277">
            <v>1</v>
          </cell>
          <cell r="J3277">
            <v>1</v>
          </cell>
          <cell r="K3277">
            <v>0</v>
          </cell>
          <cell r="L3277">
            <v>1</v>
          </cell>
          <cell r="M3277">
            <v>0</v>
          </cell>
          <cell r="N3277">
            <v>1</v>
          </cell>
          <cell r="O3277">
            <v>1</v>
          </cell>
          <cell r="P3277">
            <v>1</v>
          </cell>
          <cell r="Q3277">
            <v>0</v>
          </cell>
          <cell r="R3277">
            <v>1</v>
          </cell>
          <cell r="S3277">
            <v>0</v>
          </cell>
          <cell r="T3277">
            <v>1</v>
          </cell>
          <cell r="U3277">
            <v>1</v>
          </cell>
          <cell r="V3277">
            <v>0</v>
          </cell>
          <cell r="W3277">
            <v>0</v>
          </cell>
        </row>
        <row r="3278">
          <cell r="B3278">
            <v>15</v>
          </cell>
          <cell r="C3278" t="str">
            <v>REST CLIENTE - PREÇO</v>
          </cell>
          <cell r="D3278" t="str">
            <v>047 Preço Instalação</v>
          </cell>
          <cell r="E3278" t="str">
            <v>OUTRAS MÍDIAS</v>
          </cell>
          <cell r="F3278" t="str">
            <v>0002 INDICAÇÃO DE AMIGOS</v>
          </cell>
          <cell r="I3278">
            <v>1</v>
          </cell>
          <cell r="J3278">
            <v>1</v>
          </cell>
          <cell r="K3278">
            <v>0</v>
          </cell>
          <cell r="L3278">
            <v>1</v>
          </cell>
          <cell r="M3278">
            <v>0</v>
          </cell>
          <cell r="N3278">
            <v>1</v>
          </cell>
          <cell r="O3278">
            <v>1</v>
          </cell>
          <cell r="P3278">
            <v>1</v>
          </cell>
          <cell r="Q3278">
            <v>0</v>
          </cell>
          <cell r="R3278">
            <v>1</v>
          </cell>
          <cell r="S3278">
            <v>0</v>
          </cell>
          <cell r="T3278">
            <v>1</v>
          </cell>
          <cell r="U3278">
            <v>1</v>
          </cell>
          <cell r="V3278">
            <v>0</v>
          </cell>
          <cell r="W3278">
            <v>0</v>
          </cell>
        </row>
        <row r="3279">
          <cell r="B3279">
            <v>15</v>
          </cell>
          <cell r="C3279" t="str">
            <v>REST CLIENTE - PREÇO</v>
          </cell>
          <cell r="D3279" t="str">
            <v>047 Preço Instalação</v>
          </cell>
          <cell r="E3279" t="str">
            <v>TELEVISÃO</v>
          </cell>
          <cell r="F3279" t="str">
            <v>0001 TELEVISÃO</v>
          </cell>
          <cell r="G3279" t="str">
            <v>0006 GLOBO</v>
          </cell>
          <cell r="H3279" t="str">
            <v>0020 FANTÁSTICO</v>
          </cell>
          <cell r="I3279">
            <v>1</v>
          </cell>
          <cell r="J3279">
            <v>1</v>
          </cell>
          <cell r="K3279">
            <v>0</v>
          </cell>
          <cell r="L3279">
            <v>1</v>
          </cell>
          <cell r="M3279">
            <v>0</v>
          </cell>
          <cell r="N3279">
            <v>1</v>
          </cell>
          <cell r="O3279">
            <v>1</v>
          </cell>
          <cell r="P3279">
            <v>1</v>
          </cell>
          <cell r="Q3279">
            <v>0</v>
          </cell>
          <cell r="R3279">
            <v>1</v>
          </cell>
          <cell r="S3279">
            <v>0</v>
          </cell>
          <cell r="T3279">
            <v>1</v>
          </cell>
          <cell r="U3279">
            <v>1</v>
          </cell>
          <cell r="V3279">
            <v>0</v>
          </cell>
          <cell r="W3279">
            <v>0</v>
          </cell>
        </row>
        <row r="3280">
          <cell r="B3280">
            <v>15</v>
          </cell>
          <cell r="C3280" t="str">
            <v>REST CLIENTE - RESTRIÇÃO EQUIPAMENTO</v>
          </cell>
          <cell r="D3280" t="str">
            <v>029 Restrição Equipamento</v>
          </cell>
          <cell r="E3280" t="str">
            <v>OUTRAS MÍDIAS</v>
          </cell>
          <cell r="F3280" t="str">
            <v>0020 JÁ POSSUI</v>
          </cell>
          <cell r="I3280">
            <v>1</v>
          </cell>
          <cell r="J3280">
            <v>1</v>
          </cell>
          <cell r="K3280">
            <v>0</v>
          </cell>
          <cell r="L3280">
            <v>1</v>
          </cell>
          <cell r="M3280">
            <v>0</v>
          </cell>
          <cell r="N3280">
            <v>1</v>
          </cell>
          <cell r="O3280">
            <v>1</v>
          </cell>
          <cell r="P3280">
            <v>1</v>
          </cell>
          <cell r="Q3280">
            <v>0</v>
          </cell>
          <cell r="R3280">
            <v>1</v>
          </cell>
          <cell r="S3280">
            <v>0</v>
          </cell>
          <cell r="T3280">
            <v>1</v>
          </cell>
          <cell r="U3280">
            <v>1</v>
          </cell>
          <cell r="V3280">
            <v>0</v>
          </cell>
          <cell r="W3280">
            <v>0</v>
          </cell>
        </row>
        <row r="3281">
          <cell r="B3281">
            <v>15</v>
          </cell>
          <cell r="C3281" t="str">
            <v>REST CLIENTE - RESTRIÇÃO PROVEDOR</v>
          </cell>
          <cell r="D3281" t="str">
            <v>072 Não Concorda com uso de Provedor</v>
          </cell>
          <cell r="E3281" t="str">
            <v>OUTRAS MÍDIAS</v>
          </cell>
          <cell r="F3281" t="str">
            <v>0002 INDICAÇÃO DE AMIGOS</v>
          </cell>
          <cell r="I3281">
            <v>3</v>
          </cell>
          <cell r="J3281">
            <v>3</v>
          </cell>
          <cell r="K3281">
            <v>0</v>
          </cell>
          <cell r="L3281">
            <v>3</v>
          </cell>
          <cell r="M3281">
            <v>0</v>
          </cell>
          <cell r="N3281">
            <v>3</v>
          </cell>
          <cell r="O3281">
            <v>3</v>
          </cell>
          <cell r="P3281">
            <v>3</v>
          </cell>
          <cell r="Q3281">
            <v>0</v>
          </cell>
          <cell r="R3281">
            <v>3</v>
          </cell>
          <cell r="S3281">
            <v>0</v>
          </cell>
          <cell r="T3281">
            <v>3</v>
          </cell>
          <cell r="U3281">
            <v>3</v>
          </cell>
          <cell r="V3281">
            <v>0</v>
          </cell>
          <cell r="W3281">
            <v>0</v>
          </cell>
        </row>
        <row r="3282">
          <cell r="B3282">
            <v>15</v>
          </cell>
          <cell r="C3282" t="str">
            <v>REST CLIENTE - RESTRIÇÃO PROVEDOR</v>
          </cell>
          <cell r="D3282" t="str">
            <v>072 Não Concorda com uso de Provedor</v>
          </cell>
          <cell r="E3282" t="str">
            <v>TELEVISÃO</v>
          </cell>
          <cell r="F3282" t="str">
            <v>0001 TELEVISÃO</v>
          </cell>
          <cell r="G3282" t="str">
            <v>0062 NÃO INFORMOU</v>
          </cell>
          <cell r="I3282">
            <v>1</v>
          </cell>
          <cell r="J3282">
            <v>1</v>
          </cell>
          <cell r="K3282">
            <v>0</v>
          </cell>
          <cell r="L3282">
            <v>1</v>
          </cell>
          <cell r="M3282">
            <v>0</v>
          </cell>
          <cell r="N3282">
            <v>1</v>
          </cell>
          <cell r="O3282">
            <v>1</v>
          </cell>
          <cell r="P3282">
            <v>1</v>
          </cell>
          <cell r="Q3282">
            <v>0</v>
          </cell>
          <cell r="R3282">
            <v>1</v>
          </cell>
          <cell r="S3282">
            <v>0</v>
          </cell>
          <cell r="T3282">
            <v>1</v>
          </cell>
          <cell r="U3282">
            <v>1</v>
          </cell>
          <cell r="V3282">
            <v>0</v>
          </cell>
          <cell r="W3282">
            <v>0</v>
          </cell>
        </row>
        <row r="3283">
          <cell r="B3283">
            <v>15</v>
          </cell>
          <cell r="C3283" t="str">
            <v>REST CLIENTE - VAI PENSAR</v>
          </cell>
          <cell r="D3283" t="str">
            <v>007 Vai Pensar</v>
          </cell>
          <cell r="E3283" t="str">
            <v>OUTRAS MÍDIAS</v>
          </cell>
          <cell r="F3283" t="str">
            <v>0002 INDICAÇÃO DE AMIGOS</v>
          </cell>
          <cell r="I3283">
            <v>3</v>
          </cell>
          <cell r="J3283">
            <v>3</v>
          </cell>
          <cell r="K3283">
            <v>0</v>
          </cell>
          <cell r="L3283">
            <v>3</v>
          </cell>
          <cell r="M3283">
            <v>0</v>
          </cell>
          <cell r="N3283">
            <v>3</v>
          </cell>
          <cell r="O3283">
            <v>3</v>
          </cell>
          <cell r="P3283">
            <v>3</v>
          </cell>
          <cell r="Q3283">
            <v>0</v>
          </cell>
          <cell r="R3283">
            <v>3</v>
          </cell>
          <cell r="S3283">
            <v>0</v>
          </cell>
          <cell r="T3283">
            <v>3</v>
          </cell>
          <cell r="U3283">
            <v>3</v>
          </cell>
          <cell r="V3283">
            <v>0</v>
          </cell>
          <cell r="W3283">
            <v>0</v>
          </cell>
        </row>
        <row r="3284">
          <cell r="B3284">
            <v>15</v>
          </cell>
          <cell r="C3284" t="str">
            <v>REST CLIENTE - VAI PENSAR</v>
          </cell>
          <cell r="D3284" t="str">
            <v>007 Vai Pensar</v>
          </cell>
          <cell r="E3284" t="str">
            <v>TELEVISÃO</v>
          </cell>
          <cell r="F3284" t="str">
            <v>0001 TELEVISÃO</v>
          </cell>
          <cell r="G3284" t="str">
            <v>0062 NÃO INFORMOU</v>
          </cell>
          <cell r="I3284">
            <v>1</v>
          </cell>
          <cell r="J3284">
            <v>1</v>
          </cell>
          <cell r="K3284">
            <v>0</v>
          </cell>
          <cell r="L3284">
            <v>1</v>
          </cell>
          <cell r="M3284">
            <v>0</v>
          </cell>
          <cell r="N3284">
            <v>1</v>
          </cell>
          <cell r="O3284">
            <v>1</v>
          </cell>
          <cell r="P3284">
            <v>1</v>
          </cell>
          <cell r="Q3284">
            <v>0</v>
          </cell>
          <cell r="R3284">
            <v>1</v>
          </cell>
          <cell r="S3284">
            <v>0</v>
          </cell>
          <cell r="T3284">
            <v>1</v>
          </cell>
          <cell r="U3284">
            <v>1</v>
          </cell>
          <cell r="V3284">
            <v>0</v>
          </cell>
          <cell r="W3284">
            <v>0</v>
          </cell>
        </row>
        <row r="3285">
          <cell r="B3285">
            <v>15</v>
          </cell>
          <cell r="C3285" t="str">
            <v>RESTRIÇÃO SISTEMA</v>
          </cell>
          <cell r="D3285" t="str">
            <v>039 Disponibilidade Esgotada</v>
          </cell>
          <cell r="F3285" t="str">
            <v>0031 JÁ TEVE O PRODUTO</v>
          </cell>
          <cell r="I3285">
            <v>2</v>
          </cell>
          <cell r="J3285">
            <v>0</v>
          </cell>
          <cell r="K3285">
            <v>0</v>
          </cell>
          <cell r="L3285">
            <v>2</v>
          </cell>
          <cell r="M3285">
            <v>2</v>
          </cell>
          <cell r="N3285">
            <v>0</v>
          </cell>
          <cell r="O3285">
            <v>2</v>
          </cell>
          <cell r="P3285">
            <v>0</v>
          </cell>
          <cell r="Q3285">
            <v>0</v>
          </cell>
          <cell r="R3285">
            <v>2</v>
          </cell>
          <cell r="S3285">
            <v>2</v>
          </cell>
          <cell r="T3285">
            <v>0</v>
          </cell>
          <cell r="U3285">
            <v>2</v>
          </cell>
          <cell r="V3285">
            <v>0</v>
          </cell>
          <cell r="W3285">
            <v>0</v>
          </cell>
        </row>
        <row r="3286">
          <cell r="B3286">
            <v>15</v>
          </cell>
          <cell r="C3286" t="str">
            <v>RESTRIÇÃO SISTEMA</v>
          </cell>
          <cell r="D3286" t="str">
            <v>039 Disponibilidade Esgotada</v>
          </cell>
          <cell r="E3286" t="str">
            <v>MALA DIRETA</v>
          </cell>
          <cell r="F3286" t="str">
            <v>0010 ENCARTE EM FATURA</v>
          </cell>
          <cell r="I3286">
            <v>1</v>
          </cell>
          <cell r="J3286">
            <v>0</v>
          </cell>
          <cell r="K3286">
            <v>0</v>
          </cell>
          <cell r="L3286">
            <v>1</v>
          </cell>
          <cell r="M3286">
            <v>1</v>
          </cell>
          <cell r="N3286">
            <v>0</v>
          </cell>
          <cell r="O3286">
            <v>1</v>
          </cell>
          <cell r="P3286">
            <v>0</v>
          </cell>
          <cell r="Q3286">
            <v>0</v>
          </cell>
          <cell r="R3286">
            <v>1</v>
          </cell>
          <cell r="S3286">
            <v>1</v>
          </cell>
          <cell r="T3286">
            <v>0</v>
          </cell>
          <cell r="U3286">
            <v>1</v>
          </cell>
          <cell r="V3286">
            <v>0</v>
          </cell>
          <cell r="W3286">
            <v>0</v>
          </cell>
        </row>
        <row r="3287">
          <cell r="B3287">
            <v>15</v>
          </cell>
          <cell r="C3287" t="str">
            <v>RESTRIÇÃO SISTEMA</v>
          </cell>
          <cell r="D3287" t="str">
            <v>039 Disponibilidade Esgotada</v>
          </cell>
          <cell r="E3287" t="str">
            <v>NÃO INFORMADO</v>
          </cell>
          <cell r="F3287" t="str">
            <v>0016 NÃO INFORMADO</v>
          </cell>
          <cell r="I3287">
            <v>4</v>
          </cell>
          <cell r="J3287">
            <v>0</v>
          </cell>
          <cell r="K3287">
            <v>0</v>
          </cell>
          <cell r="L3287">
            <v>4</v>
          </cell>
          <cell r="M3287">
            <v>4</v>
          </cell>
          <cell r="N3287">
            <v>0</v>
          </cell>
          <cell r="O3287">
            <v>4</v>
          </cell>
          <cell r="P3287">
            <v>0</v>
          </cell>
          <cell r="Q3287">
            <v>0</v>
          </cell>
          <cell r="R3287">
            <v>4</v>
          </cell>
          <cell r="S3287">
            <v>4</v>
          </cell>
          <cell r="T3287">
            <v>0</v>
          </cell>
          <cell r="U3287">
            <v>4</v>
          </cell>
          <cell r="V3287">
            <v>0</v>
          </cell>
          <cell r="W3287">
            <v>0</v>
          </cell>
        </row>
        <row r="3288">
          <cell r="B3288">
            <v>15</v>
          </cell>
          <cell r="C3288" t="str">
            <v>RESTRIÇÃO SISTEMA</v>
          </cell>
          <cell r="D3288" t="str">
            <v>039 Disponibilidade Esgotada</v>
          </cell>
          <cell r="E3288" t="str">
            <v>OUTRAS MÍDIAS</v>
          </cell>
          <cell r="F3288" t="str">
            <v>0002 INDICAÇÃO DE AMIGOS</v>
          </cell>
          <cell r="I3288">
            <v>14</v>
          </cell>
          <cell r="J3288">
            <v>0</v>
          </cell>
          <cell r="K3288">
            <v>0</v>
          </cell>
          <cell r="L3288">
            <v>14</v>
          </cell>
          <cell r="M3288">
            <v>14</v>
          </cell>
          <cell r="N3288">
            <v>0</v>
          </cell>
          <cell r="O3288">
            <v>14</v>
          </cell>
          <cell r="P3288">
            <v>0</v>
          </cell>
          <cell r="Q3288">
            <v>0</v>
          </cell>
          <cell r="R3288">
            <v>14</v>
          </cell>
          <cell r="S3288">
            <v>14</v>
          </cell>
          <cell r="T3288">
            <v>0</v>
          </cell>
          <cell r="U3288">
            <v>14</v>
          </cell>
          <cell r="V3288">
            <v>0</v>
          </cell>
          <cell r="W3288">
            <v>0</v>
          </cell>
        </row>
        <row r="3289">
          <cell r="B3289">
            <v>15</v>
          </cell>
          <cell r="C3289" t="str">
            <v>RESTRIÇÃO SISTEMA</v>
          </cell>
          <cell r="D3289" t="str">
            <v>039 Disponibilidade Esgotada</v>
          </cell>
          <cell r="E3289" t="str">
            <v>OUTRAS MÍDIAS</v>
          </cell>
          <cell r="F3289" t="str">
            <v>0013 INTERNET</v>
          </cell>
          <cell r="G3289" t="str">
            <v>0056 OUTROS</v>
          </cell>
          <cell r="I3289">
            <v>1</v>
          </cell>
          <cell r="J3289">
            <v>0</v>
          </cell>
          <cell r="K3289">
            <v>0</v>
          </cell>
          <cell r="L3289">
            <v>1</v>
          </cell>
          <cell r="M3289">
            <v>1</v>
          </cell>
          <cell r="N3289">
            <v>0</v>
          </cell>
          <cell r="O3289">
            <v>1</v>
          </cell>
          <cell r="P3289">
            <v>0</v>
          </cell>
          <cell r="Q3289">
            <v>0</v>
          </cell>
          <cell r="R3289">
            <v>1</v>
          </cell>
          <cell r="S3289">
            <v>1</v>
          </cell>
          <cell r="T3289">
            <v>0</v>
          </cell>
          <cell r="U3289">
            <v>1</v>
          </cell>
          <cell r="V3289">
            <v>0</v>
          </cell>
          <cell r="W3289">
            <v>0</v>
          </cell>
        </row>
        <row r="3290">
          <cell r="B3290">
            <v>15</v>
          </cell>
          <cell r="C3290" t="str">
            <v>RESTRIÇÃO SISTEMA</v>
          </cell>
          <cell r="D3290" t="str">
            <v>039 Disponibilidade Esgotada</v>
          </cell>
          <cell r="E3290" t="str">
            <v>OUTRAS MÍDIAS</v>
          </cell>
          <cell r="F3290" t="str">
            <v>0018 CONTATADO PELO TLMKT</v>
          </cell>
          <cell r="I3290">
            <v>2</v>
          </cell>
          <cell r="J3290">
            <v>0</v>
          </cell>
          <cell r="K3290">
            <v>0</v>
          </cell>
          <cell r="L3290">
            <v>2</v>
          </cell>
          <cell r="M3290">
            <v>2</v>
          </cell>
          <cell r="N3290">
            <v>0</v>
          </cell>
          <cell r="O3290">
            <v>2</v>
          </cell>
          <cell r="P3290">
            <v>0</v>
          </cell>
          <cell r="Q3290">
            <v>0</v>
          </cell>
          <cell r="R3290">
            <v>2</v>
          </cell>
          <cell r="S3290">
            <v>2</v>
          </cell>
          <cell r="T3290">
            <v>0</v>
          </cell>
          <cell r="U3290">
            <v>2</v>
          </cell>
          <cell r="V3290">
            <v>0</v>
          </cell>
          <cell r="W3290">
            <v>0</v>
          </cell>
        </row>
        <row r="3291">
          <cell r="B3291">
            <v>15</v>
          </cell>
          <cell r="C3291" t="str">
            <v>RESTRIÇÃO SISTEMA</v>
          </cell>
          <cell r="D3291" t="str">
            <v>039 Disponibilidade Esgotada</v>
          </cell>
          <cell r="E3291" t="str">
            <v>OUTRAS MÍDIAS</v>
          </cell>
          <cell r="F3291" t="str">
            <v>0020 JÁ POSSUI</v>
          </cell>
          <cell r="I3291">
            <v>1</v>
          </cell>
          <cell r="J3291">
            <v>0</v>
          </cell>
          <cell r="K3291">
            <v>0</v>
          </cell>
          <cell r="L3291">
            <v>1</v>
          </cell>
          <cell r="M3291">
            <v>1</v>
          </cell>
          <cell r="N3291">
            <v>0</v>
          </cell>
          <cell r="O3291">
            <v>1</v>
          </cell>
          <cell r="P3291">
            <v>0</v>
          </cell>
          <cell r="Q3291">
            <v>0</v>
          </cell>
          <cell r="R3291">
            <v>1</v>
          </cell>
          <cell r="S3291">
            <v>1</v>
          </cell>
          <cell r="T3291">
            <v>0</v>
          </cell>
          <cell r="U3291">
            <v>1</v>
          </cell>
          <cell r="V3291">
            <v>0</v>
          </cell>
          <cell r="W3291">
            <v>0</v>
          </cell>
        </row>
        <row r="3292">
          <cell r="B3292">
            <v>15</v>
          </cell>
          <cell r="C3292" t="str">
            <v>RESTRIÇÃO SISTEMA</v>
          </cell>
          <cell r="D3292" t="str">
            <v>039 Disponibilidade Esgotada</v>
          </cell>
          <cell r="E3292" t="str">
            <v>TELEVISÃO</v>
          </cell>
          <cell r="F3292" t="str">
            <v>0001 TELEVISÃO</v>
          </cell>
          <cell r="G3292" t="str">
            <v>0006 GLOBO</v>
          </cell>
          <cell r="H3292" t="str">
            <v>0020 FANTÁSTICO</v>
          </cell>
          <cell r="I3292">
            <v>4</v>
          </cell>
          <cell r="J3292">
            <v>0</v>
          </cell>
          <cell r="K3292">
            <v>0</v>
          </cell>
          <cell r="L3292">
            <v>4</v>
          </cell>
          <cell r="M3292">
            <v>4</v>
          </cell>
          <cell r="N3292">
            <v>0</v>
          </cell>
          <cell r="O3292">
            <v>4</v>
          </cell>
          <cell r="P3292">
            <v>0</v>
          </cell>
          <cell r="Q3292">
            <v>0</v>
          </cell>
          <cell r="R3292">
            <v>4</v>
          </cell>
          <cell r="S3292">
            <v>4</v>
          </cell>
          <cell r="T3292">
            <v>0</v>
          </cell>
          <cell r="U3292">
            <v>4</v>
          </cell>
          <cell r="V3292">
            <v>0</v>
          </cell>
          <cell r="W3292">
            <v>0</v>
          </cell>
        </row>
        <row r="3293">
          <cell r="B3293">
            <v>15</v>
          </cell>
          <cell r="C3293" t="str">
            <v>RESTRIÇÃO SISTEMA</v>
          </cell>
          <cell r="D3293" t="str">
            <v>039 Disponibilidade Esgotada</v>
          </cell>
          <cell r="E3293" t="str">
            <v>TELEVISÃO</v>
          </cell>
          <cell r="F3293" t="str">
            <v>0001 TELEVISÃO</v>
          </cell>
          <cell r="G3293" t="str">
            <v>0006 GLOBO</v>
          </cell>
          <cell r="H3293" t="str">
            <v>3825 NÃO INFORMADO</v>
          </cell>
          <cell r="I3293">
            <v>3</v>
          </cell>
          <cell r="J3293">
            <v>0</v>
          </cell>
          <cell r="K3293">
            <v>0</v>
          </cell>
          <cell r="L3293">
            <v>3</v>
          </cell>
          <cell r="M3293">
            <v>3</v>
          </cell>
          <cell r="N3293">
            <v>0</v>
          </cell>
          <cell r="O3293">
            <v>3</v>
          </cell>
          <cell r="P3293">
            <v>0</v>
          </cell>
          <cell r="Q3293">
            <v>0</v>
          </cell>
          <cell r="R3293">
            <v>3</v>
          </cell>
          <cell r="S3293">
            <v>3</v>
          </cell>
          <cell r="T3293">
            <v>0</v>
          </cell>
          <cell r="U3293">
            <v>3</v>
          </cell>
          <cell r="V3293">
            <v>0</v>
          </cell>
          <cell r="W3293">
            <v>0</v>
          </cell>
        </row>
        <row r="3294">
          <cell r="B3294">
            <v>15</v>
          </cell>
          <cell r="C3294" t="str">
            <v>RESTRIÇÃO SISTEMA</v>
          </cell>
          <cell r="D3294" t="str">
            <v>039 Disponibilidade Esgotada</v>
          </cell>
          <cell r="E3294" t="str">
            <v>TELEVISÃO</v>
          </cell>
          <cell r="F3294" t="str">
            <v>0001 TELEVISÃO</v>
          </cell>
          <cell r="G3294" t="str">
            <v>0062 NÃO INFORMOU</v>
          </cell>
          <cell r="I3294">
            <v>7</v>
          </cell>
          <cell r="J3294">
            <v>0</v>
          </cell>
          <cell r="K3294">
            <v>0</v>
          </cell>
          <cell r="L3294">
            <v>7</v>
          </cell>
          <cell r="M3294">
            <v>7</v>
          </cell>
          <cell r="N3294">
            <v>0</v>
          </cell>
          <cell r="O3294">
            <v>7</v>
          </cell>
          <cell r="P3294">
            <v>0</v>
          </cell>
          <cell r="Q3294">
            <v>0</v>
          </cell>
          <cell r="R3294">
            <v>7</v>
          </cell>
          <cell r="S3294">
            <v>7</v>
          </cell>
          <cell r="T3294">
            <v>0</v>
          </cell>
          <cell r="U3294">
            <v>7</v>
          </cell>
          <cell r="V3294">
            <v>0</v>
          </cell>
          <cell r="W3294">
            <v>0</v>
          </cell>
        </row>
        <row r="3295">
          <cell r="B3295">
            <v>15</v>
          </cell>
          <cell r="C3295" t="str">
            <v>RESTRIÇÃO SISTEMA</v>
          </cell>
          <cell r="D3295" t="str">
            <v>042 Restrição técnica</v>
          </cell>
          <cell r="F3295" t="str">
            <v>0031 JÁ TEVE O PRODUTO</v>
          </cell>
          <cell r="I3295">
            <v>3</v>
          </cell>
          <cell r="J3295">
            <v>0</v>
          </cell>
          <cell r="K3295">
            <v>0</v>
          </cell>
          <cell r="L3295">
            <v>3</v>
          </cell>
          <cell r="M3295">
            <v>3</v>
          </cell>
          <cell r="N3295">
            <v>0</v>
          </cell>
          <cell r="O3295">
            <v>3</v>
          </cell>
          <cell r="P3295">
            <v>0</v>
          </cell>
          <cell r="Q3295">
            <v>0</v>
          </cell>
          <cell r="R3295">
            <v>3</v>
          </cell>
          <cell r="S3295">
            <v>3</v>
          </cell>
          <cell r="T3295">
            <v>0</v>
          </cell>
          <cell r="U3295">
            <v>3</v>
          </cell>
          <cell r="V3295">
            <v>0</v>
          </cell>
          <cell r="W3295">
            <v>0</v>
          </cell>
        </row>
        <row r="3296">
          <cell r="B3296">
            <v>15</v>
          </cell>
          <cell r="C3296" t="str">
            <v>RESTRIÇÃO SISTEMA</v>
          </cell>
          <cell r="D3296" t="str">
            <v>042 Restrição técnica</v>
          </cell>
          <cell r="E3296" t="str">
            <v>MALA DIRETA</v>
          </cell>
          <cell r="F3296" t="str">
            <v>0009 MALA DIRETA</v>
          </cell>
          <cell r="G3296" t="str">
            <v>0008 Não Identificado</v>
          </cell>
          <cell r="I3296">
            <v>1</v>
          </cell>
          <cell r="J3296">
            <v>0</v>
          </cell>
          <cell r="K3296">
            <v>0</v>
          </cell>
          <cell r="L3296">
            <v>1</v>
          </cell>
          <cell r="M3296">
            <v>1</v>
          </cell>
          <cell r="N3296">
            <v>0</v>
          </cell>
          <cell r="O3296">
            <v>1</v>
          </cell>
          <cell r="P3296">
            <v>0</v>
          </cell>
          <cell r="Q3296">
            <v>0</v>
          </cell>
          <cell r="R3296">
            <v>1</v>
          </cell>
          <cell r="S3296">
            <v>1</v>
          </cell>
          <cell r="T3296">
            <v>0</v>
          </cell>
          <cell r="U3296">
            <v>1</v>
          </cell>
          <cell r="V3296">
            <v>0</v>
          </cell>
          <cell r="W3296">
            <v>0</v>
          </cell>
        </row>
        <row r="3297">
          <cell r="B3297">
            <v>15</v>
          </cell>
          <cell r="C3297" t="str">
            <v>RESTRIÇÃO SISTEMA</v>
          </cell>
          <cell r="D3297" t="str">
            <v>042 Restrição técnica</v>
          </cell>
          <cell r="E3297" t="str">
            <v>NÃO INFORMADO</v>
          </cell>
          <cell r="F3297" t="str">
            <v>0016 NÃO INFORMADO</v>
          </cell>
          <cell r="I3297">
            <v>5</v>
          </cell>
          <cell r="J3297">
            <v>0</v>
          </cell>
          <cell r="K3297">
            <v>0</v>
          </cell>
          <cell r="L3297">
            <v>5</v>
          </cell>
          <cell r="M3297">
            <v>5</v>
          </cell>
          <cell r="N3297">
            <v>0</v>
          </cell>
          <cell r="O3297">
            <v>5</v>
          </cell>
          <cell r="P3297">
            <v>0</v>
          </cell>
          <cell r="Q3297">
            <v>0</v>
          </cell>
          <cell r="R3297">
            <v>5</v>
          </cell>
          <cell r="S3297">
            <v>5</v>
          </cell>
          <cell r="T3297">
            <v>0</v>
          </cell>
          <cell r="U3297">
            <v>5</v>
          </cell>
          <cell r="V3297">
            <v>0</v>
          </cell>
          <cell r="W3297">
            <v>0</v>
          </cell>
        </row>
        <row r="3298">
          <cell r="B3298">
            <v>15</v>
          </cell>
          <cell r="C3298" t="str">
            <v>RESTRIÇÃO SISTEMA</v>
          </cell>
          <cell r="D3298" t="str">
            <v>042 Restrição técnica</v>
          </cell>
          <cell r="E3298" t="str">
            <v>OUTRAS MÍDIAS</v>
          </cell>
          <cell r="F3298" t="str">
            <v>0002 INDICAÇÃO DE AMIGOS</v>
          </cell>
          <cell r="I3298">
            <v>30</v>
          </cell>
          <cell r="J3298">
            <v>0</v>
          </cell>
          <cell r="K3298">
            <v>0</v>
          </cell>
          <cell r="L3298">
            <v>30</v>
          </cell>
          <cell r="M3298">
            <v>30</v>
          </cell>
          <cell r="N3298">
            <v>0</v>
          </cell>
          <cell r="O3298">
            <v>30</v>
          </cell>
          <cell r="P3298">
            <v>0</v>
          </cell>
          <cell r="Q3298">
            <v>0</v>
          </cell>
          <cell r="R3298">
            <v>30</v>
          </cell>
          <cell r="S3298">
            <v>30</v>
          </cell>
          <cell r="T3298">
            <v>0</v>
          </cell>
          <cell r="U3298">
            <v>30</v>
          </cell>
          <cell r="V3298">
            <v>0</v>
          </cell>
          <cell r="W3298">
            <v>0</v>
          </cell>
        </row>
        <row r="3299">
          <cell r="B3299">
            <v>15</v>
          </cell>
          <cell r="C3299" t="str">
            <v>RESTRIÇÃO SISTEMA</v>
          </cell>
          <cell r="D3299" t="str">
            <v>042 Restrição técnica</v>
          </cell>
          <cell r="E3299" t="str">
            <v>OUTRAS MÍDIAS</v>
          </cell>
          <cell r="F3299" t="str">
            <v>0003 104</v>
          </cell>
          <cell r="I3299">
            <v>2</v>
          </cell>
          <cell r="J3299">
            <v>0</v>
          </cell>
          <cell r="K3299">
            <v>0</v>
          </cell>
          <cell r="L3299">
            <v>2</v>
          </cell>
          <cell r="M3299">
            <v>2</v>
          </cell>
          <cell r="N3299">
            <v>0</v>
          </cell>
          <cell r="O3299">
            <v>2</v>
          </cell>
          <cell r="P3299">
            <v>0</v>
          </cell>
          <cell r="Q3299">
            <v>0</v>
          </cell>
          <cell r="R3299">
            <v>2</v>
          </cell>
          <cell r="S3299">
            <v>2</v>
          </cell>
          <cell r="T3299">
            <v>0</v>
          </cell>
          <cell r="U3299">
            <v>2</v>
          </cell>
          <cell r="V3299">
            <v>0</v>
          </cell>
          <cell r="W3299">
            <v>0</v>
          </cell>
        </row>
        <row r="3300">
          <cell r="B3300">
            <v>15</v>
          </cell>
          <cell r="C3300" t="str">
            <v>RESTRIÇÃO SISTEMA</v>
          </cell>
          <cell r="D3300" t="str">
            <v>042 Restrição técnica</v>
          </cell>
          <cell r="E3300" t="str">
            <v>OUTRAS MÍDIAS</v>
          </cell>
          <cell r="F3300" t="str">
            <v>0013 INTERNET</v>
          </cell>
          <cell r="G3300" t="str">
            <v>0170 SITE SPEEDY</v>
          </cell>
          <cell r="I3300">
            <v>2</v>
          </cell>
          <cell r="J3300">
            <v>0</v>
          </cell>
          <cell r="K3300">
            <v>0</v>
          </cell>
          <cell r="L3300">
            <v>2</v>
          </cell>
          <cell r="M3300">
            <v>2</v>
          </cell>
          <cell r="N3300">
            <v>0</v>
          </cell>
          <cell r="O3300">
            <v>2</v>
          </cell>
          <cell r="P3300">
            <v>0</v>
          </cell>
          <cell r="Q3300">
            <v>0</v>
          </cell>
          <cell r="R3300">
            <v>2</v>
          </cell>
          <cell r="S3300">
            <v>2</v>
          </cell>
          <cell r="T3300">
            <v>0</v>
          </cell>
          <cell r="U3300">
            <v>2</v>
          </cell>
          <cell r="V3300">
            <v>0</v>
          </cell>
          <cell r="W3300">
            <v>0</v>
          </cell>
        </row>
        <row r="3301">
          <cell r="B3301">
            <v>15</v>
          </cell>
          <cell r="C3301" t="str">
            <v>RESTRIÇÃO SISTEMA</v>
          </cell>
          <cell r="D3301" t="str">
            <v>042 Restrição técnica</v>
          </cell>
          <cell r="E3301" t="str">
            <v>OUTRAS MÍDIAS</v>
          </cell>
          <cell r="F3301" t="str">
            <v>0018 CONTATADO PELO TLMKT</v>
          </cell>
          <cell r="I3301">
            <v>3</v>
          </cell>
          <cell r="J3301">
            <v>0</v>
          </cell>
          <cell r="K3301">
            <v>0</v>
          </cell>
          <cell r="L3301">
            <v>3</v>
          </cell>
          <cell r="M3301">
            <v>3</v>
          </cell>
          <cell r="N3301">
            <v>0</v>
          </cell>
          <cell r="O3301">
            <v>3</v>
          </cell>
          <cell r="P3301">
            <v>0</v>
          </cell>
          <cell r="Q3301">
            <v>0</v>
          </cell>
          <cell r="R3301">
            <v>3</v>
          </cell>
          <cell r="S3301">
            <v>3</v>
          </cell>
          <cell r="T3301">
            <v>0</v>
          </cell>
          <cell r="U3301">
            <v>3</v>
          </cell>
          <cell r="V3301">
            <v>0</v>
          </cell>
          <cell r="W3301">
            <v>0</v>
          </cell>
        </row>
        <row r="3302">
          <cell r="B3302">
            <v>15</v>
          </cell>
          <cell r="C3302" t="str">
            <v>RESTRIÇÃO SISTEMA</v>
          </cell>
          <cell r="D3302" t="str">
            <v>042 Restrição técnica</v>
          </cell>
          <cell r="E3302" t="str">
            <v>OUTRAS MÍDIAS</v>
          </cell>
          <cell r="F3302" t="str">
            <v>0020 JÁ POSSUI</v>
          </cell>
          <cell r="I3302">
            <v>2</v>
          </cell>
          <cell r="J3302">
            <v>0</v>
          </cell>
          <cell r="K3302">
            <v>0</v>
          </cell>
          <cell r="L3302">
            <v>2</v>
          </cell>
          <cell r="M3302">
            <v>2</v>
          </cell>
          <cell r="N3302">
            <v>0</v>
          </cell>
          <cell r="O3302">
            <v>2</v>
          </cell>
          <cell r="P3302">
            <v>0</v>
          </cell>
          <cell r="Q3302">
            <v>0</v>
          </cell>
          <cell r="R3302">
            <v>2</v>
          </cell>
          <cell r="S3302">
            <v>2</v>
          </cell>
          <cell r="T3302">
            <v>0</v>
          </cell>
          <cell r="U3302">
            <v>2</v>
          </cell>
          <cell r="V3302">
            <v>0</v>
          </cell>
          <cell r="W3302">
            <v>0</v>
          </cell>
        </row>
        <row r="3303">
          <cell r="B3303">
            <v>15</v>
          </cell>
          <cell r="C3303" t="str">
            <v>RESTRIÇÃO SISTEMA</v>
          </cell>
          <cell r="D3303" t="str">
            <v>042 Restrição técnica</v>
          </cell>
          <cell r="E3303" t="str">
            <v>TELEVISÃO</v>
          </cell>
          <cell r="F3303" t="str">
            <v>0001 TELEVISÃO</v>
          </cell>
          <cell r="G3303" t="str">
            <v>0006 GLOBO</v>
          </cell>
          <cell r="H3303" t="str">
            <v>0020 FANTÁSTICO</v>
          </cell>
          <cell r="I3303">
            <v>4</v>
          </cell>
          <cell r="J3303">
            <v>0</v>
          </cell>
          <cell r="K3303">
            <v>0</v>
          </cell>
          <cell r="L3303">
            <v>4</v>
          </cell>
          <cell r="M3303">
            <v>4</v>
          </cell>
          <cell r="N3303">
            <v>0</v>
          </cell>
          <cell r="O3303">
            <v>4</v>
          </cell>
          <cell r="P3303">
            <v>0</v>
          </cell>
          <cell r="Q3303">
            <v>0</v>
          </cell>
          <cell r="R3303">
            <v>4</v>
          </cell>
          <cell r="S3303">
            <v>4</v>
          </cell>
          <cell r="T3303">
            <v>0</v>
          </cell>
          <cell r="U3303">
            <v>4</v>
          </cell>
          <cell r="V3303">
            <v>0</v>
          </cell>
          <cell r="W3303">
            <v>0</v>
          </cell>
        </row>
        <row r="3304">
          <cell r="B3304">
            <v>15</v>
          </cell>
          <cell r="C3304" t="str">
            <v>RESTRIÇÃO SISTEMA</v>
          </cell>
          <cell r="D3304" t="str">
            <v>042 Restrição técnica</v>
          </cell>
          <cell r="E3304" t="str">
            <v>TELEVISÃO</v>
          </cell>
          <cell r="F3304" t="str">
            <v>0001 TELEVISÃO</v>
          </cell>
          <cell r="G3304" t="str">
            <v>0006 GLOBO</v>
          </cell>
          <cell r="H3304" t="str">
            <v>3825 NÃO INFORMADO</v>
          </cell>
          <cell r="I3304">
            <v>1</v>
          </cell>
          <cell r="J3304">
            <v>0</v>
          </cell>
          <cell r="K3304">
            <v>0</v>
          </cell>
          <cell r="L3304">
            <v>1</v>
          </cell>
          <cell r="M3304">
            <v>1</v>
          </cell>
          <cell r="N3304">
            <v>0</v>
          </cell>
          <cell r="O3304">
            <v>1</v>
          </cell>
          <cell r="P3304">
            <v>0</v>
          </cell>
          <cell r="Q3304">
            <v>0</v>
          </cell>
          <cell r="R3304">
            <v>1</v>
          </cell>
          <cell r="S3304">
            <v>1</v>
          </cell>
          <cell r="T3304">
            <v>0</v>
          </cell>
          <cell r="U3304">
            <v>1</v>
          </cell>
          <cell r="V3304">
            <v>0</v>
          </cell>
          <cell r="W3304">
            <v>0</v>
          </cell>
        </row>
        <row r="3305">
          <cell r="B3305">
            <v>15</v>
          </cell>
          <cell r="C3305" t="str">
            <v>RESTRIÇÃO SISTEMA</v>
          </cell>
          <cell r="D3305" t="str">
            <v>042 Restrição técnica</v>
          </cell>
          <cell r="E3305" t="str">
            <v>TELEVISÃO</v>
          </cell>
          <cell r="F3305" t="str">
            <v>0001 TELEVISÃO</v>
          </cell>
          <cell r="G3305" t="str">
            <v>0062 NÃO INFORMOU</v>
          </cell>
          <cell r="I3305">
            <v>11</v>
          </cell>
          <cell r="J3305">
            <v>0</v>
          </cell>
          <cell r="K3305">
            <v>0</v>
          </cell>
          <cell r="L3305">
            <v>11</v>
          </cell>
          <cell r="M3305">
            <v>11</v>
          </cell>
          <cell r="N3305">
            <v>0</v>
          </cell>
          <cell r="O3305">
            <v>11</v>
          </cell>
          <cell r="P3305">
            <v>0</v>
          </cell>
          <cell r="Q3305">
            <v>0</v>
          </cell>
          <cell r="R3305">
            <v>11</v>
          </cell>
          <cell r="S3305">
            <v>11</v>
          </cell>
          <cell r="T3305">
            <v>0</v>
          </cell>
          <cell r="U3305">
            <v>11</v>
          </cell>
          <cell r="V3305">
            <v>0</v>
          </cell>
          <cell r="W3305">
            <v>0</v>
          </cell>
        </row>
        <row r="3306">
          <cell r="B3306">
            <v>15</v>
          </cell>
          <cell r="C3306" t="str">
            <v>RESTRIÇÃO SISTEMA</v>
          </cell>
          <cell r="D3306" t="str">
            <v>045 Central não cadastrada</v>
          </cell>
          <cell r="E3306" t="str">
            <v>MALA DIRETA</v>
          </cell>
          <cell r="F3306" t="str">
            <v>0009 MALA DIRETA</v>
          </cell>
          <cell r="G3306" t="str">
            <v>0008 Não Identificado</v>
          </cell>
          <cell r="I3306">
            <v>1</v>
          </cell>
          <cell r="J3306">
            <v>0</v>
          </cell>
          <cell r="K3306">
            <v>0</v>
          </cell>
          <cell r="L3306">
            <v>1</v>
          </cell>
          <cell r="M3306">
            <v>1</v>
          </cell>
          <cell r="N3306">
            <v>0</v>
          </cell>
          <cell r="O3306">
            <v>1</v>
          </cell>
          <cell r="P3306">
            <v>0</v>
          </cell>
          <cell r="Q3306">
            <v>0</v>
          </cell>
          <cell r="R3306">
            <v>1</v>
          </cell>
          <cell r="S3306">
            <v>1</v>
          </cell>
          <cell r="T3306">
            <v>0</v>
          </cell>
          <cell r="U3306">
            <v>1</v>
          </cell>
          <cell r="V3306">
            <v>0</v>
          </cell>
          <cell r="W3306">
            <v>0</v>
          </cell>
        </row>
        <row r="3307">
          <cell r="B3307">
            <v>15</v>
          </cell>
          <cell r="C3307" t="str">
            <v>RESTRIÇÃO SISTEMA</v>
          </cell>
          <cell r="D3307" t="str">
            <v>045 Central não cadastrada</v>
          </cell>
          <cell r="E3307" t="str">
            <v>OUTRAS MÍDIAS</v>
          </cell>
          <cell r="F3307" t="str">
            <v>0002 INDICAÇÃO DE AMIGOS</v>
          </cell>
          <cell r="I3307">
            <v>6</v>
          </cell>
          <cell r="J3307">
            <v>0</v>
          </cell>
          <cell r="K3307">
            <v>0</v>
          </cell>
          <cell r="L3307">
            <v>6</v>
          </cell>
          <cell r="M3307">
            <v>6</v>
          </cell>
          <cell r="N3307">
            <v>0</v>
          </cell>
          <cell r="O3307">
            <v>6</v>
          </cell>
          <cell r="P3307">
            <v>0</v>
          </cell>
          <cell r="Q3307">
            <v>0</v>
          </cell>
          <cell r="R3307">
            <v>6</v>
          </cell>
          <cell r="S3307">
            <v>6</v>
          </cell>
          <cell r="T3307">
            <v>0</v>
          </cell>
          <cell r="U3307">
            <v>6</v>
          </cell>
          <cell r="V3307">
            <v>0</v>
          </cell>
          <cell r="W3307">
            <v>0</v>
          </cell>
        </row>
        <row r="3308">
          <cell r="B3308">
            <v>15</v>
          </cell>
          <cell r="C3308" t="str">
            <v>RESTRIÇÃO SISTEMA</v>
          </cell>
          <cell r="D3308" t="str">
            <v>045 Central não cadastrada</v>
          </cell>
          <cell r="E3308" t="str">
            <v>OUTRAS MÍDIAS</v>
          </cell>
          <cell r="F3308" t="str">
            <v>0020 JÁ POSSUI</v>
          </cell>
          <cell r="I3308">
            <v>1</v>
          </cell>
          <cell r="J3308">
            <v>0</v>
          </cell>
          <cell r="K3308">
            <v>0</v>
          </cell>
          <cell r="L3308">
            <v>1</v>
          </cell>
          <cell r="M3308">
            <v>1</v>
          </cell>
          <cell r="N3308">
            <v>0</v>
          </cell>
          <cell r="O3308">
            <v>1</v>
          </cell>
          <cell r="P3308">
            <v>0</v>
          </cell>
          <cell r="Q3308">
            <v>0</v>
          </cell>
          <cell r="R3308">
            <v>1</v>
          </cell>
          <cell r="S3308">
            <v>1</v>
          </cell>
          <cell r="T3308">
            <v>0</v>
          </cell>
          <cell r="U3308">
            <v>1</v>
          </cell>
          <cell r="V3308">
            <v>0</v>
          </cell>
          <cell r="W3308">
            <v>0</v>
          </cell>
        </row>
        <row r="3309">
          <cell r="B3309">
            <v>15</v>
          </cell>
          <cell r="C3309" t="str">
            <v>RESTRIÇÃO SISTEMA</v>
          </cell>
          <cell r="D3309" t="str">
            <v>045 Central não cadastrada</v>
          </cell>
          <cell r="E3309" t="str">
            <v>TELEVISÃO</v>
          </cell>
          <cell r="F3309" t="str">
            <v>0001 TELEVISÃO</v>
          </cell>
          <cell r="G3309" t="str">
            <v>0006 GLOBO</v>
          </cell>
          <cell r="H3309" t="str">
            <v>0020 FANTÁSTICO</v>
          </cell>
          <cell r="I3309">
            <v>1</v>
          </cell>
          <cell r="J3309">
            <v>0</v>
          </cell>
          <cell r="K3309">
            <v>0</v>
          </cell>
          <cell r="L3309">
            <v>1</v>
          </cell>
          <cell r="M3309">
            <v>1</v>
          </cell>
          <cell r="N3309">
            <v>0</v>
          </cell>
          <cell r="O3309">
            <v>1</v>
          </cell>
          <cell r="P3309">
            <v>0</v>
          </cell>
          <cell r="Q3309">
            <v>0</v>
          </cell>
          <cell r="R3309">
            <v>1</v>
          </cell>
          <cell r="S3309">
            <v>1</v>
          </cell>
          <cell r="T3309">
            <v>0</v>
          </cell>
          <cell r="U3309">
            <v>1</v>
          </cell>
          <cell r="V3309">
            <v>0</v>
          </cell>
          <cell r="W3309">
            <v>0</v>
          </cell>
        </row>
        <row r="3310">
          <cell r="B3310">
            <v>15</v>
          </cell>
          <cell r="C3310" t="str">
            <v>RESTRIÇÃO SISTEMA</v>
          </cell>
          <cell r="D3310" t="str">
            <v>045 Central não cadastrada</v>
          </cell>
          <cell r="E3310" t="str">
            <v>TELEVISÃO</v>
          </cell>
          <cell r="F3310" t="str">
            <v>0001 TELEVISÃO</v>
          </cell>
          <cell r="G3310" t="str">
            <v>0006 GLOBO</v>
          </cell>
          <cell r="H3310" t="str">
            <v>3825 NÃO INFORMADO</v>
          </cell>
          <cell r="I3310">
            <v>1</v>
          </cell>
          <cell r="J3310">
            <v>0</v>
          </cell>
          <cell r="K3310">
            <v>0</v>
          </cell>
          <cell r="L3310">
            <v>1</v>
          </cell>
          <cell r="M3310">
            <v>1</v>
          </cell>
          <cell r="N3310">
            <v>0</v>
          </cell>
          <cell r="O3310">
            <v>1</v>
          </cell>
          <cell r="P3310">
            <v>0</v>
          </cell>
          <cell r="Q3310">
            <v>0</v>
          </cell>
          <cell r="R3310">
            <v>1</v>
          </cell>
          <cell r="S3310">
            <v>1</v>
          </cell>
          <cell r="T3310">
            <v>0</v>
          </cell>
          <cell r="U3310">
            <v>1</v>
          </cell>
          <cell r="V3310">
            <v>0</v>
          </cell>
          <cell r="W3310">
            <v>0</v>
          </cell>
        </row>
        <row r="3311">
          <cell r="B3311">
            <v>15</v>
          </cell>
          <cell r="C3311" t="str">
            <v>RESTRIÇÃO SISTEMA</v>
          </cell>
          <cell r="D3311" t="str">
            <v>045 Central não cadastrada</v>
          </cell>
          <cell r="E3311" t="str">
            <v>TELEVISÃO</v>
          </cell>
          <cell r="F3311" t="str">
            <v>0001 TELEVISÃO</v>
          </cell>
          <cell r="G3311" t="str">
            <v>0062 NÃO INFORMOU</v>
          </cell>
          <cell r="I3311">
            <v>4</v>
          </cell>
          <cell r="J3311">
            <v>0</v>
          </cell>
          <cell r="K3311">
            <v>0</v>
          </cell>
          <cell r="L3311">
            <v>4</v>
          </cell>
          <cell r="M3311">
            <v>4</v>
          </cell>
          <cell r="N3311">
            <v>0</v>
          </cell>
          <cell r="O3311">
            <v>4</v>
          </cell>
          <cell r="P3311">
            <v>0</v>
          </cell>
          <cell r="Q3311">
            <v>0</v>
          </cell>
          <cell r="R3311">
            <v>4</v>
          </cell>
          <cell r="S3311">
            <v>4</v>
          </cell>
          <cell r="T3311">
            <v>0</v>
          </cell>
          <cell r="U3311">
            <v>4</v>
          </cell>
          <cell r="V3311">
            <v>0</v>
          </cell>
          <cell r="W3311">
            <v>0</v>
          </cell>
        </row>
        <row r="3312">
          <cell r="B3312">
            <v>15</v>
          </cell>
          <cell r="C3312" t="str">
            <v>RESTRIÇÃO SISTEMA</v>
          </cell>
          <cell r="D3312" t="str">
            <v>048 Segmento não permitido</v>
          </cell>
          <cell r="E3312" t="str">
            <v>OUTRAS MÍDIAS</v>
          </cell>
          <cell r="F3312" t="str">
            <v>0002 INDICAÇÃO DE AMIGOS</v>
          </cell>
          <cell r="I3312">
            <v>1</v>
          </cell>
          <cell r="J3312">
            <v>0</v>
          </cell>
          <cell r="K3312">
            <v>0</v>
          </cell>
          <cell r="L3312">
            <v>1</v>
          </cell>
          <cell r="M3312">
            <v>1</v>
          </cell>
          <cell r="N3312">
            <v>0</v>
          </cell>
          <cell r="O3312">
            <v>1</v>
          </cell>
          <cell r="P3312">
            <v>0</v>
          </cell>
          <cell r="Q3312">
            <v>0</v>
          </cell>
          <cell r="R3312">
            <v>1</v>
          </cell>
          <cell r="S3312">
            <v>1</v>
          </cell>
          <cell r="T3312">
            <v>0</v>
          </cell>
          <cell r="U3312">
            <v>1</v>
          </cell>
          <cell r="V3312">
            <v>0</v>
          </cell>
          <cell r="W3312">
            <v>0</v>
          </cell>
        </row>
        <row r="3313">
          <cell r="B3313">
            <v>15</v>
          </cell>
          <cell r="C3313" t="str">
            <v>RESTRIÇÃO SISTEMA</v>
          </cell>
          <cell r="D3313" t="str">
            <v>060 Restrição Comercial</v>
          </cell>
          <cell r="F3313" t="str">
            <v>0031 JÁ TEVE O PRODUTO</v>
          </cell>
          <cell r="I3313">
            <v>2</v>
          </cell>
          <cell r="J3313">
            <v>0</v>
          </cell>
          <cell r="K3313">
            <v>0</v>
          </cell>
          <cell r="L3313">
            <v>2</v>
          </cell>
          <cell r="M3313">
            <v>2</v>
          </cell>
          <cell r="N3313">
            <v>0</v>
          </cell>
          <cell r="O3313">
            <v>2</v>
          </cell>
          <cell r="P3313">
            <v>0</v>
          </cell>
          <cell r="Q3313">
            <v>0</v>
          </cell>
          <cell r="R3313">
            <v>2</v>
          </cell>
          <cell r="S3313">
            <v>2</v>
          </cell>
          <cell r="T3313">
            <v>0</v>
          </cell>
          <cell r="U3313">
            <v>2</v>
          </cell>
          <cell r="V3313">
            <v>0</v>
          </cell>
          <cell r="W3313">
            <v>0</v>
          </cell>
        </row>
        <row r="3314">
          <cell r="B3314">
            <v>15</v>
          </cell>
          <cell r="C3314" t="str">
            <v>RESTRIÇÃO SISTEMA</v>
          </cell>
          <cell r="D3314" t="str">
            <v>060 Restrição Comercial</v>
          </cell>
          <cell r="E3314" t="str">
            <v>MALA DIRETA</v>
          </cell>
          <cell r="F3314" t="str">
            <v>0009 MALA DIRETA</v>
          </cell>
          <cell r="G3314" t="str">
            <v>0008 Não Identificado</v>
          </cell>
          <cell r="I3314">
            <v>1</v>
          </cell>
          <cell r="J3314">
            <v>0</v>
          </cell>
          <cell r="K3314">
            <v>0</v>
          </cell>
          <cell r="L3314">
            <v>1</v>
          </cell>
          <cell r="M3314">
            <v>1</v>
          </cell>
          <cell r="N3314">
            <v>0</v>
          </cell>
          <cell r="O3314">
            <v>1</v>
          </cell>
          <cell r="P3314">
            <v>0</v>
          </cell>
          <cell r="Q3314">
            <v>0</v>
          </cell>
          <cell r="R3314">
            <v>1</v>
          </cell>
          <cell r="S3314">
            <v>1</v>
          </cell>
          <cell r="T3314">
            <v>0</v>
          </cell>
          <cell r="U3314">
            <v>1</v>
          </cell>
          <cell r="V3314">
            <v>0</v>
          </cell>
          <cell r="W3314">
            <v>0</v>
          </cell>
        </row>
        <row r="3315">
          <cell r="B3315">
            <v>15</v>
          </cell>
          <cell r="C3315" t="str">
            <v>RESTRIÇÃO SISTEMA</v>
          </cell>
          <cell r="D3315" t="str">
            <v>060 Restrição Comercial</v>
          </cell>
          <cell r="E3315" t="str">
            <v>OUTRAS MÍDIAS</v>
          </cell>
          <cell r="F3315" t="str">
            <v>0002 INDICAÇÃO DE AMIGOS</v>
          </cell>
          <cell r="I3315">
            <v>11</v>
          </cell>
          <cell r="J3315">
            <v>0</v>
          </cell>
          <cell r="K3315">
            <v>0</v>
          </cell>
          <cell r="L3315">
            <v>11</v>
          </cell>
          <cell r="M3315">
            <v>11</v>
          </cell>
          <cell r="N3315">
            <v>0</v>
          </cell>
          <cell r="O3315">
            <v>11</v>
          </cell>
          <cell r="P3315">
            <v>0</v>
          </cell>
          <cell r="Q3315">
            <v>0</v>
          </cell>
          <cell r="R3315">
            <v>11</v>
          </cell>
          <cell r="S3315">
            <v>11</v>
          </cell>
          <cell r="T3315">
            <v>0</v>
          </cell>
          <cell r="U3315">
            <v>11</v>
          </cell>
          <cell r="V3315">
            <v>0</v>
          </cell>
          <cell r="W3315">
            <v>0</v>
          </cell>
        </row>
        <row r="3316">
          <cell r="B3316">
            <v>15</v>
          </cell>
          <cell r="C3316" t="str">
            <v>RESTRIÇÃO SISTEMA</v>
          </cell>
          <cell r="D3316" t="str">
            <v>060 Restrição Comercial</v>
          </cell>
          <cell r="E3316" t="str">
            <v>OUTRAS MÍDIAS</v>
          </cell>
          <cell r="F3316" t="str">
            <v>0013 INTERNET</v>
          </cell>
          <cell r="G3316" t="str">
            <v>0056 OUTROS</v>
          </cell>
          <cell r="I3316">
            <v>1</v>
          </cell>
          <cell r="J3316">
            <v>0</v>
          </cell>
          <cell r="K3316">
            <v>0</v>
          </cell>
          <cell r="L3316">
            <v>1</v>
          </cell>
          <cell r="M3316">
            <v>1</v>
          </cell>
          <cell r="N3316">
            <v>0</v>
          </cell>
          <cell r="O3316">
            <v>1</v>
          </cell>
          <cell r="P3316">
            <v>0</v>
          </cell>
          <cell r="Q3316">
            <v>0</v>
          </cell>
          <cell r="R3316">
            <v>1</v>
          </cell>
          <cell r="S3316">
            <v>1</v>
          </cell>
          <cell r="T3316">
            <v>0</v>
          </cell>
          <cell r="U3316">
            <v>1</v>
          </cell>
          <cell r="V3316">
            <v>0</v>
          </cell>
          <cell r="W3316">
            <v>0</v>
          </cell>
        </row>
        <row r="3317">
          <cell r="B3317">
            <v>15</v>
          </cell>
          <cell r="C3317" t="str">
            <v>RESTRIÇÃO SISTEMA</v>
          </cell>
          <cell r="D3317" t="str">
            <v>060 Restrição Comercial</v>
          </cell>
          <cell r="E3317" t="str">
            <v>OUTRAS MÍDIAS</v>
          </cell>
          <cell r="F3317" t="str">
            <v>0020 JÁ POSSUI</v>
          </cell>
          <cell r="I3317">
            <v>1</v>
          </cell>
          <cell r="J3317">
            <v>0</v>
          </cell>
          <cell r="K3317">
            <v>0</v>
          </cell>
          <cell r="L3317">
            <v>1</v>
          </cell>
          <cell r="M3317">
            <v>1</v>
          </cell>
          <cell r="N3317">
            <v>0</v>
          </cell>
          <cell r="O3317">
            <v>1</v>
          </cell>
          <cell r="P3317">
            <v>0</v>
          </cell>
          <cell r="Q3317">
            <v>0</v>
          </cell>
          <cell r="R3317">
            <v>1</v>
          </cell>
          <cell r="S3317">
            <v>1</v>
          </cell>
          <cell r="T3317">
            <v>0</v>
          </cell>
          <cell r="U3317">
            <v>1</v>
          </cell>
          <cell r="V3317">
            <v>0</v>
          </cell>
          <cell r="W3317">
            <v>0</v>
          </cell>
        </row>
        <row r="3318">
          <cell r="B3318">
            <v>15</v>
          </cell>
          <cell r="C3318" t="str">
            <v>RESTRIÇÃO SISTEMA</v>
          </cell>
          <cell r="D3318" t="str">
            <v>060 Restrição Comercial</v>
          </cell>
          <cell r="E3318" t="str">
            <v>TELEVISÃO</v>
          </cell>
          <cell r="F3318" t="str">
            <v>0001 TELEVISÃO</v>
          </cell>
          <cell r="G3318" t="str">
            <v>0006 GLOBO</v>
          </cell>
          <cell r="H3318" t="str">
            <v>0020 FANTÁSTICO</v>
          </cell>
          <cell r="I3318">
            <v>1</v>
          </cell>
          <cell r="J3318">
            <v>0</v>
          </cell>
          <cell r="K3318">
            <v>0</v>
          </cell>
          <cell r="L3318">
            <v>1</v>
          </cell>
          <cell r="M3318">
            <v>1</v>
          </cell>
          <cell r="N3318">
            <v>0</v>
          </cell>
          <cell r="O3318">
            <v>1</v>
          </cell>
          <cell r="P3318">
            <v>0</v>
          </cell>
          <cell r="Q3318">
            <v>0</v>
          </cell>
          <cell r="R3318">
            <v>1</v>
          </cell>
          <cell r="S3318">
            <v>1</v>
          </cell>
          <cell r="T3318">
            <v>0</v>
          </cell>
          <cell r="U3318">
            <v>1</v>
          </cell>
          <cell r="V3318">
            <v>0</v>
          </cell>
          <cell r="W3318">
            <v>0</v>
          </cell>
        </row>
        <row r="3319">
          <cell r="B3319">
            <v>15</v>
          </cell>
          <cell r="C3319" t="str">
            <v>RESTRIÇÃO SISTEMA</v>
          </cell>
          <cell r="D3319" t="str">
            <v>060 Restrição Comercial</v>
          </cell>
          <cell r="E3319" t="str">
            <v>TELEVISÃO</v>
          </cell>
          <cell r="F3319" t="str">
            <v>0001 TELEVISÃO</v>
          </cell>
          <cell r="G3319" t="str">
            <v>0062 NÃO INFORMOU</v>
          </cell>
          <cell r="I3319">
            <v>1</v>
          </cell>
          <cell r="J3319">
            <v>0</v>
          </cell>
          <cell r="K3319">
            <v>0</v>
          </cell>
          <cell r="L3319">
            <v>1</v>
          </cell>
          <cell r="M3319">
            <v>1</v>
          </cell>
          <cell r="N3319">
            <v>0</v>
          </cell>
          <cell r="O3319">
            <v>1</v>
          </cell>
          <cell r="P3319">
            <v>0</v>
          </cell>
          <cell r="Q3319">
            <v>0</v>
          </cell>
          <cell r="R3319">
            <v>1</v>
          </cell>
          <cell r="S3319">
            <v>1</v>
          </cell>
          <cell r="T3319">
            <v>0</v>
          </cell>
          <cell r="U3319">
            <v>1</v>
          </cell>
          <cell r="V3319">
            <v>0</v>
          </cell>
          <cell r="W3319">
            <v>0</v>
          </cell>
        </row>
        <row r="3320">
          <cell r="B3320">
            <v>15</v>
          </cell>
          <cell r="C3320" t="str">
            <v>RESTRIÇÃO SISTEMA</v>
          </cell>
          <cell r="D3320" t="str">
            <v>071 Idade inferior a 18 anos</v>
          </cell>
          <cell r="F3320" t="str">
            <v>0031 JÁ TEVE O PRODUTO</v>
          </cell>
          <cell r="I3320">
            <v>1</v>
          </cell>
          <cell r="J3320">
            <v>0</v>
          </cell>
          <cell r="K3320">
            <v>0</v>
          </cell>
          <cell r="L3320">
            <v>1</v>
          </cell>
          <cell r="M3320">
            <v>1</v>
          </cell>
          <cell r="N3320">
            <v>0</v>
          </cell>
          <cell r="O3320">
            <v>1</v>
          </cell>
          <cell r="P3320">
            <v>0</v>
          </cell>
          <cell r="Q3320">
            <v>0</v>
          </cell>
          <cell r="R3320">
            <v>1</v>
          </cell>
          <cell r="S3320">
            <v>1</v>
          </cell>
          <cell r="T3320">
            <v>0</v>
          </cell>
          <cell r="U3320">
            <v>1</v>
          </cell>
          <cell r="V3320">
            <v>0</v>
          </cell>
          <cell r="W3320">
            <v>0</v>
          </cell>
        </row>
        <row r="3321">
          <cell r="B3321">
            <v>15</v>
          </cell>
          <cell r="C3321" t="str">
            <v>RESTRIÇÃO SISTEMA</v>
          </cell>
          <cell r="D3321" t="str">
            <v>071 Idade inferior a 18 anos</v>
          </cell>
          <cell r="E3321" t="str">
            <v>MALA DIRETA</v>
          </cell>
          <cell r="F3321" t="str">
            <v>0009 MALA DIRETA</v>
          </cell>
          <cell r="G3321" t="str">
            <v>0572 MD-05</v>
          </cell>
          <cell r="I3321">
            <v>1</v>
          </cell>
          <cell r="J3321">
            <v>0</v>
          </cell>
          <cell r="K3321">
            <v>0</v>
          </cell>
          <cell r="L3321">
            <v>1</v>
          </cell>
          <cell r="M3321">
            <v>1</v>
          </cell>
          <cell r="N3321">
            <v>0</v>
          </cell>
          <cell r="O3321">
            <v>1</v>
          </cell>
          <cell r="P3321">
            <v>0</v>
          </cell>
          <cell r="Q3321">
            <v>0</v>
          </cell>
          <cell r="R3321">
            <v>1</v>
          </cell>
          <cell r="S3321">
            <v>1</v>
          </cell>
          <cell r="T3321">
            <v>0</v>
          </cell>
          <cell r="U3321">
            <v>1</v>
          </cell>
          <cell r="V3321">
            <v>0</v>
          </cell>
          <cell r="W3321">
            <v>0</v>
          </cell>
        </row>
        <row r="3322">
          <cell r="B3322">
            <v>15</v>
          </cell>
          <cell r="C3322" t="str">
            <v>RESTRIÇÃO SISTEMA</v>
          </cell>
          <cell r="D3322" t="str">
            <v>071 Idade inferior a 18 anos</v>
          </cell>
          <cell r="E3322" t="str">
            <v>MALA DIRETA</v>
          </cell>
          <cell r="F3322" t="str">
            <v>0010 ENCARTE EM FATURA</v>
          </cell>
          <cell r="I3322">
            <v>1</v>
          </cell>
          <cell r="J3322">
            <v>0</v>
          </cell>
          <cell r="K3322">
            <v>0</v>
          </cell>
          <cell r="L3322">
            <v>1</v>
          </cell>
          <cell r="M3322">
            <v>1</v>
          </cell>
          <cell r="N3322">
            <v>0</v>
          </cell>
          <cell r="O3322">
            <v>1</v>
          </cell>
          <cell r="P3322">
            <v>0</v>
          </cell>
          <cell r="Q3322">
            <v>0</v>
          </cell>
          <cell r="R3322">
            <v>1</v>
          </cell>
          <cell r="S3322">
            <v>1</v>
          </cell>
          <cell r="T3322">
            <v>0</v>
          </cell>
          <cell r="U3322">
            <v>1</v>
          </cell>
          <cell r="V3322">
            <v>0</v>
          </cell>
          <cell r="W3322">
            <v>0</v>
          </cell>
        </row>
        <row r="3323">
          <cell r="B3323">
            <v>15</v>
          </cell>
          <cell r="C3323" t="str">
            <v>RESTRIÇÃO SISTEMA</v>
          </cell>
          <cell r="D3323" t="str">
            <v>071 Idade inferior a 18 anos</v>
          </cell>
          <cell r="E3323" t="str">
            <v>NÃO INFORMADO</v>
          </cell>
          <cell r="F3323" t="str">
            <v>0016 NÃO INFORMADO</v>
          </cell>
          <cell r="I3323">
            <v>2</v>
          </cell>
          <cell r="J3323">
            <v>0</v>
          </cell>
          <cell r="K3323">
            <v>0</v>
          </cell>
          <cell r="L3323">
            <v>2</v>
          </cell>
          <cell r="M3323">
            <v>2</v>
          </cell>
          <cell r="N3323">
            <v>0</v>
          </cell>
          <cell r="O3323">
            <v>2</v>
          </cell>
          <cell r="P3323">
            <v>0</v>
          </cell>
          <cell r="Q3323">
            <v>0</v>
          </cell>
          <cell r="R3323">
            <v>2</v>
          </cell>
          <cell r="S3323">
            <v>2</v>
          </cell>
          <cell r="T3323">
            <v>0</v>
          </cell>
          <cell r="U3323">
            <v>2</v>
          </cell>
          <cell r="V3323">
            <v>0</v>
          </cell>
          <cell r="W3323">
            <v>0</v>
          </cell>
        </row>
        <row r="3324">
          <cell r="B3324">
            <v>15</v>
          </cell>
          <cell r="C3324" t="str">
            <v>RESTRIÇÃO SISTEMA</v>
          </cell>
          <cell r="D3324" t="str">
            <v>071 Idade inferior a 18 anos</v>
          </cell>
          <cell r="E3324" t="str">
            <v>OUTRAS MÍDIAS</v>
          </cell>
          <cell r="F3324" t="str">
            <v>0002 INDICAÇÃO DE AMIGOS</v>
          </cell>
          <cell r="I3324">
            <v>7</v>
          </cell>
          <cell r="J3324">
            <v>0</v>
          </cell>
          <cell r="K3324">
            <v>0</v>
          </cell>
          <cell r="L3324">
            <v>7</v>
          </cell>
          <cell r="M3324">
            <v>7</v>
          </cell>
          <cell r="N3324">
            <v>0</v>
          </cell>
          <cell r="O3324">
            <v>7</v>
          </cell>
          <cell r="P3324">
            <v>0</v>
          </cell>
          <cell r="Q3324">
            <v>0</v>
          </cell>
          <cell r="R3324">
            <v>7</v>
          </cell>
          <cell r="S3324">
            <v>7</v>
          </cell>
          <cell r="T3324">
            <v>0</v>
          </cell>
          <cell r="U3324">
            <v>7</v>
          </cell>
          <cell r="V3324">
            <v>0</v>
          </cell>
          <cell r="W3324">
            <v>0</v>
          </cell>
        </row>
        <row r="3325">
          <cell r="B3325">
            <v>15</v>
          </cell>
          <cell r="C3325" t="str">
            <v>RESTRIÇÃO SISTEMA</v>
          </cell>
          <cell r="D3325" t="str">
            <v>071 Idade inferior a 18 anos</v>
          </cell>
          <cell r="E3325" t="str">
            <v>TELEVISÃO</v>
          </cell>
          <cell r="F3325" t="str">
            <v>0001 TELEVISÃO</v>
          </cell>
          <cell r="G3325" t="str">
            <v>0006 GLOBO</v>
          </cell>
          <cell r="H3325" t="str">
            <v>0020 FANTÁSTICO</v>
          </cell>
          <cell r="I3325">
            <v>1</v>
          </cell>
          <cell r="J3325">
            <v>0</v>
          </cell>
          <cell r="K3325">
            <v>0</v>
          </cell>
          <cell r="L3325">
            <v>1</v>
          </cell>
          <cell r="M3325">
            <v>1</v>
          </cell>
          <cell r="N3325">
            <v>0</v>
          </cell>
          <cell r="O3325">
            <v>1</v>
          </cell>
          <cell r="P3325">
            <v>0</v>
          </cell>
          <cell r="Q3325">
            <v>0</v>
          </cell>
          <cell r="R3325">
            <v>1</v>
          </cell>
          <cell r="S3325">
            <v>1</v>
          </cell>
          <cell r="T3325">
            <v>0</v>
          </cell>
          <cell r="U3325">
            <v>1</v>
          </cell>
          <cell r="V3325">
            <v>0</v>
          </cell>
          <cell r="W3325">
            <v>0</v>
          </cell>
        </row>
        <row r="3326">
          <cell r="B3326">
            <v>15</v>
          </cell>
          <cell r="C3326" t="str">
            <v>RESTRIÇÃO SISTEMA</v>
          </cell>
          <cell r="D3326" t="str">
            <v>071 Idade inferior a 18 anos</v>
          </cell>
          <cell r="E3326" t="str">
            <v>TELEVISÃO</v>
          </cell>
          <cell r="F3326" t="str">
            <v>0001 TELEVISÃO</v>
          </cell>
          <cell r="G3326" t="str">
            <v>0006 GLOBO</v>
          </cell>
          <cell r="H3326" t="str">
            <v>3825 NÃO INFORMADO</v>
          </cell>
          <cell r="I3326">
            <v>1</v>
          </cell>
          <cell r="J3326">
            <v>0</v>
          </cell>
          <cell r="K3326">
            <v>0</v>
          </cell>
          <cell r="L3326">
            <v>1</v>
          </cell>
          <cell r="M3326">
            <v>1</v>
          </cell>
          <cell r="N3326">
            <v>0</v>
          </cell>
          <cell r="O3326">
            <v>1</v>
          </cell>
          <cell r="P3326">
            <v>0</v>
          </cell>
          <cell r="Q3326">
            <v>0</v>
          </cell>
          <cell r="R3326">
            <v>1</v>
          </cell>
          <cell r="S3326">
            <v>1</v>
          </cell>
          <cell r="T3326">
            <v>0</v>
          </cell>
          <cell r="U3326">
            <v>1</v>
          </cell>
          <cell r="V3326">
            <v>0</v>
          </cell>
          <cell r="W3326">
            <v>0</v>
          </cell>
        </row>
        <row r="3327">
          <cell r="B3327">
            <v>15</v>
          </cell>
          <cell r="C3327" t="str">
            <v>RESTRIÇÃO SISTEMA</v>
          </cell>
          <cell r="D3327" t="str">
            <v>071 Idade inferior a 18 anos</v>
          </cell>
          <cell r="E3327" t="str">
            <v>TELEVISÃO</v>
          </cell>
          <cell r="F3327" t="str">
            <v>0001 TELEVISÃO</v>
          </cell>
          <cell r="G3327" t="str">
            <v>0062 NÃO INFORMOU</v>
          </cell>
          <cell r="I3327">
            <v>1</v>
          </cell>
          <cell r="J3327">
            <v>0</v>
          </cell>
          <cell r="K3327">
            <v>0</v>
          </cell>
          <cell r="L3327">
            <v>1</v>
          </cell>
          <cell r="M3327">
            <v>1</v>
          </cell>
          <cell r="N3327">
            <v>0</v>
          </cell>
          <cell r="O3327">
            <v>1</v>
          </cell>
          <cell r="P3327">
            <v>0</v>
          </cell>
          <cell r="Q3327">
            <v>0</v>
          </cell>
          <cell r="R3327">
            <v>1</v>
          </cell>
          <cell r="S3327">
            <v>1</v>
          </cell>
          <cell r="T3327">
            <v>0</v>
          </cell>
          <cell r="U3327">
            <v>1</v>
          </cell>
          <cell r="V3327">
            <v>0</v>
          </cell>
          <cell r="W3327">
            <v>0</v>
          </cell>
        </row>
        <row r="3328">
          <cell r="B3328">
            <v>15</v>
          </cell>
          <cell r="C3328" t="str">
            <v>RESTRIÇÃO SISTEMA</v>
          </cell>
          <cell r="D3328" t="str">
            <v>407 Não Informou nº linha</v>
          </cell>
          <cell r="E3328" t="str">
            <v>NÃO INFORMADO</v>
          </cell>
          <cell r="F3328" t="str">
            <v>0016 NÃO INFORMADO</v>
          </cell>
          <cell r="I3328">
            <v>1</v>
          </cell>
          <cell r="J3328">
            <v>0</v>
          </cell>
          <cell r="K3328">
            <v>0</v>
          </cell>
          <cell r="L3328">
            <v>1</v>
          </cell>
          <cell r="M3328">
            <v>1</v>
          </cell>
          <cell r="N3328">
            <v>0</v>
          </cell>
          <cell r="O3328">
            <v>1</v>
          </cell>
          <cell r="P3328">
            <v>0</v>
          </cell>
          <cell r="Q3328">
            <v>0</v>
          </cell>
          <cell r="R3328">
            <v>1</v>
          </cell>
          <cell r="S3328">
            <v>1</v>
          </cell>
          <cell r="T3328">
            <v>0</v>
          </cell>
          <cell r="U3328">
            <v>1</v>
          </cell>
          <cell r="V3328">
            <v>0</v>
          </cell>
          <cell r="W3328">
            <v>0</v>
          </cell>
        </row>
        <row r="3329">
          <cell r="B3329">
            <v>15</v>
          </cell>
          <cell r="C3329" t="str">
            <v>RESTRIÇÃO SISTEMA</v>
          </cell>
          <cell r="D3329" t="str">
            <v>407 Não Informou nº linha</v>
          </cell>
          <cell r="E3329" t="str">
            <v>OUTRAS MÍDIAS</v>
          </cell>
          <cell r="F3329" t="str">
            <v>0002 INDICAÇÃO DE AMIGOS</v>
          </cell>
          <cell r="I3329">
            <v>1</v>
          </cell>
          <cell r="J3329">
            <v>0</v>
          </cell>
          <cell r="K3329">
            <v>0</v>
          </cell>
          <cell r="L3329">
            <v>1</v>
          </cell>
          <cell r="M3329">
            <v>1</v>
          </cell>
          <cell r="N3329">
            <v>0</v>
          </cell>
          <cell r="O3329">
            <v>1</v>
          </cell>
          <cell r="P3329">
            <v>0</v>
          </cell>
          <cell r="Q3329">
            <v>0</v>
          </cell>
          <cell r="R3329">
            <v>1</v>
          </cell>
          <cell r="S3329">
            <v>1</v>
          </cell>
          <cell r="T3329">
            <v>0</v>
          </cell>
          <cell r="U3329">
            <v>1</v>
          </cell>
          <cell r="V3329">
            <v>0</v>
          </cell>
          <cell r="W3329">
            <v>0</v>
          </cell>
        </row>
        <row r="3330">
          <cell r="B3330">
            <v>15</v>
          </cell>
          <cell r="C3330" t="str">
            <v>RESTRIÇÃO SISTEMA</v>
          </cell>
          <cell r="D3330" t="str">
            <v>407 Não Informou nº linha</v>
          </cell>
          <cell r="E3330" t="str">
            <v>OUTRAS MÍDIAS</v>
          </cell>
          <cell r="F3330" t="str">
            <v>0020 JÁ POSSUI</v>
          </cell>
          <cell r="I3330">
            <v>1</v>
          </cell>
          <cell r="J3330">
            <v>0</v>
          </cell>
          <cell r="K3330">
            <v>0</v>
          </cell>
          <cell r="L3330">
            <v>1</v>
          </cell>
          <cell r="M3330">
            <v>1</v>
          </cell>
          <cell r="N3330">
            <v>0</v>
          </cell>
          <cell r="O3330">
            <v>1</v>
          </cell>
          <cell r="P3330">
            <v>0</v>
          </cell>
          <cell r="Q3330">
            <v>0</v>
          </cell>
          <cell r="R3330">
            <v>1</v>
          </cell>
          <cell r="S3330">
            <v>1</v>
          </cell>
          <cell r="T3330">
            <v>0</v>
          </cell>
          <cell r="U3330">
            <v>1</v>
          </cell>
          <cell r="V3330">
            <v>0</v>
          </cell>
          <cell r="W3330">
            <v>0</v>
          </cell>
        </row>
        <row r="3331">
          <cell r="B3331">
            <v>15</v>
          </cell>
          <cell r="C3331" t="str">
            <v>RESTRIÇÃO SISTEMA</v>
          </cell>
          <cell r="D3331" t="str">
            <v>407 Não Informou nº linha</v>
          </cell>
          <cell r="E3331" t="str">
            <v>TELEVISÃO</v>
          </cell>
          <cell r="F3331" t="str">
            <v>0001 TELEVISÃO</v>
          </cell>
          <cell r="G3331" t="str">
            <v>0062 NÃO INFORMOU</v>
          </cell>
          <cell r="I3331">
            <v>3</v>
          </cell>
          <cell r="J3331">
            <v>0</v>
          </cell>
          <cell r="K3331">
            <v>0</v>
          </cell>
          <cell r="L3331">
            <v>3</v>
          </cell>
          <cell r="M3331">
            <v>3</v>
          </cell>
          <cell r="N3331">
            <v>0</v>
          </cell>
          <cell r="O3331">
            <v>3</v>
          </cell>
          <cell r="P3331">
            <v>0</v>
          </cell>
          <cell r="Q3331">
            <v>0</v>
          </cell>
          <cell r="R3331">
            <v>3</v>
          </cell>
          <cell r="S3331">
            <v>3</v>
          </cell>
          <cell r="T3331">
            <v>0</v>
          </cell>
          <cell r="U3331">
            <v>3</v>
          </cell>
          <cell r="V3331">
            <v>0</v>
          </cell>
          <cell r="W3331">
            <v>0</v>
          </cell>
        </row>
        <row r="3332">
          <cell r="B3332">
            <v>15</v>
          </cell>
          <cell r="C3332" t="str">
            <v>RESTRIÇÃO SISTEMA</v>
          </cell>
          <cell r="D3332" t="str">
            <v>408 Não possui linha instalada</v>
          </cell>
          <cell r="E3332" t="str">
            <v>OUTRAS MÍDIAS</v>
          </cell>
          <cell r="F3332" t="str">
            <v>0002 INDICAÇÃO DE AMIGOS</v>
          </cell>
          <cell r="I3332">
            <v>1</v>
          </cell>
          <cell r="J3332">
            <v>0</v>
          </cell>
          <cell r="K3332">
            <v>0</v>
          </cell>
          <cell r="L3332">
            <v>1</v>
          </cell>
          <cell r="M3332">
            <v>1</v>
          </cell>
          <cell r="N3332">
            <v>0</v>
          </cell>
          <cell r="O3332">
            <v>1</v>
          </cell>
          <cell r="P3332">
            <v>0</v>
          </cell>
          <cell r="Q3332">
            <v>0</v>
          </cell>
          <cell r="R3332">
            <v>1</v>
          </cell>
          <cell r="S3332">
            <v>1</v>
          </cell>
          <cell r="T3332">
            <v>0</v>
          </cell>
          <cell r="U3332">
            <v>1</v>
          </cell>
          <cell r="V3332">
            <v>0</v>
          </cell>
          <cell r="W3332">
            <v>0</v>
          </cell>
        </row>
        <row r="3333">
          <cell r="B3333">
            <v>15</v>
          </cell>
          <cell r="C3333" t="str">
            <v>RESTRIÇÃO SISTEMA</v>
          </cell>
          <cell r="D3333" t="str">
            <v>408 Não possui linha instalada</v>
          </cell>
          <cell r="E3333" t="str">
            <v>OUTRAS MÍDIAS</v>
          </cell>
          <cell r="F3333" t="str">
            <v>0019 INDICAÇÃO DO PROVEDOR</v>
          </cell>
          <cell r="G3333" t="str">
            <v>0580 IG.COM.BR</v>
          </cell>
          <cell r="I3333">
            <v>1</v>
          </cell>
          <cell r="J3333">
            <v>0</v>
          </cell>
          <cell r="K3333">
            <v>0</v>
          </cell>
          <cell r="L3333">
            <v>1</v>
          </cell>
          <cell r="M3333">
            <v>1</v>
          </cell>
          <cell r="N3333">
            <v>0</v>
          </cell>
          <cell r="O3333">
            <v>1</v>
          </cell>
          <cell r="P3333">
            <v>0</v>
          </cell>
          <cell r="Q3333">
            <v>0</v>
          </cell>
          <cell r="R3333">
            <v>1</v>
          </cell>
          <cell r="S3333">
            <v>1</v>
          </cell>
          <cell r="T3333">
            <v>0</v>
          </cell>
          <cell r="U3333">
            <v>1</v>
          </cell>
          <cell r="V3333">
            <v>0</v>
          </cell>
          <cell r="W3333">
            <v>0</v>
          </cell>
        </row>
        <row r="3334">
          <cell r="B3334">
            <v>15</v>
          </cell>
          <cell r="C3334" t="str">
            <v>RESTRIÇÃO SISTEMA</v>
          </cell>
          <cell r="D3334" t="str">
            <v>408 Não possui linha instalada</v>
          </cell>
          <cell r="E3334" t="str">
            <v>OUTRAS MÍDIAS</v>
          </cell>
          <cell r="F3334" t="str">
            <v>0020 JÁ POSSUI</v>
          </cell>
          <cell r="I3334">
            <v>1</v>
          </cell>
          <cell r="J3334">
            <v>0</v>
          </cell>
          <cell r="K3334">
            <v>0</v>
          </cell>
          <cell r="L3334">
            <v>1</v>
          </cell>
          <cell r="M3334">
            <v>1</v>
          </cell>
          <cell r="N3334">
            <v>0</v>
          </cell>
          <cell r="O3334">
            <v>1</v>
          </cell>
          <cell r="P3334">
            <v>0</v>
          </cell>
          <cell r="Q3334">
            <v>0</v>
          </cell>
          <cell r="R3334">
            <v>1</v>
          </cell>
          <cell r="S3334">
            <v>1</v>
          </cell>
          <cell r="T3334">
            <v>0</v>
          </cell>
          <cell r="U3334">
            <v>1</v>
          </cell>
          <cell r="V3334">
            <v>0</v>
          </cell>
          <cell r="W3334">
            <v>0</v>
          </cell>
        </row>
        <row r="3335">
          <cell r="B3335">
            <v>15</v>
          </cell>
          <cell r="C3335" t="str">
            <v>RESTRIÇÃO SISTEMA</v>
          </cell>
          <cell r="D3335" t="str">
            <v>408 Não possui linha instalada</v>
          </cell>
          <cell r="E3335" t="str">
            <v>TELEVISÃO</v>
          </cell>
          <cell r="F3335" t="str">
            <v>0001 TELEVISÃO</v>
          </cell>
          <cell r="G3335" t="str">
            <v>0006 GLOBO</v>
          </cell>
          <cell r="H3335" t="str">
            <v>3825 NÃO INFORMADO</v>
          </cell>
          <cell r="I3335">
            <v>1</v>
          </cell>
          <cell r="J3335">
            <v>0</v>
          </cell>
          <cell r="K3335">
            <v>0</v>
          </cell>
          <cell r="L3335">
            <v>1</v>
          </cell>
          <cell r="M3335">
            <v>1</v>
          </cell>
          <cell r="N3335">
            <v>0</v>
          </cell>
          <cell r="O3335">
            <v>1</v>
          </cell>
          <cell r="P3335">
            <v>0</v>
          </cell>
          <cell r="Q3335">
            <v>0</v>
          </cell>
          <cell r="R3335">
            <v>1</v>
          </cell>
          <cell r="S3335">
            <v>1</v>
          </cell>
          <cell r="T3335">
            <v>0</v>
          </cell>
          <cell r="U3335">
            <v>1</v>
          </cell>
          <cell r="V3335">
            <v>0</v>
          </cell>
          <cell r="W3335">
            <v>0</v>
          </cell>
        </row>
        <row r="3336">
          <cell r="B3336">
            <v>15</v>
          </cell>
          <cell r="C3336" t="str">
            <v>RESTRIÇÃO SISTEMA</v>
          </cell>
          <cell r="D3336" t="str">
            <v>408 Não possui linha instalada</v>
          </cell>
          <cell r="E3336" t="str">
            <v>TELEVISÃO</v>
          </cell>
          <cell r="F3336" t="str">
            <v>0001 TELEVISÃO</v>
          </cell>
          <cell r="G3336" t="str">
            <v>0062 NÃO INFORMOU</v>
          </cell>
          <cell r="I3336">
            <v>1</v>
          </cell>
          <cell r="J3336">
            <v>0</v>
          </cell>
          <cell r="K3336">
            <v>0</v>
          </cell>
          <cell r="L3336">
            <v>1</v>
          </cell>
          <cell r="M3336">
            <v>1</v>
          </cell>
          <cell r="N3336">
            <v>0</v>
          </cell>
          <cell r="O3336">
            <v>1</v>
          </cell>
          <cell r="P3336">
            <v>0</v>
          </cell>
          <cell r="Q3336">
            <v>0</v>
          </cell>
          <cell r="R3336">
            <v>1</v>
          </cell>
          <cell r="S3336">
            <v>1</v>
          </cell>
          <cell r="T3336">
            <v>0</v>
          </cell>
          <cell r="U3336">
            <v>1</v>
          </cell>
          <cell r="V3336">
            <v>0</v>
          </cell>
          <cell r="W3336">
            <v>0</v>
          </cell>
        </row>
        <row r="3337">
          <cell r="B3337">
            <v>15</v>
          </cell>
          <cell r="C3337" t="str">
            <v>VENDA</v>
          </cell>
          <cell r="D3337" t="str">
            <v>001 *** Vendas OS Emitidas</v>
          </cell>
          <cell r="F3337" t="str">
            <v>0031 JÁ TEVE O PRODUTO</v>
          </cell>
          <cell r="I3337">
            <v>5</v>
          </cell>
          <cell r="J3337">
            <v>5</v>
          </cell>
          <cell r="K3337">
            <v>0</v>
          </cell>
          <cell r="L3337">
            <v>5</v>
          </cell>
          <cell r="M3337">
            <v>0</v>
          </cell>
          <cell r="N3337">
            <v>0</v>
          </cell>
          <cell r="O3337">
            <v>5</v>
          </cell>
          <cell r="P3337">
            <v>5</v>
          </cell>
          <cell r="Q3337">
            <v>0</v>
          </cell>
          <cell r="R3337">
            <v>5</v>
          </cell>
          <cell r="S3337">
            <v>0</v>
          </cell>
          <cell r="T3337">
            <v>0</v>
          </cell>
          <cell r="U3337">
            <v>0</v>
          </cell>
          <cell r="V3337">
            <v>5</v>
          </cell>
          <cell r="W3337">
            <v>0</v>
          </cell>
        </row>
        <row r="3338">
          <cell r="B3338">
            <v>15</v>
          </cell>
          <cell r="C3338" t="str">
            <v>VENDA</v>
          </cell>
          <cell r="D3338" t="str">
            <v>001 *** Vendas OS Emitidas</v>
          </cell>
          <cell r="E3338" t="str">
            <v>MALA DIRETA</v>
          </cell>
          <cell r="F3338" t="str">
            <v>0010 ENCARTE EM FATURA</v>
          </cell>
          <cell r="I3338">
            <v>1</v>
          </cell>
          <cell r="J3338">
            <v>1</v>
          </cell>
          <cell r="K3338">
            <v>0</v>
          </cell>
          <cell r="L3338">
            <v>1</v>
          </cell>
          <cell r="M3338">
            <v>0</v>
          </cell>
          <cell r="N3338">
            <v>0</v>
          </cell>
          <cell r="O3338">
            <v>1</v>
          </cell>
          <cell r="P3338">
            <v>1</v>
          </cell>
          <cell r="Q3338">
            <v>0</v>
          </cell>
          <cell r="R3338">
            <v>1</v>
          </cell>
          <cell r="S3338">
            <v>0</v>
          </cell>
          <cell r="T3338">
            <v>0</v>
          </cell>
          <cell r="U3338">
            <v>0</v>
          </cell>
          <cell r="V3338">
            <v>1</v>
          </cell>
          <cell r="W3338">
            <v>0</v>
          </cell>
        </row>
        <row r="3339">
          <cell r="B3339">
            <v>15</v>
          </cell>
          <cell r="C3339" t="str">
            <v>VENDA</v>
          </cell>
          <cell r="D3339" t="str">
            <v>001 *** Vendas OS Emitidas</v>
          </cell>
          <cell r="E3339" t="str">
            <v>NÃO INFORMADO</v>
          </cell>
          <cell r="F3339" t="str">
            <v>0016 NÃO INFORMADO</v>
          </cell>
          <cell r="I3339">
            <v>6</v>
          </cell>
          <cell r="J3339">
            <v>6</v>
          </cell>
          <cell r="K3339">
            <v>0</v>
          </cell>
          <cell r="L3339">
            <v>6</v>
          </cell>
          <cell r="M3339">
            <v>0</v>
          </cell>
          <cell r="N3339">
            <v>0</v>
          </cell>
          <cell r="O3339">
            <v>6</v>
          </cell>
          <cell r="P3339">
            <v>6</v>
          </cell>
          <cell r="Q3339">
            <v>0</v>
          </cell>
          <cell r="R3339">
            <v>6</v>
          </cell>
          <cell r="S3339">
            <v>0</v>
          </cell>
          <cell r="T3339">
            <v>0</v>
          </cell>
          <cell r="U3339">
            <v>0</v>
          </cell>
          <cell r="V3339">
            <v>6</v>
          </cell>
          <cell r="W3339">
            <v>0</v>
          </cell>
        </row>
        <row r="3340">
          <cell r="B3340">
            <v>15</v>
          </cell>
          <cell r="C3340" t="str">
            <v>VENDA</v>
          </cell>
          <cell r="D3340" t="str">
            <v>001 *** Vendas OS Emitidas</v>
          </cell>
          <cell r="E3340" t="str">
            <v>OUTRAS MÍDIAS</v>
          </cell>
          <cell r="F3340" t="str">
            <v>0002 INDICAÇÃO DE AMIGOS</v>
          </cell>
          <cell r="I3340">
            <v>30</v>
          </cell>
          <cell r="J3340">
            <v>30</v>
          </cell>
          <cell r="K3340">
            <v>0</v>
          </cell>
          <cell r="L3340">
            <v>30</v>
          </cell>
          <cell r="M3340">
            <v>0</v>
          </cell>
          <cell r="N3340">
            <v>0</v>
          </cell>
          <cell r="O3340">
            <v>30</v>
          </cell>
          <cell r="P3340">
            <v>30</v>
          </cell>
          <cell r="Q3340">
            <v>0</v>
          </cell>
          <cell r="R3340">
            <v>30</v>
          </cell>
          <cell r="S3340">
            <v>0</v>
          </cell>
          <cell r="T3340">
            <v>0</v>
          </cell>
          <cell r="U3340">
            <v>0</v>
          </cell>
          <cell r="V3340">
            <v>30</v>
          </cell>
          <cell r="W3340">
            <v>0</v>
          </cell>
        </row>
        <row r="3341">
          <cell r="B3341">
            <v>15</v>
          </cell>
          <cell r="C3341" t="str">
            <v>VENDA</v>
          </cell>
          <cell r="D3341" t="str">
            <v>001 *** Vendas OS Emitidas</v>
          </cell>
          <cell r="E3341" t="str">
            <v>OUTRAS MÍDIAS</v>
          </cell>
          <cell r="F3341" t="str">
            <v>0013 INTERNET</v>
          </cell>
          <cell r="G3341" t="str">
            <v>0056 OUTROS</v>
          </cell>
          <cell r="I3341">
            <v>1</v>
          </cell>
          <cell r="J3341">
            <v>1</v>
          </cell>
          <cell r="K3341">
            <v>0</v>
          </cell>
          <cell r="L3341">
            <v>1</v>
          </cell>
          <cell r="M3341">
            <v>0</v>
          </cell>
          <cell r="N3341">
            <v>0</v>
          </cell>
          <cell r="O3341">
            <v>1</v>
          </cell>
          <cell r="P3341">
            <v>1</v>
          </cell>
          <cell r="Q3341">
            <v>0</v>
          </cell>
          <cell r="R3341">
            <v>1</v>
          </cell>
          <cell r="S3341">
            <v>0</v>
          </cell>
          <cell r="T3341">
            <v>0</v>
          </cell>
          <cell r="U3341">
            <v>0</v>
          </cell>
          <cell r="V3341">
            <v>1</v>
          </cell>
          <cell r="W3341">
            <v>0</v>
          </cell>
        </row>
        <row r="3342">
          <cell r="B3342">
            <v>15</v>
          </cell>
          <cell r="C3342" t="str">
            <v>VENDA</v>
          </cell>
          <cell r="D3342" t="str">
            <v>001 *** Vendas OS Emitidas</v>
          </cell>
          <cell r="E3342" t="str">
            <v>OUTRAS MÍDIAS</v>
          </cell>
          <cell r="F3342" t="str">
            <v>0013 INTERNET</v>
          </cell>
          <cell r="G3342" t="str">
            <v>0170 SITE SPEEDY</v>
          </cell>
          <cell r="I3342">
            <v>2</v>
          </cell>
          <cell r="J3342">
            <v>2</v>
          </cell>
          <cell r="K3342">
            <v>0</v>
          </cell>
          <cell r="L3342">
            <v>2</v>
          </cell>
          <cell r="M3342">
            <v>0</v>
          </cell>
          <cell r="N3342">
            <v>0</v>
          </cell>
          <cell r="O3342">
            <v>2</v>
          </cell>
          <cell r="P3342">
            <v>2</v>
          </cell>
          <cell r="Q3342">
            <v>0</v>
          </cell>
          <cell r="R3342">
            <v>2</v>
          </cell>
          <cell r="S3342">
            <v>0</v>
          </cell>
          <cell r="T3342">
            <v>0</v>
          </cell>
          <cell r="U3342">
            <v>0</v>
          </cell>
          <cell r="V3342">
            <v>2</v>
          </cell>
          <cell r="W3342">
            <v>0</v>
          </cell>
        </row>
        <row r="3343">
          <cell r="B3343">
            <v>15</v>
          </cell>
          <cell r="C3343" t="str">
            <v>VENDA</v>
          </cell>
          <cell r="D3343" t="str">
            <v>001 *** Vendas OS Emitidas</v>
          </cell>
          <cell r="E3343" t="str">
            <v>OUTRAS MÍDIAS</v>
          </cell>
          <cell r="F3343" t="str">
            <v>0018 CONTATADO PELO TLMKT</v>
          </cell>
          <cell r="I3343">
            <v>7</v>
          </cell>
          <cell r="J3343">
            <v>7</v>
          </cell>
          <cell r="K3343">
            <v>0</v>
          </cell>
          <cell r="L3343">
            <v>7</v>
          </cell>
          <cell r="M3343">
            <v>0</v>
          </cell>
          <cell r="N3343">
            <v>0</v>
          </cell>
          <cell r="O3343">
            <v>7</v>
          </cell>
          <cell r="P3343">
            <v>7</v>
          </cell>
          <cell r="Q3343">
            <v>0</v>
          </cell>
          <cell r="R3343">
            <v>7</v>
          </cell>
          <cell r="S3343">
            <v>0</v>
          </cell>
          <cell r="T3343">
            <v>0</v>
          </cell>
          <cell r="U3343">
            <v>0</v>
          </cell>
          <cell r="V3343">
            <v>7</v>
          </cell>
          <cell r="W3343">
            <v>0</v>
          </cell>
        </row>
        <row r="3344">
          <cell r="B3344">
            <v>15</v>
          </cell>
          <cell r="C3344" t="str">
            <v>VENDA</v>
          </cell>
          <cell r="D3344" t="str">
            <v>001 *** Vendas OS Emitidas</v>
          </cell>
          <cell r="E3344" t="str">
            <v>OUTRAS MÍDIAS</v>
          </cell>
          <cell r="F3344" t="str">
            <v>0019 INDICAÇÃO DO PROVEDOR</v>
          </cell>
          <cell r="G3344" t="str">
            <v>0580 IG.COM.BR</v>
          </cell>
          <cell r="I3344">
            <v>1</v>
          </cell>
          <cell r="J3344">
            <v>1</v>
          </cell>
          <cell r="K3344">
            <v>0</v>
          </cell>
          <cell r="L3344">
            <v>1</v>
          </cell>
          <cell r="M3344">
            <v>0</v>
          </cell>
          <cell r="N3344">
            <v>0</v>
          </cell>
          <cell r="O3344">
            <v>1</v>
          </cell>
          <cell r="P3344">
            <v>1</v>
          </cell>
          <cell r="Q3344">
            <v>0</v>
          </cell>
          <cell r="R3344">
            <v>1</v>
          </cell>
          <cell r="S3344">
            <v>0</v>
          </cell>
          <cell r="T3344">
            <v>0</v>
          </cell>
          <cell r="U3344">
            <v>0</v>
          </cell>
          <cell r="V3344">
            <v>1</v>
          </cell>
          <cell r="W3344">
            <v>0</v>
          </cell>
        </row>
        <row r="3345">
          <cell r="B3345">
            <v>15</v>
          </cell>
          <cell r="C3345" t="str">
            <v>VENDA</v>
          </cell>
          <cell r="D3345" t="str">
            <v>001 *** Vendas OS Emitidas</v>
          </cell>
          <cell r="E3345" t="str">
            <v>OUTRAS MÍDIAS</v>
          </cell>
          <cell r="F3345" t="str">
            <v>0020 JÁ POSSUI</v>
          </cell>
          <cell r="I3345">
            <v>7</v>
          </cell>
          <cell r="J3345">
            <v>7</v>
          </cell>
          <cell r="K3345">
            <v>0</v>
          </cell>
          <cell r="L3345">
            <v>7</v>
          </cell>
          <cell r="M3345">
            <v>0</v>
          </cell>
          <cell r="N3345">
            <v>0</v>
          </cell>
          <cell r="O3345">
            <v>7</v>
          </cell>
          <cell r="P3345">
            <v>7</v>
          </cell>
          <cell r="Q3345">
            <v>0</v>
          </cell>
          <cell r="R3345">
            <v>7</v>
          </cell>
          <cell r="S3345">
            <v>0</v>
          </cell>
          <cell r="T3345">
            <v>0</v>
          </cell>
          <cell r="U3345">
            <v>0</v>
          </cell>
          <cell r="V3345">
            <v>7</v>
          </cell>
          <cell r="W3345">
            <v>0</v>
          </cell>
        </row>
        <row r="3346">
          <cell r="B3346">
            <v>15</v>
          </cell>
          <cell r="C3346" t="str">
            <v>VENDA</v>
          </cell>
          <cell r="D3346" t="str">
            <v>001 *** Vendas OS Emitidas</v>
          </cell>
          <cell r="E3346" t="str">
            <v>TELEVISÃO</v>
          </cell>
          <cell r="F3346" t="str">
            <v>0001 TELEVISÃO</v>
          </cell>
          <cell r="G3346" t="str">
            <v>0006 GLOBO</v>
          </cell>
          <cell r="H3346" t="str">
            <v>0020 FANTÁSTICO</v>
          </cell>
          <cell r="I3346">
            <v>2</v>
          </cell>
          <cell r="J3346">
            <v>2</v>
          </cell>
          <cell r="K3346">
            <v>0</v>
          </cell>
          <cell r="L3346">
            <v>2</v>
          </cell>
          <cell r="M3346">
            <v>0</v>
          </cell>
          <cell r="N3346">
            <v>0</v>
          </cell>
          <cell r="O3346">
            <v>2</v>
          </cell>
          <cell r="P3346">
            <v>2</v>
          </cell>
          <cell r="Q3346">
            <v>0</v>
          </cell>
          <cell r="R3346">
            <v>2</v>
          </cell>
          <cell r="S3346">
            <v>0</v>
          </cell>
          <cell r="T3346">
            <v>0</v>
          </cell>
          <cell r="U3346">
            <v>0</v>
          </cell>
          <cell r="V3346">
            <v>2</v>
          </cell>
          <cell r="W3346">
            <v>0</v>
          </cell>
        </row>
        <row r="3347">
          <cell r="B3347">
            <v>15</v>
          </cell>
          <cell r="C3347" t="str">
            <v>VENDA</v>
          </cell>
          <cell r="D3347" t="str">
            <v>001 *** Vendas OS Emitidas</v>
          </cell>
          <cell r="E3347" t="str">
            <v>TELEVISÃO</v>
          </cell>
          <cell r="F3347" t="str">
            <v>0001 TELEVISÃO</v>
          </cell>
          <cell r="G3347" t="str">
            <v>0006 GLOBO</v>
          </cell>
          <cell r="H3347" t="str">
            <v>0023 JORNAL HOJE</v>
          </cell>
          <cell r="I3347">
            <v>1</v>
          </cell>
          <cell r="J3347">
            <v>1</v>
          </cell>
          <cell r="K3347">
            <v>0</v>
          </cell>
          <cell r="L3347">
            <v>1</v>
          </cell>
          <cell r="M3347">
            <v>0</v>
          </cell>
          <cell r="N3347">
            <v>0</v>
          </cell>
          <cell r="O3347">
            <v>1</v>
          </cell>
          <cell r="P3347">
            <v>1</v>
          </cell>
          <cell r="Q3347">
            <v>0</v>
          </cell>
          <cell r="R3347">
            <v>1</v>
          </cell>
          <cell r="S3347">
            <v>0</v>
          </cell>
          <cell r="T3347">
            <v>0</v>
          </cell>
          <cell r="U3347">
            <v>0</v>
          </cell>
          <cell r="V3347">
            <v>1</v>
          </cell>
          <cell r="W3347">
            <v>0</v>
          </cell>
        </row>
        <row r="3348">
          <cell r="B3348">
            <v>15</v>
          </cell>
          <cell r="C3348" t="str">
            <v>VENDA</v>
          </cell>
          <cell r="D3348" t="str">
            <v>001 *** Vendas OS Emitidas</v>
          </cell>
          <cell r="E3348" t="str">
            <v>TELEVISÃO</v>
          </cell>
          <cell r="F3348" t="str">
            <v>0001 TELEVISÃO</v>
          </cell>
          <cell r="G3348" t="str">
            <v>0006 GLOBO</v>
          </cell>
          <cell r="H3348" t="str">
            <v>0026 NOVELA I</v>
          </cell>
          <cell r="I3348">
            <v>1</v>
          </cell>
          <cell r="J3348">
            <v>1</v>
          </cell>
          <cell r="K3348">
            <v>0</v>
          </cell>
          <cell r="L3348">
            <v>1</v>
          </cell>
          <cell r="M3348">
            <v>0</v>
          </cell>
          <cell r="N3348">
            <v>0</v>
          </cell>
          <cell r="O3348">
            <v>1</v>
          </cell>
          <cell r="P3348">
            <v>1</v>
          </cell>
          <cell r="Q3348">
            <v>0</v>
          </cell>
          <cell r="R3348">
            <v>1</v>
          </cell>
          <cell r="S3348">
            <v>0</v>
          </cell>
          <cell r="T3348">
            <v>0</v>
          </cell>
          <cell r="U3348">
            <v>0</v>
          </cell>
          <cell r="V3348">
            <v>1</v>
          </cell>
          <cell r="W3348">
            <v>0</v>
          </cell>
        </row>
        <row r="3349">
          <cell r="B3349">
            <v>15</v>
          </cell>
          <cell r="C3349" t="str">
            <v>VENDA</v>
          </cell>
          <cell r="D3349" t="str">
            <v>001 *** Vendas OS Emitidas</v>
          </cell>
          <cell r="E3349" t="str">
            <v>TELEVISÃO</v>
          </cell>
          <cell r="F3349" t="str">
            <v>0001 TELEVISÃO</v>
          </cell>
          <cell r="G3349" t="str">
            <v>0006 GLOBO</v>
          </cell>
          <cell r="H3349" t="str">
            <v>3825 NÃO INFORMADO</v>
          </cell>
          <cell r="I3349">
            <v>6</v>
          </cell>
          <cell r="J3349">
            <v>6</v>
          </cell>
          <cell r="K3349">
            <v>0</v>
          </cell>
          <cell r="L3349">
            <v>6</v>
          </cell>
          <cell r="M3349">
            <v>0</v>
          </cell>
          <cell r="N3349">
            <v>0</v>
          </cell>
          <cell r="O3349">
            <v>6</v>
          </cell>
          <cell r="P3349">
            <v>6</v>
          </cell>
          <cell r="Q3349">
            <v>0</v>
          </cell>
          <cell r="R3349">
            <v>6</v>
          </cell>
          <cell r="S3349">
            <v>0</v>
          </cell>
          <cell r="T3349">
            <v>0</v>
          </cell>
          <cell r="U3349">
            <v>0</v>
          </cell>
          <cell r="V3349">
            <v>6</v>
          </cell>
          <cell r="W3349">
            <v>0</v>
          </cell>
        </row>
        <row r="3350">
          <cell r="B3350">
            <v>15</v>
          </cell>
          <cell r="C3350" t="str">
            <v>VENDA</v>
          </cell>
          <cell r="D3350" t="str">
            <v>001 *** Vendas OS Emitidas</v>
          </cell>
          <cell r="E3350" t="str">
            <v>TELEVISÃO</v>
          </cell>
          <cell r="F3350" t="str">
            <v>0001 TELEVISÃO</v>
          </cell>
          <cell r="G3350" t="str">
            <v>0062 NÃO INFORMOU</v>
          </cell>
          <cell r="I3350">
            <v>8</v>
          </cell>
          <cell r="J3350">
            <v>8</v>
          </cell>
          <cell r="K3350">
            <v>0</v>
          </cell>
          <cell r="L3350">
            <v>8</v>
          </cell>
          <cell r="M3350">
            <v>0</v>
          </cell>
          <cell r="N3350">
            <v>0</v>
          </cell>
          <cell r="O3350">
            <v>8</v>
          </cell>
          <cell r="P3350">
            <v>8</v>
          </cell>
          <cell r="Q3350">
            <v>0</v>
          </cell>
          <cell r="R3350">
            <v>8</v>
          </cell>
          <cell r="S3350">
            <v>0</v>
          </cell>
          <cell r="T3350">
            <v>0</v>
          </cell>
          <cell r="U3350">
            <v>0</v>
          </cell>
          <cell r="V3350">
            <v>8</v>
          </cell>
          <cell r="W3350">
            <v>0</v>
          </cell>
        </row>
        <row r="3351">
          <cell r="B3351">
            <v>15</v>
          </cell>
          <cell r="C3351" t="str">
            <v>VENDA</v>
          </cell>
          <cell r="D3351" t="str">
            <v>022 Sem IP Dinâmico disponível na Área</v>
          </cell>
          <cell r="F3351" t="str">
            <v>0031 JÁ TEVE O PRODUTO</v>
          </cell>
          <cell r="I3351">
            <v>1</v>
          </cell>
          <cell r="J3351">
            <v>1</v>
          </cell>
          <cell r="K3351">
            <v>0</v>
          </cell>
          <cell r="L3351">
            <v>1</v>
          </cell>
          <cell r="M3351">
            <v>0</v>
          </cell>
          <cell r="N3351">
            <v>0</v>
          </cell>
          <cell r="O3351">
            <v>1</v>
          </cell>
          <cell r="P3351">
            <v>1</v>
          </cell>
          <cell r="Q3351">
            <v>0</v>
          </cell>
          <cell r="R3351">
            <v>1</v>
          </cell>
          <cell r="S3351">
            <v>0</v>
          </cell>
          <cell r="T3351">
            <v>0</v>
          </cell>
          <cell r="U3351">
            <v>0</v>
          </cell>
          <cell r="V3351">
            <v>1</v>
          </cell>
          <cell r="W3351">
            <v>0</v>
          </cell>
        </row>
        <row r="3352">
          <cell r="B3352">
            <v>15</v>
          </cell>
          <cell r="C3352" t="str">
            <v>VENDA</v>
          </cell>
          <cell r="D3352" t="str">
            <v>022 Sem IP Dinâmico disponível na Área</v>
          </cell>
          <cell r="E3352" t="str">
            <v>MALA DIRETA</v>
          </cell>
          <cell r="F3352" t="str">
            <v>0009 MALA DIRETA</v>
          </cell>
          <cell r="G3352" t="str">
            <v>0008 Não Identificado</v>
          </cell>
          <cell r="I3352">
            <v>1</v>
          </cell>
          <cell r="J3352">
            <v>1</v>
          </cell>
          <cell r="K3352">
            <v>0</v>
          </cell>
          <cell r="L3352">
            <v>1</v>
          </cell>
          <cell r="M3352">
            <v>0</v>
          </cell>
          <cell r="N3352">
            <v>0</v>
          </cell>
          <cell r="O3352">
            <v>1</v>
          </cell>
          <cell r="P3352">
            <v>1</v>
          </cell>
          <cell r="Q3352">
            <v>0</v>
          </cell>
          <cell r="R3352">
            <v>1</v>
          </cell>
          <cell r="S3352">
            <v>0</v>
          </cell>
          <cell r="T3352">
            <v>0</v>
          </cell>
          <cell r="U3352">
            <v>0</v>
          </cell>
          <cell r="V3352">
            <v>1</v>
          </cell>
          <cell r="W3352">
            <v>0</v>
          </cell>
        </row>
        <row r="3353">
          <cell r="B3353">
            <v>15</v>
          </cell>
          <cell r="C3353" t="str">
            <v>VENDA</v>
          </cell>
          <cell r="D3353" t="str">
            <v>022 Sem IP Dinâmico disponível na Área</v>
          </cell>
          <cell r="E3353" t="str">
            <v>MALA DIRETA</v>
          </cell>
          <cell r="F3353" t="str">
            <v>0009 MALA DIRETA</v>
          </cell>
          <cell r="G3353" t="str">
            <v>0572 MD-05</v>
          </cell>
          <cell r="I3353">
            <v>1</v>
          </cell>
          <cell r="J3353">
            <v>1</v>
          </cell>
          <cell r="K3353">
            <v>0</v>
          </cell>
          <cell r="L3353">
            <v>1</v>
          </cell>
          <cell r="M3353">
            <v>0</v>
          </cell>
          <cell r="N3353">
            <v>0</v>
          </cell>
          <cell r="O3353">
            <v>1</v>
          </cell>
          <cell r="P3353">
            <v>1</v>
          </cell>
          <cell r="Q3353">
            <v>0</v>
          </cell>
          <cell r="R3353">
            <v>1</v>
          </cell>
          <cell r="S3353">
            <v>0</v>
          </cell>
          <cell r="T3353">
            <v>0</v>
          </cell>
          <cell r="U3353">
            <v>0</v>
          </cell>
          <cell r="V3353">
            <v>1</v>
          </cell>
          <cell r="W3353">
            <v>0</v>
          </cell>
        </row>
        <row r="3354">
          <cell r="B3354">
            <v>15</v>
          </cell>
          <cell r="C3354" t="str">
            <v>VENDA</v>
          </cell>
          <cell r="D3354" t="str">
            <v>022 Sem IP Dinâmico disponível na Área</v>
          </cell>
          <cell r="E3354" t="str">
            <v>OUTRAS MÍDIAS</v>
          </cell>
          <cell r="F3354" t="str">
            <v>0002 INDICAÇÃO DE AMIGOS</v>
          </cell>
          <cell r="I3354">
            <v>7</v>
          </cell>
          <cell r="J3354">
            <v>7</v>
          </cell>
          <cell r="K3354">
            <v>0</v>
          </cell>
          <cell r="L3354">
            <v>7</v>
          </cell>
          <cell r="M3354">
            <v>0</v>
          </cell>
          <cell r="N3354">
            <v>0</v>
          </cell>
          <cell r="O3354">
            <v>7</v>
          </cell>
          <cell r="P3354">
            <v>7</v>
          </cell>
          <cell r="Q3354">
            <v>0</v>
          </cell>
          <cell r="R3354">
            <v>7</v>
          </cell>
          <cell r="S3354">
            <v>0</v>
          </cell>
          <cell r="T3354">
            <v>0</v>
          </cell>
          <cell r="U3354">
            <v>0</v>
          </cell>
          <cell r="V3354">
            <v>7</v>
          </cell>
          <cell r="W3354">
            <v>0</v>
          </cell>
        </row>
        <row r="3355">
          <cell r="B3355">
            <v>15</v>
          </cell>
          <cell r="C3355" t="str">
            <v>VENDA</v>
          </cell>
          <cell r="D3355" t="str">
            <v>022 Sem IP Dinâmico disponível na Área</v>
          </cell>
          <cell r="E3355" t="str">
            <v>OUTRAS MÍDIAS</v>
          </cell>
          <cell r="F3355" t="str">
            <v>0013 INTERNET</v>
          </cell>
          <cell r="G3355" t="str">
            <v>0056 OUTROS</v>
          </cell>
          <cell r="I3355">
            <v>1</v>
          </cell>
          <cell r="J3355">
            <v>1</v>
          </cell>
          <cell r="K3355">
            <v>0</v>
          </cell>
          <cell r="L3355">
            <v>1</v>
          </cell>
          <cell r="M3355">
            <v>0</v>
          </cell>
          <cell r="N3355">
            <v>0</v>
          </cell>
          <cell r="O3355">
            <v>1</v>
          </cell>
          <cell r="P3355">
            <v>1</v>
          </cell>
          <cell r="Q3355">
            <v>0</v>
          </cell>
          <cell r="R3355">
            <v>1</v>
          </cell>
          <cell r="S3355">
            <v>0</v>
          </cell>
          <cell r="T3355">
            <v>0</v>
          </cell>
          <cell r="U3355">
            <v>0</v>
          </cell>
          <cell r="V3355">
            <v>1</v>
          </cell>
          <cell r="W3355">
            <v>0</v>
          </cell>
        </row>
        <row r="3356">
          <cell r="B3356">
            <v>15</v>
          </cell>
          <cell r="C3356" t="str">
            <v>VENDA</v>
          </cell>
          <cell r="D3356" t="str">
            <v>022 Sem IP Dinâmico disponível na Área</v>
          </cell>
          <cell r="E3356" t="str">
            <v>OUTRAS MÍDIAS</v>
          </cell>
          <cell r="F3356" t="str">
            <v>0020 JÁ POSSUI</v>
          </cell>
          <cell r="I3356">
            <v>1</v>
          </cell>
          <cell r="J3356">
            <v>1</v>
          </cell>
          <cell r="K3356">
            <v>0</v>
          </cell>
          <cell r="L3356">
            <v>1</v>
          </cell>
          <cell r="M3356">
            <v>0</v>
          </cell>
          <cell r="N3356">
            <v>0</v>
          </cell>
          <cell r="O3356">
            <v>1</v>
          </cell>
          <cell r="P3356">
            <v>1</v>
          </cell>
          <cell r="Q3356">
            <v>0</v>
          </cell>
          <cell r="R3356">
            <v>1</v>
          </cell>
          <cell r="S3356">
            <v>0</v>
          </cell>
          <cell r="T3356">
            <v>0</v>
          </cell>
          <cell r="U3356">
            <v>0</v>
          </cell>
          <cell r="V3356">
            <v>1</v>
          </cell>
          <cell r="W3356">
            <v>0</v>
          </cell>
        </row>
        <row r="3357">
          <cell r="B3357">
            <v>15</v>
          </cell>
          <cell r="C3357" t="str">
            <v>VENDA</v>
          </cell>
          <cell r="D3357" t="str">
            <v>022 Sem IP Dinâmico disponível na Área</v>
          </cell>
          <cell r="E3357" t="str">
            <v>TELEVISÃO</v>
          </cell>
          <cell r="F3357" t="str">
            <v>0001 TELEVISÃO</v>
          </cell>
          <cell r="G3357" t="str">
            <v>0006 GLOBO</v>
          </cell>
          <cell r="H3357" t="str">
            <v>3825 NÃO INFORMADO</v>
          </cell>
          <cell r="I3357">
            <v>1</v>
          </cell>
          <cell r="J3357">
            <v>1</v>
          </cell>
          <cell r="K3357">
            <v>0</v>
          </cell>
          <cell r="L3357">
            <v>1</v>
          </cell>
          <cell r="M3357">
            <v>0</v>
          </cell>
          <cell r="N3357">
            <v>0</v>
          </cell>
          <cell r="O3357">
            <v>1</v>
          </cell>
          <cell r="P3357">
            <v>1</v>
          </cell>
          <cell r="Q3357">
            <v>0</v>
          </cell>
          <cell r="R3357">
            <v>1</v>
          </cell>
          <cell r="S3357">
            <v>0</v>
          </cell>
          <cell r="T3357">
            <v>0</v>
          </cell>
          <cell r="U3357">
            <v>0</v>
          </cell>
          <cell r="V3357">
            <v>1</v>
          </cell>
          <cell r="W3357">
            <v>0</v>
          </cell>
        </row>
        <row r="3358">
          <cell r="B3358">
            <v>15</v>
          </cell>
          <cell r="C3358" t="str">
            <v>VENDA</v>
          </cell>
          <cell r="D3358" t="str">
            <v>022 Sem IP Dinâmico disponível na Área</v>
          </cell>
          <cell r="E3358" t="str">
            <v>TELEVISÃO</v>
          </cell>
          <cell r="F3358" t="str">
            <v>0001 TELEVISÃO</v>
          </cell>
          <cell r="G3358" t="str">
            <v>0062 NÃO INFORMOU</v>
          </cell>
          <cell r="I3358">
            <v>2</v>
          </cell>
          <cell r="J3358">
            <v>2</v>
          </cell>
          <cell r="K3358">
            <v>0</v>
          </cell>
          <cell r="L3358">
            <v>2</v>
          </cell>
          <cell r="M3358">
            <v>0</v>
          </cell>
          <cell r="N3358">
            <v>0</v>
          </cell>
          <cell r="O3358">
            <v>2</v>
          </cell>
          <cell r="P3358">
            <v>2</v>
          </cell>
          <cell r="Q3358">
            <v>0</v>
          </cell>
          <cell r="R3358">
            <v>2</v>
          </cell>
          <cell r="S3358">
            <v>0</v>
          </cell>
          <cell r="T3358">
            <v>0</v>
          </cell>
          <cell r="U3358">
            <v>0</v>
          </cell>
          <cell r="V3358">
            <v>2</v>
          </cell>
          <cell r="W3358">
            <v>0</v>
          </cell>
        </row>
        <row r="3359">
          <cell r="B3359">
            <v>15</v>
          </cell>
          <cell r="C3359" t="str">
            <v>VENDA</v>
          </cell>
          <cell r="D3359" t="str">
            <v>035 Conta Pendente menor que 30 dias</v>
          </cell>
          <cell r="E3359" t="str">
            <v>OUTRAS MÍDIAS</v>
          </cell>
          <cell r="F3359" t="str">
            <v>0002 INDICAÇÃO DE AMIGOS</v>
          </cell>
          <cell r="I3359">
            <v>5</v>
          </cell>
          <cell r="J3359">
            <v>5</v>
          </cell>
          <cell r="K3359">
            <v>0</v>
          </cell>
          <cell r="L3359">
            <v>5</v>
          </cell>
          <cell r="M3359">
            <v>0</v>
          </cell>
          <cell r="N3359">
            <v>0</v>
          </cell>
          <cell r="O3359">
            <v>5</v>
          </cell>
          <cell r="P3359">
            <v>5</v>
          </cell>
          <cell r="Q3359">
            <v>0</v>
          </cell>
          <cell r="R3359">
            <v>5</v>
          </cell>
          <cell r="S3359">
            <v>0</v>
          </cell>
          <cell r="T3359">
            <v>0</v>
          </cell>
          <cell r="U3359">
            <v>0</v>
          </cell>
          <cell r="V3359">
            <v>5</v>
          </cell>
          <cell r="W3359">
            <v>0</v>
          </cell>
        </row>
        <row r="3360">
          <cell r="B3360">
            <v>15</v>
          </cell>
          <cell r="C3360" t="str">
            <v>VENDA</v>
          </cell>
          <cell r="D3360" t="str">
            <v>035 Conta Pendente menor que 30 dias</v>
          </cell>
          <cell r="E3360" t="str">
            <v>OUTRAS MÍDIAS</v>
          </cell>
          <cell r="F3360" t="str">
            <v>0020 JÁ POSSUI</v>
          </cell>
          <cell r="I3360">
            <v>1</v>
          </cell>
          <cell r="J3360">
            <v>1</v>
          </cell>
          <cell r="K3360">
            <v>0</v>
          </cell>
          <cell r="L3360">
            <v>1</v>
          </cell>
          <cell r="M3360">
            <v>0</v>
          </cell>
          <cell r="N3360">
            <v>0</v>
          </cell>
          <cell r="O3360">
            <v>1</v>
          </cell>
          <cell r="P3360">
            <v>1</v>
          </cell>
          <cell r="Q3360">
            <v>0</v>
          </cell>
          <cell r="R3360">
            <v>1</v>
          </cell>
          <cell r="S3360">
            <v>0</v>
          </cell>
          <cell r="T3360">
            <v>0</v>
          </cell>
          <cell r="U3360">
            <v>0</v>
          </cell>
          <cell r="V3360">
            <v>1</v>
          </cell>
          <cell r="W3360">
            <v>0</v>
          </cell>
        </row>
        <row r="3361">
          <cell r="B3361">
            <v>15</v>
          </cell>
          <cell r="C3361" t="str">
            <v>VENDA</v>
          </cell>
          <cell r="D3361" t="str">
            <v>035 Conta Pendente menor que 30 dias</v>
          </cell>
          <cell r="E3361" t="str">
            <v>TELEVISÃO</v>
          </cell>
          <cell r="F3361" t="str">
            <v>0001 TELEVISÃO</v>
          </cell>
          <cell r="G3361" t="str">
            <v>0006 GLOBO</v>
          </cell>
          <cell r="H3361" t="str">
            <v>0020 FANTÁSTICO</v>
          </cell>
          <cell r="I3361">
            <v>2</v>
          </cell>
          <cell r="J3361">
            <v>2</v>
          </cell>
          <cell r="K3361">
            <v>0</v>
          </cell>
          <cell r="L3361">
            <v>2</v>
          </cell>
          <cell r="M3361">
            <v>0</v>
          </cell>
          <cell r="N3361">
            <v>0</v>
          </cell>
          <cell r="O3361">
            <v>2</v>
          </cell>
          <cell r="P3361">
            <v>2</v>
          </cell>
          <cell r="Q3361">
            <v>0</v>
          </cell>
          <cell r="R3361">
            <v>2</v>
          </cell>
          <cell r="S3361">
            <v>0</v>
          </cell>
          <cell r="T3361">
            <v>0</v>
          </cell>
          <cell r="U3361">
            <v>0</v>
          </cell>
          <cell r="V3361">
            <v>2</v>
          </cell>
          <cell r="W3361">
            <v>0</v>
          </cell>
        </row>
        <row r="3362">
          <cell r="B3362">
            <v>15</v>
          </cell>
          <cell r="C3362" t="str">
            <v>VENDA</v>
          </cell>
          <cell r="D3362" t="str">
            <v>035 Conta Pendente menor que 30 dias</v>
          </cell>
          <cell r="E3362" t="str">
            <v>TELEVISÃO</v>
          </cell>
          <cell r="F3362" t="str">
            <v>0001 TELEVISÃO</v>
          </cell>
          <cell r="G3362" t="str">
            <v>0062 NÃO INFORMOU</v>
          </cell>
          <cell r="I3362">
            <v>1</v>
          </cell>
          <cell r="J3362">
            <v>1</v>
          </cell>
          <cell r="K3362">
            <v>0</v>
          </cell>
          <cell r="L3362">
            <v>1</v>
          </cell>
          <cell r="M3362">
            <v>0</v>
          </cell>
          <cell r="N3362">
            <v>0</v>
          </cell>
          <cell r="O3362">
            <v>1</v>
          </cell>
          <cell r="P3362">
            <v>1</v>
          </cell>
          <cell r="Q3362">
            <v>0</v>
          </cell>
          <cell r="R3362">
            <v>1</v>
          </cell>
          <cell r="S3362">
            <v>0</v>
          </cell>
          <cell r="T3362">
            <v>0</v>
          </cell>
          <cell r="U3362">
            <v>0</v>
          </cell>
          <cell r="V3362">
            <v>1</v>
          </cell>
          <cell r="W3362">
            <v>0</v>
          </cell>
        </row>
        <row r="3363">
          <cell r="B3363">
            <v>15</v>
          </cell>
          <cell r="C3363" t="str">
            <v>VENDA</v>
          </cell>
          <cell r="D3363" t="str">
            <v>038 Sem disponibilidade de agenda</v>
          </cell>
          <cell r="E3363" t="str">
            <v>OUTRAS MÍDIAS</v>
          </cell>
          <cell r="F3363" t="str">
            <v>0013 INTERNET</v>
          </cell>
          <cell r="G3363" t="str">
            <v>0056 OUTROS</v>
          </cell>
          <cell r="I3363">
            <v>2</v>
          </cell>
          <cell r="J3363">
            <v>2</v>
          </cell>
          <cell r="K3363">
            <v>0</v>
          </cell>
          <cell r="L3363">
            <v>2</v>
          </cell>
          <cell r="M3363">
            <v>0</v>
          </cell>
          <cell r="N3363">
            <v>0</v>
          </cell>
          <cell r="O3363">
            <v>2</v>
          </cell>
          <cell r="P3363">
            <v>2</v>
          </cell>
          <cell r="Q3363">
            <v>0</v>
          </cell>
          <cell r="R3363">
            <v>2</v>
          </cell>
          <cell r="S3363">
            <v>0</v>
          </cell>
          <cell r="T3363">
            <v>0</v>
          </cell>
          <cell r="U3363">
            <v>0</v>
          </cell>
          <cell r="V3363">
            <v>2</v>
          </cell>
          <cell r="W3363">
            <v>0</v>
          </cell>
        </row>
        <row r="3364">
          <cell r="B3364">
            <v>15</v>
          </cell>
          <cell r="C3364" t="str">
            <v>VENDA</v>
          </cell>
          <cell r="D3364" t="str">
            <v>038 Sem disponibilidade de agenda</v>
          </cell>
          <cell r="E3364" t="str">
            <v>OUTRAS MÍDIAS</v>
          </cell>
          <cell r="F3364" t="str">
            <v>0019 INDICAÇÃO DO PROVEDOR</v>
          </cell>
          <cell r="G3364" t="str">
            <v>0580 IG.COM.BR</v>
          </cell>
          <cell r="I3364">
            <v>1</v>
          </cell>
          <cell r="J3364">
            <v>1</v>
          </cell>
          <cell r="K3364">
            <v>0</v>
          </cell>
          <cell r="L3364">
            <v>1</v>
          </cell>
          <cell r="M3364">
            <v>0</v>
          </cell>
          <cell r="N3364">
            <v>0</v>
          </cell>
          <cell r="O3364">
            <v>1</v>
          </cell>
          <cell r="P3364">
            <v>1</v>
          </cell>
          <cell r="Q3364">
            <v>0</v>
          </cell>
          <cell r="R3364">
            <v>1</v>
          </cell>
          <cell r="S3364">
            <v>0</v>
          </cell>
          <cell r="T3364">
            <v>0</v>
          </cell>
          <cell r="U3364">
            <v>0</v>
          </cell>
          <cell r="V3364">
            <v>1</v>
          </cell>
          <cell r="W3364">
            <v>0</v>
          </cell>
        </row>
        <row r="3365">
          <cell r="B3365">
            <v>15</v>
          </cell>
          <cell r="C3365" t="str">
            <v>VENDA</v>
          </cell>
          <cell r="D3365" t="str">
            <v>038 Sem disponibilidade de agenda</v>
          </cell>
          <cell r="E3365" t="str">
            <v>OUTRAS MÍDIAS</v>
          </cell>
          <cell r="F3365" t="str">
            <v>0020 JÁ POSSUI</v>
          </cell>
          <cell r="I3365">
            <v>1</v>
          </cell>
          <cell r="J3365">
            <v>1</v>
          </cell>
          <cell r="K3365">
            <v>0</v>
          </cell>
          <cell r="L3365">
            <v>1</v>
          </cell>
          <cell r="M3365">
            <v>0</v>
          </cell>
          <cell r="N3365">
            <v>0</v>
          </cell>
          <cell r="O3365">
            <v>1</v>
          </cell>
          <cell r="P3365">
            <v>1</v>
          </cell>
          <cell r="Q3365">
            <v>0</v>
          </cell>
          <cell r="R3365">
            <v>1</v>
          </cell>
          <cell r="S3365">
            <v>0</v>
          </cell>
          <cell r="T3365">
            <v>0</v>
          </cell>
          <cell r="U3365">
            <v>0</v>
          </cell>
          <cell r="V3365">
            <v>1</v>
          </cell>
          <cell r="W3365">
            <v>0</v>
          </cell>
        </row>
        <row r="3366">
          <cell r="B3366">
            <v>15</v>
          </cell>
          <cell r="C3366" t="str">
            <v>VENDA</v>
          </cell>
          <cell r="D3366" t="str">
            <v>055 Classe de serviço inválida</v>
          </cell>
          <cell r="E3366" t="str">
            <v>OUTRAS MÍDIAS</v>
          </cell>
          <cell r="F3366" t="str">
            <v>0018 CONTATADO PELO TLMKT</v>
          </cell>
          <cell r="I3366">
            <v>1</v>
          </cell>
          <cell r="J3366">
            <v>1</v>
          </cell>
          <cell r="K3366">
            <v>0</v>
          </cell>
          <cell r="L3366">
            <v>1</v>
          </cell>
          <cell r="M3366">
            <v>0</v>
          </cell>
          <cell r="N3366">
            <v>0</v>
          </cell>
          <cell r="O3366">
            <v>1</v>
          </cell>
          <cell r="P3366">
            <v>1</v>
          </cell>
          <cell r="Q3366">
            <v>0</v>
          </cell>
          <cell r="R3366">
            <v>1</v>
          </cell>
          <cell r="S3366">
            <v>0</v>
          </cell>
          <cell r="T3366">
            <v>0</v>
          </cell>
          <cell r="U3366">
            <v>0</v>
          </cell>
          <cell r="V3366">
            <v>1</v>
          </cell>
          <cell r="W3366">
            <v>0</v>
          </cell>
        </row>
        <row r="3367">
          <cell r="B3367">
            <v>15</v>
          </cell>
          <cell r="C3367" t="str">
            <v>VENDA</v>
          </cell>
          <cell r="D3367" t="str">
            <v>070 Endereço Divergente</v>
          </cell>
          <cell r="F3367" t="str">
            <v>0031 JÁ TEVE O PRODUTO</v>
          </cell>
          <cell r="I3367">
            <v>1</v>
          </cell>
          <cell r="J3367">
            <v>1</v>
          </cell>
          <cell r="K3367">
            <v>0</v>
          </cell>
          <cell r="L3367">
            <v>1</v>
          </cell>
          <cell r="M3367">
            <v>0</v>
          </cell>
          <cell r="N3367">
            <v>0</v>
          </cell>
          <cell r="O3367">
            <v>1</v>
          </cell>
          <cell r="P3367">
            <v>1</v>
          </cell>
          <cell r="Q3367">
            <v>0</v>
          </cell>
          <cell r="R3367">
            <v>1</v>
          </cell>
          <cell r="S3367">
            <v>0</v>
          </cell>
          <cell r="T3367">
            <v>0</v>
          </cell>
          <cell r="U3367">
            <v>0</v>
          </cell>
          <cell r="V3367">
            <v>1</v>
          </cell>
          <cell r="W3367">
            <v>0</v>
          </cell>
        </row>
        <row r="3368">
          <cell r="B3368">
            <v>16</v>
          </cell>
          <cell r="C3368" t="str">
            <v>INVALIDAS - ABANDONO</v>
          </cell>
          <cell r="D3368" t="str">
            <v>052 Ligações não completadas</v>
          </cell>
          <cell r="I3368">
            <v>33</v>
          </cell>
          <cell r="J3368">
            <v>0</v>
          </cell>
          <cell r="K3368">
            <v>33</v>
          </cell>
          <cell r="L3368">
            <v>0</v>
          </cell>
          <cell r="M3368">
            <v>0</v>
          </cell>
          <cell r="N3368">
            <v>0</v>
          </cell>
          <cell r="O3368">
            <v>33</v>
          </cell>
          <cell r="P3368">
            <v>0</v>
          </cell>
          <cell r="Q3368">
            <v>33</v>
          </cell>
          <cell r="R3368">
            <v>0</v>
          </cell>
          <cell r="S3368">
            <v>0</v>
          </cell>
          <cell r="T3368">
            <v>0</v>
          </cell>
          <cell r="U3368">
            <v>33</v>
          </cell>
          <cell r="V3368">
            <v>0</v>
          </cell>
          <cell r="W3368">
            <v>0</v>
          </cell>
        </row>
        <row r="3369">
          <cell r="B3369">
            <v>16</v>
          </cell>
          <cell r="C3369" t="str">
            <v>INVALIDAS - ABANDONO</v>
          </cell>
          <cell r="D3369" t="str">
            <v>052 Ligações não completadas</v>
          </cell>
          <cell r="E3369" t="str">
            <v>OUTRAS MÍDIAS</v>
          </cell>
          <cell r="F3369" t="str">
            <v>0002 INDICAÇÃO DE AMIGOS</v>
          </cell>
          <cell r="I3369">
            <v>2</v>
          </cell>
          <cell r="J3369">
            <v>0</v>
          </cell>
          <cell r="K3369">
            <v>2</v>
          </cell>
          <cell r="L3369">
            <v>0</v>
          </cell>
          <cell r="M3369">
            <v>0</v>
          </cell>
          <cell r="N3369">
            <v>0</v>
          </cell>
          <cell r="O3369">
            <v>2</v>
          </cell>
          <cell r="P3369">
            <v>0</v>
          </cell>
          <cell r="Q3369">
            <v>2</v>
          </cell>
          <cell r="R3369">
            <v>0</v>
          </cell>
          <cell r="S3369">
            <v>0</v>
          </cell>
          <cell r="T3369">
            <v>0</v>
          </cell>
          <cell r="U3369">
            <v>2</v>
          </cell>
          <cell r="V3369">
            <v>0</v>
          </cell>
          <cell r="W3369">
            <v>0</v>
          </cell>
        </row>
        <row r="3370">
          <cell r="B3370">
            <v>16</v>
          </cell>
          <cell r="C3370" t="str">
            <v>INVALIDAS - ABANDONO</v>
          </cell>
          <cell r="D3370" t="str">
            <v>052 Ligações não completadas</v>
          </cell>
          <cell r="E3370" t="str">
            <v>TELEVISÃO</v>
          </cell>
          <cell r="F3370" t="str">
            <v>0001 TELEVISÃO</v>
          </cell>
          <cell r="G3370" t="str">
            <v>0062 NÃO INFORMOU</v>
          </cell>
          <cell r="I3370">
            <v>1</v>
          </cell>
          <cell r="J3370">
            <v>0</v>
          </cell>
          <cell r="K3370">
            <v>1</v>
          </cell>
          <cell r="L3370">
            <v>0</v>
          </cell>
          <cell r="M3370">
            <v>0</v>
          </cell>
          <cell r="N3370">
            <v>0</v>
          </cell>
          <cell r="O3370">
            <v>1</v>
          </cell>
          <cell r="P3370">
            <v>0</v>
          </cell>
          <cell r="Q3370">
            <v>1</v>
          </cell>
          <cell r="R3370">
            <v>0</v>
          </cell>
          <cell r="S3370">
            <v>0</v>
          </cell>
          <cell r="T3370">
            <v>0</v>
          </cell>
          <cell r="U3370">
            <v>1</v>
          </cell>
          <cell r="V3370">
            <v>0</v>
          </cell>
          <cell r="W3370">
            <v>0</v>
          </cell>
        </row>
        <row r="3371">
          <cell r="B3371">
            <v>16</v>
          </cell>
          <cell r="C3371" t="str">
            <v>INVALIDAS - ABANDONO</v>
          </cell>
          <cell r="D3371" t="str">
            <v>224 Linha Muda</v>
          </cell>
          <cell r="I3371">
            <v>126</v>
          </cell>
          <cell r="J3371">
            <v>0</v>
          </cell>
          <cell r="K3371">
            <v>126</v>
          </cell>
          <cell r="L3371">
            <v>0</v>
          </cell>
          <cell r="M3371">
            <v>0</v>
          </cell>
          <cell r="N3371">
            <v>0</v>
          </cell>
          <cell r="O3371">
            <v>126</v>
          </cell>
          <cell r="P3371">
            <v>0</v>
          </cell>
          <cell r="Q3371">
            <v>126</v>
          </cell>
          <cell r="R3371">
            <v>0</v>
          </cell>
          <cell r="S3371">
            <v>0</v>
          </cell>
          <cell r="T3371">
            <v>0</v>
          </cell>
          <cell r="U3371">
            <v>126</v>
          </cell>
          <cell r="V3371">
            <v>0</v>
          </cell>
          <cell r="W3371">
            <v>0</v>
          </cell>
        </row>
        <row r="3372">
          <cell r="B3372">
            <v>16</v>
          </cell>
          <cell r="C3372" t="str">
            <v>INVALIDAS - ABANDONO</v>
          </cell>
          <cell r="D3372" t="str">
            <v>410 Ligação Caiu</v>
          </cell>
          <cell r="I3372">
            <v>51</v>
          </cell>
          <cell r="J3372">
            <v>0</v>
          </cell>
          <cell r="K3372">
            <v>51</v>
          </cell>
          <cell r="L3372">
            <v>0</v>
          </cell>
          <cell r="M3372">
            <v>0</v>
          </cell>
          <cell r="N3372">
            <v>0</v>
          </cell>
          <cell r="O3372">
            <v>51</v>
          </cell>
          <cell r="P3372">
            <v>0</v>
          </cell>
          <cell r="Q3372">
            <v>51</v>
          </cell>
          <cell r="R3372">
            <v>0</v>
          </cell>
          <cell r="S3372">
            <v>0</v>
          </cell>
          <cell r="T3372">
            <v>0</v>
          </cell>
          <cell r="U3372">
            <v>51</v>
          </cell>
          <cell r="V3372">
            <v>0</v>
          </cell>
          <cell r="W3372">
            <v>0</v>
          </cell>
        </row>
        <row r="3373">
          <cell r="B3373">
            <v>16</v>
          </cell>
          <cell r="C3373" t="str">
            <v>INVALIDAS - ABANDONO</v>
          </cell>
          <cell r="D3373" t="str">
            <v>410 Ligação Caiu</v>
          </cell>
          <cell r="E3373" t="str">
            <v>OUTRAS MÍDIAS</v>
          </cell>
          <cell r="F3373" t="str">
            <v>0002 INDICAÇÃO DE AMIGOS</v>
          </cell>
          <cell r="I3373">
            <v>2</v>
          </cell>
          <cell r="J3373">
            <v>0</v>
          </cell>
          <cell r="K3373">
            <v>2</v>
          </cell>
          <cell r="L3373">
            <v>0</v>
          </cell>
          <cell r="M3373">
            <v>0</v>
          </cell>
          <cell r="N3373">
            <v>0</v>
          </cell>
          <cell r="O3373">
            <v>2</v>
          </cell>
          <cell r="P3373">
            <v>0</v>
          </cell>
          <cell r="Q3373">
            <v>2</v>
          </cell>
          <cell r="R3373">
            <v>0</v>
          </cell>
          <cell r="S3373">
            <v>0</v>
          </cell>
          <cell r="T3373">
            <v>0</v>
          </cell>
          <cell r="U3373">
            <v>2</v>
          </cell>
          <cell r="V3373">
            <v>0</v>
          </cell>
          <cell r="W3373">
            <v>0</v>
          </cell>
        </row>
        <row r="3374">
          <cell r="B3374">
            <v>16</v>
          </cell>
          <cell r="C3374" t="str">
            <v>INVALIDAS - INVÁLIDAS</v>
          </cell>
          <cell r="D3374" t="str">
            <v>016 Já Foi Contatado</v>
          </cell>
          <cell r="I3374">
            <v>4</v>
          </cell>
          <cell r="J3374">
            <v>0</v>
          </cell>
          <cell r="K3374">
            <v>4</v>
          </cell>
          <cell r="L3374">
            <v>0</v>
          </cell>
          <cell r="M3374">
            <v>0</v>
          </cell>
          <cell r="N3374">
            <v>0</v>
          </cell>
          <cell r="O3374">
            <v>4</v>
          </cell>
          <cell r="P3374">
            <v>0</v>
          </cell>
          <cell r="Q3374">
            <v>4</v>
          </cell>
          <cell r="R3374">
            <v>0</v>
          </cell>
          <cell r="S3374">
            <v>0</v>
          </cell>
          <cell r="T3374">
            <v>0</v>
          </cell>
          <cell r="U3374">
            <v>4</v>
          </cell>
          <cell r="V3374">
            <v>0</v>
          </cell>
          <cell r="W3374">
            <v>0</v>
          </cell>
        </row>
        <row r="3375">
          <cell r="B3375">
            <v>16</v>
          </cell>
          <cell r="C3375" t="str">
            <v>INVALIDAS - INVÁLIDAS</v>
          </cell>
          <cell r="D3375" t="str">
            <v>061 Sisitema Inoperante</v>
          </cell>
          <cell r="I3375">
            <v>7</v>
          </cell>
          <cell r="J3375">
            <v>0</v>
          </cell>
          <cell r="K3375">
            <v>7</v>
          </cell>
          <cell r="L3375">
            <v>0</v>
          </cell>
          <cell r="M3375">
            <v>0</v>
          </cell>
          <cell r="N3375">
            <v>0</v>
          </cell>
          <cell r="O3375">
            <v>7</v>
          </cell>
          <cell r="P3375">
            <v>0</v>
          </cell>
          <cell r="Q3375">
            <v>7</v>
          </cell>
          <cell r="R3375">
            <v>0</v>
          </cell>
          <cell r="S3375">
            <v>0</v>
          </cell>
          <cell r="T3375">
            <v>0</v>
          </cell>
          <cell r="U3375">
            <v>7</v>
          </cell>
          <cell r="V3375">
            <v>0</v>
          </cell>
          <cell r="W3375">
            <v>0</v>
          </cell>
        </row>
        <row r="3376">
          <cell r="B3376">
            <v>16</v>
          </cell>
          <cell r="C3376" t="str">
            <v>INVALIDAS - INVÁLIDAS</v>
          </cell>
          <cell r="D3376" t="str">
            <v>188 Fora do Estado</v>
          </cell>
          <cell r="I3376">
            <v>5</v>
          </cell>
          <cell r="J3376">
            <v>0</v>
          </cell>
          <cell r="K3376">
            <v>5</v>
          </cell>
          <cell r="L3376">
            <v>0</v>
          </cell>
          <cell r="M3376">
            <v>0</v>
          </cell>
          <cell r="N3376">
            <v>0</v>
          </cell>
          <cell r="O3376">
            <v>5</v>
          </cell>
          <cell r="P3376">
            <v>0</v>
          </cell>
          <cell r="Q3376">
            <v>5</v>
          </cell>
          <cell r="R3376">
            <v>0</v>
          </cell>
          <cell r="S3376">
            <v>0</v>
          </cell>
          <cell r="T3376">
            <v>0</v>
          </cell>
          <cell r="U3376">
            <v>5</v>
          </cell>
          <cell r="V3376">
            <v>0</v>
          </cell>
          <cell r="W3376">
            <v>0</v>
          </cell>
        </row>
        <row r="3377">
          <cell r="B3377">
            <v>16</v>
          </cell>
          <cell r="C3377" t="str">
            <v>INVALIDAS - INVÁLIDAS</v>
          </cell>
          <cell r="D3377" t="str">
            <v>219 Trote</v>
          </cell>
          <cell r="I3377">
            <v>10</v>
          </cell>
          <cell r="J3377">
            <v>0</v>
          </cell>
          <cell r="K3377">
            <v>10</v>
          </cell>
          <cell r="L3377">
            <v>0</v>
          </cell>
          <cell r="M3377">
            <v>0</v>
          </cell>
          <cell r="N3377">
            <v>0</v>
          </cell>
          <cell r="O3377">
            <v>10</v>
          </cell>
          <cell r="P3377">
            <v>0</v>
          </cell>
          <cell r="Q3377">
            <v>10</v>
          </cell>
          <cell r="R3377">
            <v>0</v>
          </cell>
          <cell r="S3377">
            <v>0</v>
          </cell>
          <cell r="T3377">
            <v>0</v>
          </cell>
          <cell r="U3377">
            <v>10</v>
          </cell>
          <cell r="V3377">
            <v>0</v>
          </cell>
          <cell r="W3377">
            <v>0</v>
          </cell>
        </row>
        <row r="3378">
          <cell r="B3378">
            <v>16</v>
          </cell>
          <cell r="C3378" t="str">
            <v>INVALIDAS - INVÁLIDAS</v>
          </cell>
          <cell r="D3378" t="str">
            <v>221 Engano</v>
          </cell>
          <cell r="I3378">
            <v>115</v>
          </cell>
          <cell r="J3378">
            <v>0</v>
          </cell>
          <cell r="K3378">
            <v>115</v>
          </cell>
          <cell r="L3378">
            <v>0</v>
          </cell>
          <cell r="M3378">
            <v>0</v>
          </cell>
          <cell r="N3378">
            <v>0</v>
          </cell>
          <cell r="O3378">
            <v>115</v>
          </cell>
          <cell r="P3378">
            <v>0</v>
          </cell>
          <cell r="Q3378">
            <v>115</v>
          </cell>
          <cell r="R3378">
            <v>0</v>
          </cell>
          <cell r="S3378">
            <v>0</v>
          </cell>
          <cell r="T3378">
            <v>0</v>
          </cell>
          <cell r="U3378">
            <v>115</v>
          </cell>
          <cell r="V3378">
            <v>0</v>
          </cell>
          <cell r="W3378">
            <v>0</v>
          </cell>
        </row>
        <row r="3379">
          <cell r="B3379">
            <v>16</v>
          </cell>
          <cell r="C3379" t="str">
            <v>INVALIDAS - INVÁLIDAS</v>
          </cell>
          <cell r="D3379" t="str">
            <v>221 Engano</v>
          </cell>
          <cell r="E3379" t="str">
            <v>OUTRAS MÍDIAS</v>
          </cell>
          <cell r="F3379" t="str">
            <v>0020 JÁ POSSUI</v>
          </cell>
          <cell r="I3379">
            <v>1</v>
          </cell>
          <cell r="J3379">
            <v>0</v>
          </cell>
          <cell r="K3379">
            <v>1</v>
          </cell>
          <cell r="L3379">
            <v>0</v>
          </cell>
          <cell r="M3379">
            <v>0</v>
          </cell>
          <cell r="N3379">
            <v>0</v>
          </cell>
          <cell r="O3379">
            <v>1</v>
          </cell>
          <cell r="P3379">
            <v>0</v>
          </cell>
          <cell r="Q3379">
            <v>1</v>
          </cell>
          <cell r="R3379">
            <v>0</v>
          </cell>
          <cell r="S3379">
            <v>0</v>
          </cell>
          <cell r="T3379">
            <v>0</v>
          </cell>
          <cell r="U3379">
            <v>1</v>
          </cell>
          <cell r="V3379">
            <v>0</v>
          </cell>
          <cell r="W3379">
            <v>0</v>
          </cell>
        </row>
        <row r="3380">
          <cell r="B3380">
            <v>16</v>
          </cell>
          <cell r="C3380" t="str">
            <v>INVALIDAS - INVÁLIDAS</v>
          </cell>
          <cell r="D3380" t="str">
            <v>221 Engano</v>
          </cell>
          <cell r="E3380" t="str">
            <v>TELEVISÃO</v>
          </cell>
          <cell r="F3380" t="str">
            <v>0001 TELEVISÃO</v>
          </cell>
          <cell r="G3380" t="str">
            <v>0062 NÃO INFORMOU</v>
          </cell>
          <cell r="I3380">
            <v>1</v>
          </cell>
          <cell r="J3380">
            <v>0</v>
          </cell>
          <cell r="K3380">
            <v>1</v>
          </cell>
          <cell r="L3380">
            <v>0</v>
          </cell>
          <cell r="M3380">
            <v>0</v>
          </cell>
          <cell r="N3380">
            <v>0</v>
          </cell>
          <cell r="O3380">
            <v>1</v>
          </cell>
          <cell r="P3380">
            <v>0</v>
          </cell>
          <cell r="Q3380">
            <v>1</v>
          </cell>
          <cell r="R3380">
            <v>0</v>
          </cell>
          <cell r="S3380">
            <v>0</v>
          </cell>
          <cell r="T3380">
            <v>0</v>
          </cell>
          <cell r="U3380">
            <v>1</v>
          </cell>
          <cell r="V3380">
            <v>0</v>
          </cell>
          <cell r="W3380">
            <v>0</v>
          </cell>
        </row>
        <row r="3381">
          <cell r="B3381">
            <v>16</v>
          </cell>
          <cell r="C3381" t="str">
            <v>INVALIDAS - INVÁLIDAS</v>
          </cell>
          <cell r="D3381" t="str">
            <v>310 Retorno sem Sucesso</v>
          </cell>
          <cell r="I3381">
            <v>1</v>
          </cell>
          <cell r="J3381">
            <v>0</v>
          </cell>
          <cell r="K3381">
            <v>1</v>
          </cell>
          <cell r="L3381">
            <v>0</v>
          </cell>
          <cell r="M3381">
            <v>0</v>
          </cell>
          <cell r="N3381">
            <v>0</v>
          </cell>
          <cell r="O3381">
            <v>1</v>
          </cell>
          <cell r="P3381">
            <v>0</v>
          </cell>
          <cell r="Q3381">
            <v>1</v>
          </cell>
          <cell r="R3381">
            <v>0</v>
          </cell>
          <cell r="S3381">
            <v>0</v>
          </cell>
          <cell r="T3381">
            <v>0</v>
          </cell>
          <cell r="U3381">
            <v>1</v>
          </cell>
          <cell r="V3381">
            <v>0</v>
          </cell>
          <cell r="W3381">
            <v>0</v>
          </cell>
        </row>
        <row r="3382">
          <cell r="B3382">
            <v>16</v>
          </cell>
          <cell r="C3382" t="str">
            <v>INVALIDAS - INVÁLIDAS</v>
          </cell>
          <cell r="D3382" t="str">
            <v>405 Papa Fila</v>
          </cell>
          <cell r="I3382">
            <v>173</v>
          </cell>
          <cell r="J3382">
            <v>0</v>
          </cell>
          <cell r="K3382">
            <v>173</v>
          </cell>
          <cell r="L3382">
            <v>0</v>
          </cell>
          <cell r="M3382">
            <v>0</v>
          </cell>
          <cell r="N3382">
            <v>0</v>
          </cell>
          <cell r="O3382">
            <v>173</v>
          </cell>
          <cell r="P3382">
            <v>0</v>
          </cell>
          <cell r="Q3382">
            <v>173</v>
          </cell>
          <cell r="R3382">
            <v>0</v>
          </cell>
          <cell r="S3382">
            <v>0</v>
          </cell>
          <cell r="T3382">
            <v>0</v>
          </cell>
          <cell r="U3382">
            <v>173</v>
          </cell>
          <cell r="V3382">
            <v>0</v>
          </cell>
          <cell r="W3382">
            <v>0</v>
          </cell>
        </row>
        <row r="3383">
          <cell r="B3383">
            <v>16</v>
          </cell>
          <cell r="C3383" t="str">
            <v>INVALIDAS - INVÁLIDAS</v>
          </cell>
          <cell r="D3383" t="str">
            <v>406 Transferência Auditoria</v>
          </cell>
          <cell r="I3383">
            <v>4</v>
          </cell>
          <cell r="J3383">
            <v>0</v>
          </cell>
          <cell r="K3383">
            <v>4</v>
          </cell>
          <cell r="L3383">
            <v>0</v>
          </cell>
          <cell r="M3383">
            <v>0</v>
          </cell>
          <cell r="N3383">
            <v>0</v>
          </cell>
          <cell r="O3383">
            <v>4</v>
          </cell>
          <cell r="P3383">
            <v>0</v>
          </cell>
          <cell r="Q3383">
            <v>4</v>
          </cell>
          <cell r="R3383">
            <v>0</v>
          </cell>
          <cell r="S3383">
            <v>0</v>
          </cell>
          <cell r="T3383">
            <v>0</v>
          </cell>
          <cell r="U3383">
            <v>4</v>
          </cell>
          <cell r="V3383">
            <v>0</v>
          </cell>
          <cell r="W3383">
            <v>0</v>
          </cell>
        </row>
        <row r="3384">
          <cell r="B3384">
            <v>16</v>
          </cell>
          <cell r="C3384" t="str">
            <v>INVALIDAS - INVÁLIDAS</v>
          </cell>
          <cell r="D3384" t="str">
            <v>409 Transferência Condomínio</v>
          </cell>
          <cell r="I3384">
            <v>3</v>
          </cell>
          <cell r="J3384">
            <v>0</v>
          </cell>
          <cell r="K3384">
            <v>3</v>
          </cell>
          <cell r="L3384">
            <v>0</v>
          </cell>
          <cell r="M3384">
            <v>0</v>
          </cell>
          <cell r="N3384">
            <v>0</v>
          </cell>
          <cell r="O3384">
            <v>3</v>
          </cell>
          <cell r="P3384">
            <v>0</v>
          </cell>
          <cell r="Q3384">
            <v>3</v>
          </cell>
          <cell r="R3384">
            <v>0</v>
          </cell>
          <cell r="S3384">
            <v>0</v>
          </cell>
          <cell r="T3384">
            <v>0</v>
          </cell>
          <cell r="U3384">
            <v>3</v>
          </cell>
          <cell r="V3384">
            <v>0</v>
          </cell>
          <cell r="W3384">
            <v>0</v>
          </cell>
        </row>
        <row r="3385">
          <cell r="B3385">
            <v>16</v>
          </cell>
          <cell r="C3385" t="str">
            <v>INVALIDAS - TRANSFERIDAS</v>
          </cell>
          <cell r="D3385" t="str">
            <v>073 Transferência Retenção</v>
          </cell>
          <cell r="I3385">
            <v>32</v>
          </cell>
          <cell r="J3385">
            <v>0</v>
          </cell>
          <cell r="K3385">
            <v>32</v>
          </cell>
          <cell r="L3385">
            <v>0</v>
          </cell>
          <cell r="M3385">
            <v>0</v>
          </cell>
          <cell r="N3385">
            <v>0</v>
          </cell>
          <cell r="O3385">
            <v>32</v>
          </cell>
          <cell r="P3385">
            <v>0</v>
          </cell>
          <cell r="Q3385">
            <v>32</v>
          </cell>
          <cell r="R3385">
            <v>0</v>
          </cell>
          <cell r="S3385">
            <v>0</v>
          </cell>
          <cell r="T3385">
            <v>0</v>
          </cell>
          <cell r="U3385">
            <v>32</v>
          </cell>
          <cell r="V3385">
            <v>0</v>
          </cell>
          <cell r="W3385">
            <v>0</v>
          </cell>
        </row>
        <row r="3386">
          <cell r="B3386">
            <v>16</v>
          </cell>
          <cell r="C3386" t="str">
            <v>INVALIDAS - TRANSFERIDAS</v>
          </cell>
          <cell r="D3386" t="str">
            <v>220 Transferência 70100 (104)</v>
          </cell>
          <cell r="I3386">
            <v>416</v>
          </cell>
          <cell r="J3386">
            <v>0</v>
          </cell>
          <cell r="K3386">
            <v>416</v>
          </cell>
          <cell r="L3386">
            <v>0</v>
          </cell>
          <cell r="M3386">
            <v>0</v>
          </cell>
          <cell r="N3386">
            <v>0</v>
          </cell>
          <cell r="O3386">
            <v>416</v>
          </cell>
          <cell r="P3386">
            <v>0</v>
          </cell>
          <cell r="Q3386">
            <v>416</v>
          </cell>
          <cell r="R3386">
            <v>0</v>
          </cell>
          <cell r="S3386">
            <v>0</v>
          </cell>
          <cell r="T3386">
            <v>0</v>
          </cell>
          <cell r="U3386">
            <v>416</v>
          </cell>
          <cell r="V3386">
            <v>0</v>
          </cell>
          <cell r="W3386">
            <v>0</v>
          </cell>
        </row>
        <row r="3387">
          <cell r="B3387">
            <v>16</v>
          </cell>
          <cell r="C3387" t="str">
            <v>INVALIDAS - TRANSFERIDAS</v>
          </cell>
          <cell r="D3387" t="str">
            <v>220 Transferência 70100 (104)</v>
          </cell>
          <cell r="F3387" t="str">
            <v>0031 JÁ TEVE O PRODUTO</v>
          </cell>
          <cell r="I3387">
            <v>1</v>
          </cell>
          <cell r="J3387">
            <v>0</v>
          </cell>
          <cell r="K3387">
            <v>1</v>
          </cell>
          <cell r="L3387">
            <v>0</v>
          </cell>
          <cell r="M3387">
            <v>0</v>
          </cell>
          <cell r="N3387">
            <v>0</v>
          </cell>
          <cell r="O3387">
            <v>1</v>
          </cell>
          <cell r="P3387">
            <v>0</v>
          </cell>
          <cell r="Q3387">
            <v>1</v>
          </cell>
          <cell r="R3387">
            <v>0</v>
          </cell>
          <cell r="S3387">
            <v>0</v>
          </cell>
          <cell r="T3387">
            <v>0</v>
          </cell>
          <cell r="U3387">
            <v>1</v>
          </cell>
          <cell r="V3387">
            <v>0</v>
          </cell>
          <cell r="W3387">
            <v>0</v>
          </cell>
        </row>
        <row r="3388">
          <cell r="B3388">
            <v>16</v>
          </cell>
          <cell r="C3388" t="str">
            <v>INVALIDAS - TRANSFERIDAS</v>
          </cell>
          <cell r="D3388" t="str">
            <v>220 Transferência 70100 (104)</v>
          </cell>
          <cell r="E3388" t="str">
            <v>NÃO INFORMADO</v>
          </cell>
          <cell r="F3388" t="str">
            <v>0016 NÃO INFORMADO</v>
          </cell>
          <cell r="I3388">
            <v>3</v>
          </cell>
          <cell r="J3388">
            <v>0</v>
          </cell>
          <cell r="K3388">
            <v>3</v>
          </cell>
          <cell r="L3388">
            <v>0</v>
          </cell>
          <cell r="M3388">
            <v>0</v>
          </cell>
          <cell r="N3388">
            <v>0</v>
          </cell>
          <cell r="O3388">
            <v>3</v>
          </cell>
          <cell r="P3388">
            <v>0</v>
          </cell>
          <cell r="Q3388">
            <v>3</v>
          </cell>
          <cell r="R3388">
            <v>0</v>
          </cell>
          <cell r="S3388">
            <v>0</v>
          </cell>
          <cell r="T3388">
            <v>0</v>
          </cell>
          <cell r="U3388">
            <v>3</v>
          </cell>
          <cell r="V3388">
            <v>0</v>
          </cell>
          <cell r="W3388">
            <v>0</v>
          </cell>
        </row>
        <row r="3389">
          <cell r="B3389">
            <v>16</v>
          </cell>
          <cell r="C3389" t="str">
            <v>INVALIDAS - TRANSFERIDAS</v>
          </cell>
          <cell r="D3389" t="str">
            <v>220 Transferência 70100 (104)</v>
          </cell>
          <cell r="E3389" t="str">
            <v>OUTRAS MÍDIAS</v>
          </cell>
          <cell r="F3389" t="str">
            <v>0002 INDICAÇÃO DE AMIGOS</v>
          </cell>
          <cell r="I3389">
            <v>4</v>
          </cell>
          <cell r="J3389">
            <v>0</v>
          </cell>
          <cell r="K3389">
            <v>4</v>
          </cell>
          <cell r="L3389">
            <v>0</v>
          </cell>
          <cell r="M3389">
            <v>0</v>
          </cell>
          <cell r="N3389">
            <v>0</v>
          </cell>
          <cell r="O3389">
            <v>4</v>
          </cell>
          <cell r="P3389">
            <v>0</v>
          </cell>
          <cell r="Q3389">
            <v>4</v>
          </cell>
          <cell r="R3389">
            <v>0</v>
          </cell>
          <cell r="S3389">
            <v>0</v>
          </cell>
          <cell r="T3389">
            <v>0</v>
          </cell>
          <cell r="U3389">
            <v>4</v>
          </cell>
          <cell r="V3389">
            <v>0</v>
          </cell>
          <cell r="W3389">
            <v>0</v>
          </cell>
        </row>
        <row r="3390">
          <cell r="B3390">
            <v>16</v>
          </cell>
          <cell r="C3390" t="str">
            <v>INVALIDAS - TRANSFERIDAS</v>
          </cell>
          <cell r="D3390" t="str">
            <v>220 Transferência 70100 (104)</v>
          </cell>
          <cell r="E3390" t="str">
            <v>OUTRAS MÍDIAS</v>
          </cell>
          <cell r="F3390" t="str">
            <v>0018 CONTATADO PELO TLMKT</v>
          </cell>
          <cell r="I3390">
            <v>1</v>
          </cell>
          <cell r="J3390">
            <v>0</v>
          </cell>
          <cell r="K3390">
            <v>1</v>
          </cell>
          <cell r="L3390">
            <v>0</v>
          </cell>
          <cell r="M3390">
            <v>0</v>
          </cell>
          <cell r="N3390">
            <v>0</v>
          </cell>
          <cell r="O3390">
            <v>1</v>
          </cell>
          <cell r="P3390">
            <v>0</v>
          </cell>
          <cell r="Q3390">
            <v>1</v>
          </cell>
          <cell r="R3390">
            <v>0</v>
          </cell>
          <cell r="S3390">
            <v>0</v>
          </cell>
          <cell r="T3390">
            <v>0</v>
          </cell>
          <cell r="U3390">
            <v>1</v>
          </cell>
          <cell r="V3390">
            <v>0</v>
          </cell>
          <cell r="W3390">
            <v>0</v>
          </cell>
        </row>
        <row r="3391">
          <cell r="B3391">
            <v>16</v>
          </cell>
          <cell r="C3391" t="str">
            <v>INVALIDAS - TRANSFERIDAS</v>
          </cell>
          <cell r="D3391" t="str">
            <v>220 Transferência 70100 (104)</v>
          </cell>
          <cell r="E3391" t="str">
            <v>OUTRAS MÍDIAS</v>
          </cell>
          <cell r="F3391" t="str">
            <v>0020 JÁ POSSUI</v>
          </cell>
          <cell r="I3391">
            <v>6</v>
          </cell>
          <cell r="J3391">
            <v>0</v>
          </cell>
          <cell r="K3391">
            <v>6</v>
          </cell>
          <cell r="L3391">
            <v>0</v>
          </cell>
          <cell r="M3391">
            <v>0</v>
          </cell>
          <cell r="N3391">
            <v>0</v>
          </cell>
          <cell r="O3391">
            <v>6</v>
          </cell>
          <cell r="P3391">
            <v>0</v>
          </cell>
          <cell r="Q3391">
            <v>6</v>
          </cell>
          <cell r="R3391">
            <v>0</v>
          </cell>
          <cell r="S3391">
            <v>0</v>
          </cell>
          <cell r="T3391">
            <v>0</v>
          </cell>
          <cell r="U3391">
            <v>6</v>
          </cell>
          <cell r="V3391">
            <v>0</v>
          </cell>
          <cell r="W3391">
            <v>0</v>
          </cell>
        </row>
        <row r="3392">
          <cell r="B3392">
            <v>16</v>
          </cell>
          <cell r="C3392" t="str">
            <v>INVALIDAS - TRANSFERIDAS</v>
          </cell>
          <cell r="D3392" t="str">
            <v>220 Transferência 70100 (104)</v>
          </cell>
          <cell r="E3392" t="str">
            <v>TELEVISÃO</v>
          </cell>
          <cell r="F3392" t="str">
            <v>0001 TELEVISÃO</v>
          </cell>
          <cell r="G3392" t="str">
            <v>0062 NÃO INFORMOU</v>
          </cell>
          <cell r="I3392">
            <v>1</v>
          </cell>
          <cell r="J3392">
            <v>0</v>
          </cell>
          <cell r="K3392">
            <v>1</v>
          </cell>
          <cell r="L3392">
            <v>0</v>
          </cell>
          <cell r="M3392">
            <v>0</v>
          </cell>
          <cell r="N3392">
            <v>0</v>
          </cell>
          <cell r="O3392">
            <v>1</v>
          </cell>
          <cell r="P3392">
            <v>0</v>
          </cell>
          <cell r="Q3392">
            <v>1</v>
          </cell>
          <cell r="R3392">
            <v>0</v>
          </cell>
          <cell r="S3392">
            <v>0</v>
          </cell>
          <cell r="T3392">
            <v>0</v>
          </cell>
          <cell r="U3392">
            <v>1</v>
          </cell>
          <cell r="V3392">
            <v>0</v>
          </cell>
          <cell r="W3392">
            <v>0</v>
          </cell>
        </row>
        <row r="3393">
          <cell r="B3393">
            <v>16</v>
          </cell>
          <cell r="C3393" t="str">
            <v>REST CLIENTE - INFORMAÇÕES</v>
          </cell>
          <cell r="D3393" t="str">
            <v>003 Não Informou</v>
          </cell>
          <cell r="E3393" t="str">
            <v>OUTRAS MÍDIAS</v>
          </cell>
          <cell r="F3393" t="str">
            <v>0002 INDICAÇÃO DE AMIGOS</v>
          </cell>
          <cell r="I3393">
            <v>1</v>
          </cell>
          <cell r="J3393">
            <v>1</v>
          </cell>
          <cell r="K3393">
            <v>0</v>
          </cell>
          <cell r="L3393">
            <v>1</v>
          </cell>
          <cell r="M3393">
            <v>0</v>
          </cell>
          <cell r="N3393">
            <v>1</v>
          </cell>
          <cell r="O3393">
            <v>1</v>
          </cell>
          <cell r="P3393">
            <v>1</v>
          </cell>
          <cell r="Q3393">
            <v>0</v>
          </cell>
          <cell r="R3393">
            <v>1</v>
          </cell>
          <cell r="S3393">
            <v>0</v>
          </cell>
          <cell r="T3393">
            <v>1</v>
          </cell>
          <cell r="U3393">
            <v>1</v>
          </cell>
          <cell r="V3393">
            <v>0</v>
          </cell>
          <cell r="W3393">
            <v>0</v>
          </cell>
        </row>
        <row r="3394">
          <cell r="B3394">
            <v>16</v>
          </cell>
          <cell r="C3394" t="str">
            <v>REST CLIENTE - INFORMAÇÕES</v>
          </cell>
          <cell r="D3394" t="str">
            <v>003 Não Informou</v>
          </cell>
          <cell r="E3394" t="str">
            <v>TELEVISÃO</v>
          </cell>
          <cell r="F3394" t="str">
            <v>0001 TELEVISÃO</v>
          </cell>
          <cell r="G3394" t="str">
            <v>0062 NÃO INFORMOU</v>
          </cell>
          <cell r="I3394">
            <v>1</v>
          </cell>
          <cell r="J3394">
            <v>1</v>
          </cell>
          <cell r="K3394">
            <v>0</v>
          </cell>
          <cell r="L3394">
            <v>1</v>
          </cell>
          <cell r="M3394">
            <v>0</v>
          </cell>
          <cell r="N3394">
            <v>1</v>
          </cell>
          <cell r="O3394">
            <v>1</v>
          </cell>
          <cell r="P3394">
            <v>1</v>
          </cell>
          <cell r="Q3394">
            <v>0</v>
          </cell>
          <cell r="R3394">
            <v>1</v>
          </cell>
          <cell r="S3394">
            <v>0</v>
          </cell>
          <cell r="T3394">
            <v>1</v>
          </cell>
          <cell r="U3394">
            <v>1</v>
          </cell>
          <cell r="V3394">
            <v>0</v>
          </cell>
          <cell r="W3394">
            <v>0</v>
          </cell>
        </row>
        <row r="3395">
          <cell r="B3395">
            <v>16</v>
          </cell>
          <cell r="C3395" t="str">
            <v>REST CLIENTE - INFORMAÇÕES</v>
          </cell>
          <cell r="D3395" t="str">
            <v>012 Informações</v>
          </cell>
          <cell r="F3395" t="str">
            <v>0031 JÁ TEVE O PRODUTO</v>
          </cell>
          <cell r="I3395">
            <v>1</v>
          </cell>
          <cell r="J3395">
            <v>1</v>
          </cell>
          <cell r="K3395">
            <v>0</v>
          </cell>
          <cell r="L3395">
            <v>1</v>
          </cell>
          <cell r="M3395">
            <v>0</v>
          </cell>
          <cell r="N3395">
            <v>1</v>
          </cell>
          <cell r="O3395">
            <v>1</v>
          </cell>
          <cell r="P3395">
            <v>1</v>
          </cell>
          <cell r="Q3395">
            <v>0</v>
          </cell>
          <cell r="R3395">
            <v>1</v>
          </cell>
          <cell r="S3395">
            <v>0</v>
          </cell>
          <cell r="T3395">
            <v>1</v>
          </cell>
          <cell r="U3395">
            <v>1</v>
          </cell>
          <cell r="V3395">
            <v>0</v>
          </cell>
          <cell r="W3395">
            <v>0</v>
          </cell>
        </row>
        <row r="3396">
          <cell r="B3396">
            <v>16</v>
          </cell>
          <cell r="C3396" t="str">
            <v>REST CLIENTE - INFORMAÇÕES</v>
          </cell>
          <cell r="D3396" t="str">
            <v>012 Informações</v>
          </cell>
          <cell r="E3396" t="str">
            <v>MALA DIRETA</v>
          </cell>
          <cell r="F3396" t="str">
            <v>0009 MALA DIRETA</v>
          </cell>
          <cell r="G3396" t="str">
            <v>0572 MD-05</v>
          </cell>
          <cell r="I3396">
            <v>1</v>
          </cell>
          <cell r="J3396">
            <v>1</v>
          </cell>
          <cell r="K3396">
            <v>0</v>
          </cell>
          <cell r="L3396">
            <v>1</v>
          </cell>
          <cell r="M3396">
            <v>0</v>
          </cell>
          <cell r="N3396">
            <v>1</v>
          </cell>
          <cell r="O3396">
            <v>1</v>
          </cell>
          <cell r="P3396">
            <v>1</v>
          </cell>
          <cell r="Q3396">
            <v>0</v>
          </cell>
          <cell r="R3396">
            <v>1</v>
          </cell>
          <cell r="S3396">
            <v>0</v>
          </cell>
          <cell r="T3396">
            <v>1</v>
          </cell>
          <cell r="U3396">
            <v>1</v>
          </cell>
          <cell r="V3396">
            <v>0</v>
          </cell>
          <cell r="W3396">
            <v>0</v>
          </cell>
        </row>
        <row r="3397">
          <cell r="B3397">
            <v>16</v>
          </cell>
          <cell r="C3397" t="str">
            <v>REST CLIENTE - INFORMAÇÕES</v>
          </cell>
          <cell r="D3397" t="str">
            <v>012 Informações</v>
          </cell>
          <cell r="E3397" t="str">
            <v>NÃO INFORMADO</v>
          </cell>
          <cell r="F3397" t="str">
            <v>0016 NÃO INFORMADO</v>
          </cell>
          <cell r="I3397">
            <v>7</v>
          </cell>
          <cell r="J3397">
            <v>7</v>
          </cell>
          <cell r="K3397">
            <v>0</v>
          </cell>
          <cell r="L3397">
            <v>7</v>
          </cell>
          <cell r="M3397">
            <v>0</v>
          </cell>
          <cell r="N3397">
            <v>7</v>
          </cell>
          <cell r="O3397">
            <v>7</v>
          </cell>
          <cell r="P3397">
            <v>7</v>
          </cell>
          <cell r="Q3397">
            <v>0</v>
          </cell>
          <cell r="R3397">
            <v>7</v>
          </cell>
          <cell r="S3397">
            <v>0</v>
          </cell>
          <cell r="T3397">
            <v>7</v>
          </cell>
          <cell r="U3397">
            <v>7</v>
          </cell>
          <cell r="V3397">
            <v>0</v>
          </cell>
          <cell r="W3397">
            <v>0</v>
          </cell>
        </row>
        <row r="3398">
          <cell r="B3398">
            <v>16</v>
          </cell>
          <cell r="C3398" t="str">
            <v>REST CLIENTE - INFORMAÇÕES</v>
          </cell>
          <cell r="D3398" t="str">
            <v>012 Informações</v>
          </cell>
          <cell r="E3398" t="str">
            <v>OUTRAS MÍDIAS</v>
          </cell>
          <cell r="F3398" t="str">
            <v>0002 INDICAÇÃO DE AMIGOS</v>
          </cell>
          <cell r="I3398">
            <v>30</v>
          </cell>
          <cell r="J3398">
            <v>30</v>
          </cell>
          <cell r="K3398">
            <v>0</v>
          </cell>
          <cell r="L3398">
            <v>30</v>
          </cell>
          <cell r="M3398">
            <v>0</v>
          </cell>
          <cell r="N3398">
            <v>30</v>
          </cell>
          <cell r="O3398">
            <v>30</v>
          </cell>
          <cell r="P3398">
            <v>30</v>
          </cell>
          <cell r="Q3398">
            <v>0</v>
          </cell>
          <cell r="R3398">
            <v>30</v>
          </cell>
          <cell r="S3398">
            <v>0</v>
          </cell>
          <cell r="T3398">
            <v>30</v>
          </cell>
          <cell r="U3398">
            <v>30</v>
          </cell>
          <cell r="V3398">
            <v>0</v>
          </cell>
          <cell r="W3398">
            <v>0</v>
          </cell>
        </row>
        <row r="3399">
          <cell r="B3399">
            <v>16</v>
          </cell>
          <cell r="C3399" t="str">
            <v>REST CLIENTE - INFORMAÇÕES</v>
          </cell>
          <cell r="D3399" t="str">
            <v>012 Informações</v>
          </cell>
          <cell r="E3399" t="str">
            <v>OUTRAS MÍDIAS</v>
          </cell>
          <cell r="F3399" t="str">
            <v>0013 INTERNET</v>
          </cell>
          <cell r="G3399" t="str">
            <v>0056 OUTROS</v>
          </cell>
          <cell r="I3399">
            <v>1</v>
          </cell>
          <cell r="J3399">
            <v>1</v>
          </cell>
          <cell r="K3399">
            <v>0</v>
          </cell>
          <cell r="L3399">
            <v>1</v>
          </cell>
          <cell r="M3399">
            <v>0</v>
          </cell>
          <cell r="N3399">
            <v>1</v>
          </cell>
          <cell r="O3399">
            <v>1</v>
          </cell>
          <cell r="P3399">
            <v>1</v>
          </cell>
          <cell r="Q3399">
            <v>0</v>
          </cell>
          <cell r="R3399">
            <v>1</v>
          </cell>
          <cell r="S3399">
            <v>0</v>
          </cell>
          <cell r="T3399">
            <v>1</v>
          </cell>
          <cell r="U3399">
            <v>1</v>
          </cell>
          <cell r="V3399">
            <v>0</v>
          </cell>
          <cell r="W3399">
            <v>0</v>
          </cell>
        </row>
        <row r="3400">
          <cell r="B3400">
            <v>16</v>
          </cell>
          <cell r="C3400" t="str">
            <v>REST CLIENTE - INFORMAÇÕES</v>
          </cell>
          <cell r="D3400" t="str">
            <v>012 Informações</v>
          </cell>
          <cell r="E3400" t="str">
            <v>OUTRAS MÍDIAS</v>
          </cell>
          <cell r="F3400" t="str">
            <v>0018 CONTATADO PELO TLMKT</v>
          </cell>
          <cell r="I3400">
            <v>4</v>
          </cell>
          <cell r="J3400">
            <v>4</v>
          </cell>
          <cell r="K3400">
            <v>0</v>
          </cell>
          <cell r="L3400">
            <v>4</v>
          </cell>
          <cell r="M3400">
            <v>0</v>
          </cell>
          <cell r="N3400">
            <v>4</v>
          </cell>
          <cell r="O3400">
            <v>4</v>
          </cell>
          <cell r="P3400">
            <v>4</v>
          </cell>
          <cell r="Q3400">
            <v>0</v>
          </cell>
          <cell r="R3400">
            <v>4</v>
          </cell>
          <cell r="S3400">
            <v>0</v>
          </cell>
          <cell r="T3400">
            <v>4</v>
          </cell>
          <cell r="U3400">
            <v>4</v>
          </cell>
          <cell r="V3400">
            <v>0</v>
          </cell>
          <cell r="W3400">
            <v>0</v>
          </cell>
        </row>
        <row r="3401">
          <cell r="B3401">
            <v>16</v>
          </cell>
          <cell r="C3401" t="str">
            <v>REST CLIENTE - INFORMAÇÕES</v>
          </cell>
          <cell r="D3401" t="str">
            <v>012 Informações</v>
          </cell>
          <cell r="E3401" t="str">
            <v>OUTRAS MÍDIAS</v>
          </cell>
          <cell r="F3401" t="str">
            <v>0020 JÁ POSSUI</v>
          </cell>
          <cell r="I3401">
            <v>4</v>
          </cell>
          <cell r="J3401">
            <v>4</v>
          </cell>
          <cell r="K3401">
            <v>0</v>
          </cell>
          <cell r="L3401">
            <v>4</v>
          </cell>
          <cell r="M3401">
            <v>0</v>
          </cell>
          <cell r="N3401">
            <v>4</v>
          </cell>
          <cell r="O3401">
            <v>4</v>
          </cell>
          <cell r="P3401">
            <v>4</v>
          </cell>
          <cell r="Q3401">
            <v>0</v>
          </cell>
          <cell r="R3401">
            <v>4</v>
          </cell>
          <cell r="S3401">
            <v>0</v>
          </cell>
          <cell r="T3401">
            <v>4</v>
          </cell>
          <cell r="U3401">
            <v>4</v>
          </cell>
          <cell r="V3401">
            <v>0</v>
          </cell>
          <cell r="W3401">
            <v>0</v>
          </cell>
        </row>
        <row r="3402">
          <cell r="B3402">
            <v>16</v>
          </cell>
          <cell r="C3402" t="str">
            <v>REST CLIENTE - INFORMAÇÕES</v>
          </cell>
          <cell r="D3402" t="str">
            <v>012 Informações</v>
          </cell>
          <cell r="E3402" t="str">
            <v>TELEVISÃO</v>
          </cell>
          <cell r="F3402" t="str">
            <v>0001 TELEVISÃO</v>
          </cell>
          <cell r="G3402" t="str">
            <v>0006 GLOBO</v>
          </cell>
          <cell r="H3402" t="str">
            <v>0007 GLOBO ESPORTE</v>
          </cell>
          <cell r="I3402">
            <v>1</v>
          </cell>
          <cell r="J3402">
            <v>1</v>
          </cell>
          <cell r="K3402">
            <v>0</v>
          </cell>
          <cell r="L3402">
            <v>1</v>
          </cell>
          <cell r="M3402">
            <v>0</v>
          </cell>
          <cell r="N3402">
            <v>1</v>
          </cell>
          <cell r="O3402">
            <v>1</v>
          </cell>
          <cell r="P3402">
            <v>1</v>
          </cell>
          <cell r="Q3402">
            <v>0</v>
          </cell>
          <cell r="R3402">
            <v>1</v>
          </cell>
          <cell r="S3402">
            <v>0</v>
          </cell>
          <cell r="T3402">
            <v>1</v>
          </cell>
          <cell r="U3402">
            <v>1</v>
          </cell>
          <cell r="V3402">
            <v>0</v>
          </cell>
          <cell r="W3402">
            <v>0</v>
          </cell>
        </row>
        <row r="3403">
          <cell r="B3403">
            <v>16</v>
          </cell>
          <cell r="C3403" t="str">
            <v>REST CLIENTE - INFORMAÇÕES</v>
          </cell>
          <cell r="D3403" t="str">
            <v>012 Informações</v>
          </cell>
          <cell r="E3403" t="str">
            <v>TELEVISÃO</v>
          </cell>
          <cell r="F3403" t="str">
            <v>0001 TELEVISÃO</v>
          </cell>
          <cell r="G3403" t="str">
            <v>0006 GLOBO</v>
          </cell>
          <cell r="H3403" t="str">
            <v>0032 TELA QUENTE</v>
          </cell>
          <cell r="I3403">
            <v>1</v>
          </cell>
          <cell r="J3403">
            <v>1</v>
          </cell>
          <cell r="K3403">
            <v>0</v>
          </cell>
          <cell r="L3403">
            <v>1</v>
          </cell>
          <cell r="M3403">
            <v>0</v>
          </cell>
          <cell r="N3403">
            <v>1</v>
          </cell>
          <cell r="O3403">
            <v>1</v>
          </cell>
          <cell r="P3403">
            <v>1</v>
          </cell>
          <cell r="Q3403">
            <v>0</v>
          </cell>
          <cell r="R3403">
            <v>1</v>
          </cell>
          <cell r="S3403">
            <v>0</v>
          </cell>
          <cell r="T3403">
            <v>1</v>
          </cell>
          <cell r="U3403">
            <v>1</v>
          </cell>
          <cell r="V3403">
            <v>0</v>
          </cell>
          <cell r="W3403">
            <v>0</v>
          </cell>
        </row>
        <row r="3404">
          <cell r="B3404">
            <v>16</v>
          </cell>
          <cell r="C3404" t="str">
            <v>REST CLIENTE - INFORMAÇÕES</v>
          </cell>
          <cell r="D3404" t="str">
            <v>012 Informações</v>
          </cell>
          <cell r="E3404" t="str">
            <v>TELEVISÃO</v>
          </cell>
          <cell r="F3404" t="str">
            <v>0001 TELEVISÃO</v>
          </cell>
          <cell r="G3404" t="str">
            <v>0062 NÃO INFORMOU</v>
          </cell>
          <cell r="I3404">
            <v>10</v>
          </cell>
          <cell r="J3404">
            <v>10</v>
          </cell>
          <cell r="K3404">
            <v>0</v>
          </cell>
          <cell r="L3404">
            <v>10</v>
          </cell>
          <cell r="M3404">
            <v>0</v>
          </cell>
          <cell r="N3404">
            <v>10</v>
          </cell>
          <cell r="O3404">
            <v>10</v>
          </cell>
          <cell r="P3404">
            <v>10</v>
          </cell>
          <cell r="Q3404">
            <v>0</v>
          </cell>
          <cell r="R3404">
            <v>10</v>
          </cell>
          <cell r="S3404">
            <v>0</v>
          </cell>
          <cell r="T3404">
            <v>10</v>
          </cell>
          <cell r="U3404">
            <v>10</v>
          </cell>
          <cell r="V3404">
            <v>0</v>
          </cell>
          <cell r="W3404">
            <v>0</v>
          </cell>
        </row>
        <row r="3405">
          <cell r="B3405">
            <v>16</v>
          </cell>
          <cell r="C3405" t="str">
            <v>REST CLIENTE - OUTRAS</v>
          </cell>
          <cell r="D3405" t="str">
            <v>006 Outros Motivos</v>
          </cell>
          <cell r="F3405" t="str">
            <v>0031 JÁ TEVE O PRODUTO</v>
          </cell>
          <cell r="I3405">
            <v>1</v>
          </cell>
          <cell r="J3405">
            <v>1</v>
          </cell>
          <cell r="K3405">
            <v>0</v>
          </cell>
          <cell r="L3405">
            <v>1</v>
          </cell>
          <cell r="M3405">
            <v>0</v>
          </cell>
          <cell r="N3405">
            <v>1</v>
          </cell>
          <cell r="O3405">
            <v>1</v>
          </cell>
          <cell r="P3405">
            <v>1</v>
          </cell>
          <cell r="Q3405">
            <v>0</v>
          </cell>
          <cell r="R3405">
            <v>1</v>
          </cell>
          <cell r="S3405">
            <v>0</v>
          </cell>
          <cell r="T3405">
            <v>1</v>
          </cell>
          <cell r="U3405">
            <v>1</v>
          </cell>
          <cell r="V3405">
            <v>0</v>
          </cell>
          <cell r="W3405">
            <v>0</v>
          </cell>
        </row>
        <row r="3406">
          <cell r="B3406">
            <v>16</v>
          </cell>
          <cell r="C3406" t="str">
            <v>REST CLIENTE - OUTRAS</v>
          </cell>
          <cell r="D3406" t="str">
            <v>006 Outros Motivos</v>
          </cell>
          <cell r="E3406" t="str">
            <v>MALA DIRETA</v>
          </cell>
          <cell r="F3406" t="str">
            <v>0009 MALA DIRETA</v>
          </cell>
          <cell r="G3406" t="str">
            <v>0173 CA0103</v>
          </cell>
          <cell r="I3406">
            <v>1</v>
          </cell>
          <cell r="J3406">
            <v>1</v>
          </cell>
          <cell r="K3406">
            <v>0</v>
          </cell>
          <cell r="L3406">
            <v>1</v>
          </cell>
          <cell r="M3406">
            <v>0</v>
          </cell>
          <cell r="N3406">
            <v>1</v>
          </cell>
          <cell r="O3406">
            <v>1</v>
          </cell>
          <cell r="P3406">
            <v>1</v>
          </cell>
          <cell r="Q3406">
            <v>0</v>
          </cell>
          <cell r="R3406">
            <v>1</v>
          </cell>
          <cell r="S3406">
            <v>0</v>
          </cell>
          <cell r="T3406">
            <v>1</v>
          </cell>
          <cell r="U3406">
            <v>1</v>
          </cell>
          <cell r="V3406">
            <v>0</v>
          </cell>
          <cell r="W3406">
            <v>0</v>
          </cell>
        </row>
        <row r="3407">
          <cell r="B3407">
            <v>16</v>
          </cell>
          <cell r="C3407" t="str">
            <v>REST CLIENTE - OUTRAS</v>
          </cell>
          <cell r="D3407" t="str">
            <v>006 Outros Motivos</v>
          </cell>
          <cell r="E3407" t="str">
            <v>NÃO INFORMADO</v>
          </cell>
          <cell r="F3407" t="str">
            <v>0016 NÃO INFORMADO</v>
          </cell>
          <cell r="I3407">
            <v>4</v>
          </cell>
          <cell r="J3407">
            <v>4</v>
          </cell>
          <cell r="K3407">
            <v>0</v>
          </cell>
          <cell r="L3407">
            <v>4</v>
          </cell>
          <cell r="M3407">
            <v>0</v>
          </cell>
          <cell r="N3407">
            <v>4</v>
          </cell>
          <cell r="O3407">
            <v>4</v>
          </cell>
          <cell r="P3407">
            <v>4</v>
          </cell>
          <cell r="Q3407">
            <v>0</v>
          </cell>
          <cell r="R3407">
            <v>4</v>
          </cell>
          <cell r="S3407">
            <v>0</v>
          </cell>
          <cell r="T3407">
            <v>4</v>
          </cell>
          <cell r="U3407">
            <v>4</v>
          </cell>
          <cell r="V3407">
            <v>0</v>
          </cell>
          <cell r="W3407">
            <v>0</v>
          </cell>
        </row>
        <row r="3408">
          <cell r="B3408">
            <v>16</v>
          </cell>
          <cell r="C3408" t="str">
            <v>REST CLIENTE - OUTRAS</v>
          </cell>
          <cell r="D3408" t="str">
            <v>006 Outros Motivos</v>
          </cell>
          <cell r="E3408" t="str">
            <v>OUTRAS MÍDIAS</v>
          </cell>
          <cell r="F3408" t="str">
            <v>0002 INDICAÇÃO DE AMIGOS</v>
          </cell>
          <cell r="I3408">
            <v>15</v>
          </cell>
          <cell r="J3408">
            <v>15</v>
          </cell>
          <cell r="K3408">
            <v>0</v>
          </cell>
          <cell r="L3408">
            <v>15</v>
          </cell>
          <cell r="M3408">
            <v>0</v>
          </cell>
          <cell r="N3408">
            <v>15</v>
          </cell>
          <cell r="O3408">
            <v>15</v>
          </cell>
          <cell r="P3408">
            <v>15</v>
          </cell>
          <cell r="Q3408">
            <v>0</v>
          </cell>
          <cell r="R3408">
            <v>15</v>
          </cell>
          <cell r="S3408">
            <v>0</v>
          </cell>
          <cell r="T3408">
            <v>15</v>
          </cell>
          <cell r="U3408">
            <v>15</v>
          </cell>
          <cell r="V3408">
            <v>0</v>
          </cell>
          <cell r="W3408">
            <v>0</v>
          </cell>
        </row>
        <row r="3409">
          <cell r="B3409">
            <v>16</v>
          </cell>
          <cell r="C3409" t="str">
            <v>REST CLIENTE - OUTRAS</v>
          </cell>
          <cell r="D3409" t="str">
            <v>006 Outros Motivos</v>
          </cell>
          <cell r="E3409" t="str">
            <v>OUTRAS MÍDIAS</v>
          </cell>
          <cell r="F3409" t="str">
            <v>0003 104</v>
          </cell>
          <cell r="I3409">
            <v>1</v>
          </cell>
          <cell r="J3409">
            <v>1</v>
          </cell>
          <cell r="K3409">
            <v>0</v>
          </cell>
          <cell r="L3409">
            <v>1</v>
          </cell>
          <cell r="M3409">
            <v>0</v>
          </cell>
          <cell r="N3409">
            <v>1</v>
          </cell>
          <cell r="O3409">
            <v>1</v>
          </cell>
          <cell r="P3409">
            <v>1</v>
          </cell>
          <cell r="Q3409">
            <v>0</v>
          </cell>
          <cell r="R3409">
            <v>1</v>
          </cell>
          <cell r="S3409">
            <v>0</v>
          </cell>
          <cell r="T3409">
            <v>1</v>
          </cell>
          <cell r="U3409">
            <v>1</v>
          </cell>
          <cell r="V3409">
            <v>0</v>
          </cell>
          <cell r="W3409">
            <v>0</v>
          </cell>
        </row>
        <row r="3410">
          <cell r="B3410">
            <v>16</v>
          </cell>
          <cell r="C3410" t="str">
            <v>REST CLIENTE - OUTRAS</v>
          </cell>
          <cell r="D3410" t="str">
            <v>006 Outros Motivos</v>
          </cell>
          <cell r="E3410" t="str">
            <v>OUTRAS MÍDIAS</v>
          </cell>
          <cell r="F3410" t="str">
            <v>0020 JÁ POSSUI</v>
          </cell>
          <cell r="I3410">
            <v>2</v>
          </cell>
          <cell r="J3410">
            <v>2</v>
          </cell>
          <cell r="K3410">
            <v>0</v>
          </cell>
          <cell r="L3410">
            <v>2</v>
          </cell>
          <cell r="M3410">
            <v>0</v>
          </cell>
          <cell r="N3410">
            <v>2</v>
          </cell>
          <cell r="O3410">
            <v>2</v>
          </cell>
          <cell r="P3410">
            <v>2</v>
          </cell>
          <cell r="Q3410">
            <v>0</v>
          </cell>
          <cell r="R3410">
            <v>2</v>
          </cell>
          <cell r="S3410">
            <v>0</v>
          </cell>
          <cell r="T3410">
            <v>2</v>
          </cell>
          <cell r="U3410">
            <v>2</v>
          </cell>
          <cell r="V3410">
            <v>0</v>
          </cell>
          <cell r="W3410">
            <v>0</v>
          </cell>
        </row>
        <row r="3411">
          <cell r="B3411">
            <v>16</v>
          </cell>
          <cell r="C3411" t="str">
            <v>REST CLIENTE - OUTRAS</v>
          </cell>
          <cell r="D3411" t="str">
            <v>006 Outros Motivos</v>
          </cell>
          <cell r="E3411" t="str">
            <v>TELEVISÃO</v>
          </cell>
          <cell r="F3411" t="str">
            <v>0001 TELEVISÃO</v>
          </cell>
          <cell r="G3411" t="str">
            <v>0006 GLOBO</v>
          </cell>
          <cell r="H3411" t="str">
            <v>3825 NÃO INFORMADO</v>
          </cell>
          <cell r="I3411">
            <v>1</v>
          </cell>
          <cell r="J3411">
            <v>1</v>
          </cell>
          <cell r="K3411">
            <v>0</v>
          </cell>
          <cell r="L3411">
            <v>1</v>
          </cell>
          <cell r="M3411">
            <v>0</v>
          </cell>
          <cell r="N3411">
            <v>1</v>
          </cell>
          <cell r="O3411">
            <v>1</v>
          </cell>
          <cell r="P3411">
            <v>1</v>
          </cell>
          <cell r="Q3411">
            <v>0</v>
          </cell>
          <cell r="R3411">
            <v>1</v>
          </cell>
          <cell r="S3411">
            <v>0</v>
          </cell>
          <cell r="T3411">
            <v>1</v>
          </cell>
          <cell r="U3411">
            <v>1</v>
          </cell>
          <cell r="V3411">
            <v>0</v>
          </cell>
          <cell r="W3411">
            <v>0</v>
          </cell>
        </row>
        <row r="3412">
          <cell r="B3412">
            <v>16</v>
          </cell>
          <cell r="C3412" t="str">
            <v>REST CLIENTE - OUTRAS</v>
          </cell>
          <cell r="D3412" t="str">
            <v>006 Outros Motivos</v>
          </cell>
          <cell r="E3412" t="str">
            <v>TELEVISÃO</v>
          </cell>
          <cell r="F3412" t="str">
            <v>0001 TELEVISÃO</v>
          </cell>
          <cell r="G3412" t="str">
            <v>0062 NÃO INFORMOU</v>
          </cell>
          <cell r="I3412">
            <v>6</v>
          </cell>
          <cell r="J3412">
            <v>6</v>
          </cell>
          <cell r="K3412">
            <v>0</v>
          </cell>
          <cell r="L3412">
            <v>6</v>
          </cell>
          <cell r="M3412">
            <v>0</v>
          </cell>
          <cell r="N3412">
            <v>6</v>
          </cell>
          <cell r="O3412">
            <v>6</v>
          </cell>
          <cell r="P3412">
            <v>6</v>
          </cell>
          <cell r="Q3412">
            <v>0</v>
          </cell>
          <cell r="R3412">
            <v>6</v>
          </cell>
          <cell r="S3412">
            <v>0</v>
          </cell>
          <cell r="T3412">
            <v>6</v>
          </cell>
          <cell r="U3412">
            <v>6</v>
          </cell>
          <cell r="V3412">
            <v>0</v>
          </cell>
          <cell r="W3412">
            <v>0</v>
          </cell>
        </row>
        <row r="3413">
          <cell r="B3413">
            <v>16</v>
          </cell>
          <cell r="C3413" t="str">
            <v>REST CLIENTE - OUTRAS</v>
          </cell>
          <cell r="D3413" t="str">
            <v>011 Insatisfação</v>
          </cell>
          <cell r="E3413" t="str">
            <v>OUTRAS MÍDIAS</v>
          </cell>
          <cell r="F3413" t="str">
            <v>0002 INDICAÇÃO DE AMIGOS</v>
          </cell>
          <cell r="I3413">
            <v>1</v>
          </cell>
          <cell r="J3413">
            <v>1</v>
          </cell>
          <cell r="K3413">
            <v>0</v>
          </cell>
          <cell r="L3413">
            <v>1</v>
          </cell>
          <cell r="M3413">
            <v>0</v>
          </cell>
          <cell r="N3413">
            <v>1</v>
          </cell>
          <cell r="O3413">
            <v>1</v>
          </cell>
          <cell r="P3413">
            <v>1</v>
          </cell>
          <cell r="Q3413">
            <v>0</v>
          </cell>
          <cell r="R3413">
            <v>1</v>
          </cell>
          <cell r="S3413">
            <v>0</v>
          </cell>
          <cell r="T3413">
            <v>1</v>
          </cell>
          <cell r="U3413">
            <v>1</v>
          </cell>
          <cell r="V3413">
            <v>0</v>
          </cell>
          <cell r="W3413">
            <v>0</v>
          </cell>
        </row>
        <row r="3414">
          <cell r="B3414">
            <v>16</v>
          </cell>
          <cell r="C3414" t="str">
            <v>REST CLIENTE - OUTRAS</v>
          </cell>
          <cell r="D3414" t="str">
            <v>086 +Cancelou (Prazo Agendamento Longo)</v>
          </cell>
          <cell r="E3414" t="str">
            <v>OUTRAS MÍDIAS</v>
          </cell>
          <cell r="F3414" t="str">
            <v>0002 INDICAÇÃO DE AMIGOS</v>
          </cell>
          <cell r="I3414">
            <v>1</v>
          </cell>
          <cell r="J3414">
            <v>1</v>
          </cell>
          <cell r="K3414">
            <v>0</v>
          </cell>
          <cell r="L3414">
            <v>1</v>
          </cell>
          <cell r="M3414">
            <v>0</v>
          </cell>
          <cell r="N3414">
            <v>1</v>
          </cell>
          <cell r="O3414">
            <v>1</v>
          </cell>
          <cell r="P3414">
            <v>1</v>
          </cell>
          <cell r="Q3414">
            <v>0</v>
          </cell>
          <cell r="R3414">
            <v>1</v>
          </cell>
          <cell r="S3414">
            <v>0</v>
          </cell>
          <cell r="T3414">
            <v>1</v>
          </cell>
          <cell r="U3414">
            <v>1</v>
          </cell>
          <cell r="V3414">
            <v>0</v>
          </cell>
          <cell r="W3414">
            <v>0</v>
          </cell>
        </row>
        <row r="3415">
          <cell r="B3415">
            <v>16</v>
          </cell>
          <cell r="C3415" t="str">
            <v>REST CLIENTE - PREÇO</v>
          </cell>
          <cell r="D3415" t="str">
            <v>008 Preço Mensalidade</v>
          </cell>
          <cell r="E3415" t="str">
            <v>MALA DIRETA</v>
          </cell>
          <cell r="F3415" t="str">
            <v>0009 MALA DIRETA</v>
          </cell>
          <cell r="G3415" t="str">
            <v>0572 MD-05</v>
          </cell>
          <cell r="I3415">
            <v>1</v>
          </cell>
          <cell r="J3415">
            <v>1</v>
          </cell>
          <cell r="K3415">
            <v>0</v>
          </cell>
          <cell r="L3415">
            <v>1</v>
          </cell>
          <cell r="M3415">
            <v>0</v>
          </cell>
          <cell r="N3415">
            <v>1</v>
          </cell>
          <cell r="O3415">
            <v>1</v>
          </cell>
          <cell r="P3415">
            <v>1</v>
          </cell>
          <cell r="Q3415">
            <v>0</v>
          </cell>
          <cell r="R3415">
            <v>1</v>
          </cell>
          <cell r="S3415">
            <v>0</v>
          </cell>
          <cell r="T3415">
            <v>1</v>
          </cell>
          <cell r="U3415">
            <v>1</v>
          </cell>
          <cell r="V3415">
            <v>0</v>
          </cell>
          <cell r="W3415">
            <v>0</v>
          </cell>
        </row>
        <row r="3416">
          <cell r="B3416">
            <v>16</v>
          </cell>
          <cell r="C3416" t="str">
            <v>REST CLIENTE - PREÇO</v>
          </cell>
          <cell r="D3416" t="str">
            <v>008 Preço Mensalidade</v>
          </cell>
          <cell r="E3416" t="str">
            <v>NÃO INFORMADO</v>
          </cell>
          <cell r="F3416" t="str">
            <v>0016 NÃO INFORMADO</v>
          </cell>
          <cell r="I3416">
            <v>1</v>
          </cell>
          <cell r="J3416">
            <v>1</v>
          </cell>
          <cell r="K3416">
            <v>0</v>
          </cell>
          <cell r="L3416">
            <v>1</v>
          </cell>
          <cell r="M3416">
            <v>0</v>
          </cell>
          <cell r="N3416">
            <v>1</v>
          </cell>
          <cell r="O3416">
            <v>1</v>
          </cell>
          <cell r="P3416">
            <v>1</v>
          </cell>
          <cell r="Q3416">
            <v>0</v>
          </cell>
          <cell r="R3416">
            <v>1</v>
          </cell>
          <cell r="S3416">
            <v>0</v>
          </cell>
          <cell r="T3416">
            <v>1</v>
          </cell>
          <cell r="U3416">
            <v>1</v>
          </cell>
          <cell r="V3416">
            <v>0</v>
          </cell>
          <cell r="W3416">
            <v>0</v>
          </cell>
        </row>
        <row r="3417">
          <cell r="B3417">
            <v>16</v>
          </cell>
          <cell r="C3417" t="str">
            <v>REST CLIENTE - PREÇO</v>
          </cell>
          <cell r="D3417" t="str">
            <v>008 Preço Mensalidade</v>
          </cell>
          <cell r="E3417" t="str">
            <v>OUTRAS MÍDIAS</v>
          </cell>
          <cell r="F3417" t="str">
            <v>0002 INDICAÇÃO DE AMIGOS</v>
          </cell>
          <cell r="I3417">
            <v>1</v>
          </cell>
          <cell r="J3417">
            <v>1</v>
          </cell>
          <cell r="K3417">
            <v>0</v>
          </cell>
          <cell r="L3417">
            <v>1</v>
          </cell>
          <cell r="M3417">
            <v>0</v>
          </cell>
          <cell r="N3417">
            <v>1</v>
          </cell>
          <cell r="O3417">
            <v>1</v>
          </cell>
          <cell r="P3417">
            <v>1</v>
          </cell>
          <cell r="Q3417">
            <v>0</v>
          </cell>
          <cell r="R3417">
            <v>1</v>
          </cell>
          <cell r="S3417">
            <v>0</v>
          </cell>
          <cell r="T3417">
            <v>1</v>
          </cell>
          <cell r="U3417">
            <v>1</v>
          </cell>
          <cell r="V3417">
            <v>0</v>
          </cell>
          <cell r="W3417">
            <v>0</v>
          </cell>
        </row>
        <row r="3418">
          <cell r="B3418">
            <v>16</v>
          </cell>
          <cell r="C3418" t="str">
            <v>REST CLIENTE - PREÇO</v>
          </cell>
          <cell r="D3418" t="str">
            <v>008 Preço Mensalidade</v>
          </cell>
          <cell r="E3418" t="str">
            <v>OUTRAS MÍDIAS</v>
          </cell>
          <cell r="F3418" t="str">
            <v>0018 CONTATADO PELO TLMKT</v>
          </cell>
          <cell r="I3418">
            <v>1</v>
          </cell>
          <cell r="J3418">
            <v>1</v>
          </cell>
          <cell r="K3418">
            <v>0</v>
          </cell>
          <cell r="L3418">
            <v>1</v>
          </cell>
          <cell r="M3418">
            <v>0</v>
          </cell>
          <cell r="N3418">
            <v>1</v>
          </cell>
          <cell r="O3418">
            <v>1</v>
          </cell>
          <cell r="P3418">
            <v>1</v>
          </cell>
          <cell r="Q3418">
            <v>0</v>
          </cell>
          <cell r="R3418">
            <v>1</v>
          </cell>
          <cell r="S3418">
            <v>0</v>
          </cell>
          <cell r="T3418">
            <v>1</v>
          </cell>
          <cell r="U3418">
            <v>1</v>
          </cell>
          <cell r="V3418">
            <v>0</v>
          </cell>
          <cell r="W3418">
            <v>0</v>
          </cell>
        </row>
        <row r="3419">
          <cell r="B3419">
            <v>16</v>
          </cell>
          <cell r="C3419" t="str">
            <v>REST CLIENTE - PREÇO</v>
          </cell>
          <cell r="D3419" t="str">
            <v>008 Preço Mensalidade</v>
          </cell>
          <cell r="E3419" t="str">
            <v>OUTRAS MÍDIAS</v>
          </cell>
          <cell r="F3419" t="str">
            <v>0019 INDICAÇÃO DO PROVEDOR</v>
          </cell>
          <cell r="G3419" t="str">
            <v>0580 IG.COM.BR</v>
          </cell>
          <cell r="I3419">
            <v>1</v>
          </cell>
          <cell r="J3419">
            <v>1</v>
          </cell>
          <cell r="K3419">
            <v>0</v>
          </cell>
          <cell r="L3419">
            <v>1</v>
          </cell>
          <cell r="M3419">
            <v>0</v>
          </cell>
          <cell r="N3419">
            <v>1</v>
          </cell>
          <cell r="O3419">
            <v>1</v>
          </cell>
          <cell r="P3419">
            <v>1</v>
          </cell>
          <cell r="Q3419">
            <v>0</v>
          </cell>
          <cell r="R3419">
            <v>1</v>
          </cell>
          <cell r="S3419">
            <v>0</v>
          </cell>
          <cell r="T3419">
            <v>1</v>
          </cell>
          <cell r="U3419">
            <v>1</v>
          </cell>
          <cell r="V3419">
            <v>0</v>
          </cell>
          <cell r="W3419">
            <v>0</v>
          </cell>
        </row>
        <row r="3420">
          <cell r="B3420">
            <v>16</v>
          </cell>
          <cell r="C3420" t="str">
            <v>REST CLIENTE - PREÇO</v>
          </cell>
          <cell r="D3420" t="str">
            <v>008 Preço Mensalidade</v>
          </cell>
          <cell r="E3420" t="str">
            <v>TELEVISÃO</v>
          </cell>
          <cell r="F3420" t="str">
            <v>0001 TELEVISÃO</v>
          </cell>
          <cell r="G3420" t="str">
            <v>0006 GLOBO</v>
          </cell>
          <cell r="H3420" t="str">
            <v>0020 FANTÁSTICO</v>
          </cell>
          <cell r="I3420">
            <v>1</v>
          </cell>
          <cell r="J3420">
            <v>1</v>
          </cell>
          <cell r="K3420">
            <v>0</v>
          </cell>
          <cell r="L3420">
            <v>1</v>
          </cell>
          <cell r="M3420">
            <v>0</v>
          </cell>
          <cell r="N3420">
            <v>1</v>
          </cell>
          <cell r="O3420">
            <v>1</v>
          </cell>
          <cell r="P3420">
            <v>1</v>
          </cell>
          <cell r="Q3420">
            <v>0</v>
          </cell>
          <cell r="R3420">
            <v>1</v>
          </cell>
          <cell r="S3420">
            <v>0</v>
          </cell>
          <cell r="T3420">
            <v>1</v>
          </cell>
          <cell r="U3420">
            <v>1</v>
          </cell>
          <cell r="V3420">
            <v>0</v>
          </cell>
          <cell r="W3420">
            <v>0</v>
          </cell>
        </row>
        <row r="3421">
          <cell r="B3421">
            <v>16</v>
          </cell>
          <cell r="C3421" t="str">
            <v>REST CLIENTE - PREÇO</v>
          </cell>
          <cell r="D3421" t="str">
            <v>008 Preço Mensalidade</v>
          </cell>
          <cell r="E3421" t="str">
            <v>TELEVISÃO</v>
          </cell>
          <cell r="F3421" t="str">
            <v>0001 TELEVISÃO</v>
          </cell>
          <cell r="G3421" t="str">
            <v>0062 NÃO INFORMOU</v>
          </cell>
          <cell r="I3421">
            <v>3</v>
          </cell>
          <cell r="J3421">
            <v>3</v>
          </cell>
          <cell r="K3421">
            <v>0</v>
          </cell>
          <cell r="L3421">
            <v>3</v>
          </cell>
          <cell r="M3421">
            <v>0</v>
          </cell>
          <cell r="N3421">
            <v>3</v>
          </cell>
          <cell r="O3421">
            <v>3</v>
          </cell>
          <cell r="P3421">
            <v>3</v>
          </cell>
          <cell r="Q3421">
            <v>0</v>
          </cell>
          <cell r="R3421">
            <v>3</v>
          </cell>
          <cell r="S3421">
            <v>0</v>
          </cell>
          <cell r="T3421">
            <v>3</v>
          </cell>
          <cell r="U3421">
            <v>3</v>
          </cell>
          <cell r="V3421">
            <v>0</v>
          </cell>
          <cell r="W3421">
            <v>0</v>
          </cell>
        </row>
        <row r="3422">
          <cell r="B3422">
            <v>16</v>
          </cell>
          <cell r="C3422" t="str">
            <v>REST CLIENTE - PREÇO</v>
          </cell>
          <cell r="D3422" t="str">
            <v>009 Preço Provedor</v>
          </cell>
          <cell r="F3422" t="str">
            <v>0031 JÁ TEVE O PRODUTO</v>
          </cell>
          <cell r="I3422">
            <v>1</v>
          </cell>
          <cell r="J3422">
            <v>1</v>
          </cell>
          <cell r="K3422">
            <v>0</v>
          </cell>
          <cell r="L3422">
            <v>1</v>
          </cell>
          <cell r="M3422">
            <v>0</v>
          </cell>
          <cell r="N3422">
            <v>1</v>
          </cell>
          <cell r="O3422">
            <v>1</v>
          </cell>
          <cell r="P3422">
            <v>1</v>
          </cell>
          <cell r="Q3422">
            <v>0</v>
          </cell>
          <cell r="R3422">
            <v>1</v>
          </cell>
          <cell r="S3422">
            <v>0</v>
          </cell>
          <cell r="T3422">
            <v>1</v>
          </cell>
          <cell r="U3422">
            <v>1</v>
          </cell>
          <cell r="V3422">
            <v>0</v>
          </cell>
          <cell r="W3422">
            <v>0</v>
          </cell>
        </row>
        <row r="3423">
          <cell r="B3423">
            <v>16</v>
          </cell>
          <cell r="C3423" t="str">
            <v>REST CLIENTE - PREÇO</v>
          </cell>
          <cell r="D3423" t="str">
            <v>009 Preço Provedor</v>
          </cell>
          <cell r="E3423" t="str">
            <v>MALA DIRETA</v>
          </cell>
          <cell r="F3423" t="str">
            <v>0010 ENCARTE EM FATURA</v>
          </cell>
          <cell r="I3423">
            <v>1</v>
          </cell>
          <cell r="J3423">
            <v>1</v>
          </cell>
          <cell r="K3423">
            <v>0</v>
          </cell>
          <cell r="L3423">
            <v>1</v>
          </cell>
          <cell r="M3423">
            <v>0</v>
          </cell>
          <cell r="N3423">
            <v>1</v>
          </cell>
          <cell r="O3423">
            <v>1</v>
          </cell>
          <cell r="P3423">
            <v>1</v>
          </cell>
          <cell r="Q3423">
            <v>0</v>
          </cell>
          <cell r="R3423">
            <v>1</v>
          </cell>
          <cell r="S3423">
            <v>0</v>
          </cell>
          <cell r="T3423">
            <v>1</v>
          </cell>
          <cell r="U3423">
            <v>1</v>
          </cell>
          <cell r="V3423">
            <v>0</v>
          </cell>
          <cell r="W3423">
            <v>0</v>
          </cell>
        </row>
        <row r="3424">
          <cell r="B3424">
            <v>16</v>
          </cell>
          <cell r="C3424" t="str">
            <v>REST CLIENTE - PREÇO</v>
          </cell>
          <cell r="D3424" t="str">
            <v>009 Preço Provedor</v>
          </cell>
          <cell r="E3424" t="str">
            <v>NÃO INFORMADO</v>
          </cell>
          <cell r="F3424" t="str">
            <v>0016 NÃO INFORMADO</v>
          </cell>
          <cell r="I3424">
            <v>2</v>
          </cell>
          <cell r="J3424">
            <v>2</v>
          </cell>
          <cell r="K3424">
            <v>0</v>
          </cell>
          <cell r="L3424">
            <v>2</v>
          </cell>
          <cell r="M3424">
            <v>0</v>
          </cell>
          <cell r="N3424">
            <v>2</v>
          </cell>
          <cell r="O3424">
            <v>2</v>
          </cell>
          <cell r="P3424">
            <v>2</v>
          </cell>
          <cell r="Q3424">
            <v>0</v>
          </cell>
          <cell r="R3424">
            <v>2</v>
          </cell>
          <cell r="S3424">
            <v>0</v>
          </cell>
          <cell r="T3424">
            <v>2</v>
          </cell>
          <cell r="U3424">
            <v>2</v>
          </cell>
          <cell r="V3424">
            <v>0</v>
          </cell>
          <cell r="W3424">
            <v>0</v>
          </cell>
        </row>
        <row r="3425">
          <cell r="B3425">
            <v>16</v>
          </cell>
          <cell r="C3425" t="str">
            <v>REST CLIENTE - PREÇO</v>
          </cell>
          <cell r="D3425" t="str">
            <v>009 Preço Provedor</v>
          </cell>
          <cell r="E3425" t="str">
            <v>OUTRAS MÍDIAS</v>
          </cell>
          <cell r="F3425" t="str">
            <v>0002 INDICAÇÃO DE AMIGOS</v>
          </cell>
          <cell r="I3425">
            <v>11</v>
          </cell>
          <cell r="J3425">
            <v>11</v>
          </cell>
          <cell r="K3425">
            <v>0</v>
          </cell>
          <cell r="L3425">
            <v>11</v>
          </cell>
          <cell r="M3425">
            <v>0</v>
          </cell>
          <cell r="N3425">
            <v>11</v>
          </cell>
          <cell r="O3425">
            <v>11</v>
          </cell>
          <cell r="P3425">
            <v>11</v>
          </cell>
          <cell r="Q3425">
            <v>0</v>
          </cell>
          <cell r="R3425">
            <v>11</v>
          </cell>
          <cell r="S3425">
            <v>0</v>
          </cell>
          <cell r="T3425">
            <v>11</v>
          </cell>
          <cell r="U3425">
            <v>11</v>
          </cell>
          <cell r="V3425">
            <v>0</v>
          </cell>
          <cell r="W3425">
            <v>0</v>
          </cell>
        </row>
        <row r="3426">
          <cell r="B3426">
            <v>16</v>
          </cell>
          <cell r="C3426" t="str">
            <v>REST CLIENTE - PREÇO</v>
          </cell>
          <cell r="D3426" t="str">
            <v>009 Preço Provedor</v>
          </cell>
          <cell r="E3426" t="str">
            <v>OUTRAS MÍDIAS</v>
          </cell>
          <cell r="F3426" t="str">
            <v>0013 INTERNET</v>
          </cell>
          <cell r="G3426" t="str">
            <v>0056 OUTROS</v>
          </cell>
          <cell r="I3426">
            <v>1</v>
          </cell>
          <cell r="J3426">
            <v>1</v>
          </cell>
          <cell r="K3426">
            <v>0</v>
          </cell>
          <cell r="L3426">
            <v>1</v>
          </cell>
          <cell r="M3426">
            <v>0</v>
          </cell>
          <cell r="N3426">
            <v>1</v>
          </cell>
          <cell r="O3426">
            <v>1</v>
          </cell>
          <cell r="P3426">
            <v>1</v>
          </cell>
          <cell r="Q3426">
            <v>0</v>
          </cell>
          <cell r="R3426">
            <v>1</v>
          </cell>
          <cell r="S3426">
            <v>0</v>
          </cell>
          <cell r="T3426">
            <v>1</v>
          </cell>
          <cell r="U3426">
            <v>1</v>
          </cell>
          <cell r="V3426">
            <v>0</v>
          </cell>
          <cell r="W3426">
            <v>0</v>
          </cell>
        </row>
        <row r="3427">
          <cell r="B3427">
            <v>16</v>
          </cell>
          <cell r="C3427" t="str">
            <v>REST CLIENTE - PREÇO</v>
          </cell>
          <cell r="D3427" t="str">
            <v>009 Preço Provedor</v>
          </cell>
          <cell r="E3427" t="str">
            <v>OUTRAS MÍDIAS</v>
          </cell>
          <cell r="F3427" t="str">
            <v>0013 INTERNET</v>
          </cell>
          <cell r="G3427" t="str">
            <v>0170 SITE SPEEDY</v>
          </cell>
          <cell r="I3427">
            <v>2</v>
          </cell>
          <cell r="J3427">
            <v>2</v>
          </cell>
          <cell r="K3427">
            <v>0</v>
          </cell>
          <cell r="L3427">
            <v>2</v>
          </cell>
          <cell r="M3427">
            <v>0</v>
          </cell>
          <cell r="N3427">
            <v>2</v>
          </cell>
          <cell r="O3427">
            <v>2</v>
          </cell>
          <cell r="P3427">
            <v>2</v>
          </cell>
          <cell r="Q3427">
            <v>0</v>
          </cell>
          <cell r="R3427">
            <v>2</v>
          </cell>
          <cell r="S3427">
            <v>0</v>
          </cell>
          <cell r="T3427">
            <v>2</v>
          </cell>
          <cell r="U3427">
            <v>2</v>
          </cell>
          <cell r="V3427">
            <v>0</v>
          </cell>
          <cell r="W3427">
            <v>0</v>
          </cell>
        </row>
        <row r="3428">
          <cell r="B3428">
            <v>16</v>
          </cell>
          <cell r="C3428" t="str">
            <v>REST CLIENTE - PREÇO</v>
          </cell>
          <cell r="D3428" t="str">
            <v>009 Preço Provedor</v>
          </cell>
          <cell r="E3428" t="str">
            <v>OUTRAS MÍDIAS</v>
          </cell>
          <cell r="F3428" t="str">
            <v>0019 INDICAÇÃO DO PROVEDOR</v>
          </cell>
          <cell r="G3428" t="str">
            <v>0580 IG.COM.BR</v>
          </cell>
          <cell r="I3428">
            <v>1</v>
          </cell>
          <cell r="J3428">
            <v>1</v>
          </cell>
          <cell r="K3428">
            <v>0</v>
          </cell>
          <cell r="L3428">
            <v>1</v>
          </cell>
          <cell r="M3428">
            <v>0</v>
          </cell>
          <cell r="N3428">
            <v>1</v>
          </cell>
          <cell r="O3428">
            <v>1</v>
          </cell>
          <cell r="P3428">
            <v>1</v>
          </cell>
          <cell r="Q3428">
            <v>0</v>
          </cell>
          <cell r="R3428">
            <v>1</v>
          </cell>
          <cell r="S3428">
            <v>0</v>
          </cell>
          <cell r="T3428">
            <v>1</v>
          </cell>
          <cell r="U3428">
            <v>1</v>
          </cell>
          <cell r="V3428">
            <v>0</v>
          </cell>
          <cell r="W3428">
            <v>0</v>
          </cell>
        </row>
        <row r="3429">
          <cell r="B3429">
            <v>16</v>
          </cell>
          <cell r="C3429" t="str">
            <v>REST CLIENTE - PREÇO</v>
          </cell>
          <cell r="D3429" t="str">
            <v>009 Preço Provedor</v>
          </cell>
          <cell r="E3429" t="str">
            <v>OUTRAS MÍDIAS</v>
          </cell>
          <cell r="F3429" t="str">
            <v>0020 JÁ POSSUI</v>
          </cell>
          <cell r="I3429">
            <v>1</v>
          </cell>
          <cell r="J3429">
            <v>1</v>
          </cell>
          <cell r="K3429">
            <v>0</v>
          </cell>
          <cell r="L3429">
            <v>1</v>
          </cell>
          <cell r="M3429">
            <v>0</v>
          </cell>
          <cell r="N3429">
            <v>1</v>
          </cell>
          <cell r="O3429">
            <v>1</v>
          </cell>
          <cell r="P3429">
            <v>1</v>
          </cell>
          <cell r="Q3429">
            <v>0</v>
          </cell>
          <cell r="R3429">
            <v>1</v>
          </cell>
          <cell r="S3429">
            <v>0</v>
          </cell>
          <cell r="T3429">
            <v>1</v>
          </cell>
          <cell r="U3429">
            <v>1</v>
          </cell>
          <cell r="V3429">
            <v>0</v>
          </cell>
          <cell r="W3429">
            <v>0</v>
          </cell>
        </row>
        <row r="3430">
          <cell r="B3430">
            <v>16</v>
          </cell>
          <cell r="C3430" t="str">
            <v>REST CLIENTE - PREÇO</v>
          </cell>
          <cell r="D3430" t="str">
            <v>009 Preço Provedor</v>
          </cell>
          <cell r="E3430" t="str">
            <v>TELEVISÃO</v>
          </cell>
          <cell r="F3430" t="str">
            <v>0001 TELEVISÃO</v>
          </cell>
          <cell r="G3430" t="str">
            <v>0006 GLOBO</v>
          </cell>
          <cell r="H3430" t="str">
            <v>3825 NÃO INFORMADO</v>
          </cell>
          <cell r="I3430">
            <v>1</v>
          </cell>
          <cell r="J3430">
            <v>1</v>
          </cell>
          <cell r="K3430">
            <v>0</v>
          </cell>
          <cell r="L3430">
            <v>1</v>
          </cell>
          <cell r="M3430">
            <v>0</v>
          </cell>
          <cell r="N3430">
            <v>1</v>
          </cell>
          <cell r="O3430">
            <v>1</v>
          </cell>
          <cell r="P3430">
            <v>1</v>
          </cell>
          <cell r="Q3430">
            <v>0</v>
          </cell>
          <cell r="R3430">
            <v>1</v>
          </cell>
          <cell r="S3430">
            <v>0</v>
          </cell>
          <cell r="T3430">
            <v>1</v>
          </cell>
          <cell r="U3430">
            <v>1</v>
          </cell>
          <cell r="V3430">
            <v>0</v>
          </cell>
          <cell r="W3430">
            <v>0</v>
          </cell>
        </row>
        <row r="3431">
          <cell r="B3431">
            <v>16</v>
          </cell>
          <cell r="C3431" t="str">
            <v>REST CLIENTE - PREÇO</v>
          </cell>
          <cell r="D3431" t="str">
            <v>009 Preço Provedor</v>
          </cell>
          <cell r="E3431" t="str">
            <v>TELEVISÃO</v>
          </cell>
          <cell r="F3431" t="str">
            <v>0001 TELEVISÃO</v>
          </cell>
          <cell r="G3431" t="str">
            <v>0059 BANDEIRANTES</v>
          </cell>
          <cell r="H3431" t="str">
            <v>5596 ESPORTE TOTAL</v>
          </cell>
          <cell r="I3431">
            <v>1</v>
          </cell>
          <cell r="J3431">
            <v>1</v>
          </cell>
          <cell r="K3431">
            <v>0</v>
          </cell>
          <cell r="L3431">
            <v>1</v>
          </cell>
          <cell r="M3431">
            <v>0</v>
          </cell>
          <cell r="N3431">
            <v>1</v>
          </cell>
          <cell r="O3431">
            <v>1</v>
          </cell>
          <cell r="P3431">
            <v>1</v>
          </cell>
          <cell r="Q3431">
            <v>0</v>
          </cell>
          <cell r="R3431">
            <v>1</v>
          </cell>
          <cell r="S3431">
            <v>0</v>
          </cell>
          <cell r="T3431">
            <v>1</v>
          </cell>
          <cell r="U3431">
            <v>1</v>
          </cell>
          <cell r="V3431">
            <v>0</v>
          </cell>
          <cell r="W3431">
            <v>0</v>
          </cell>
        </row>
        <row r="3432">
          <cell r="B3432">
            <v>16</v>
          </cell>
          <cell r="C3432" t="str">
            <v>REST CLIENTE - PREÇO</v>
          </cell>
          <cell r="D3432" t="str">
            <v>009 Preço Provedor</v>
          </cell>
          <cell r="E3432" t="str">
            <v>TELEVISÃO</v>
          </cell>
          <cell r="F3432" t="str">
            <v>0001 TELEVISÃO</v>
          </cell>
          <cell r="G3432" t="str">
            <v>0062 NÃO INFORMOU</v>
          </cell>
          <cell r="I3432">
            <v>2</v>
          </cell>
          <cell r="J3432">
            <v>2</v>
          </cell>
          <cell r="K3432">
            <v>0</v>
          </cell>
          <cell r="L3432">
            <v>2</v>
          </cell>
          <cell r="M3432">
            <v>0</v>
          </cell>
          <cell r="N3432">
            <v>2</v>
          </cell>
          <cell r="O3432">
            <v>2</v>
          </cell>
          <cell r="P3432">
            <v>2</v>
          </cell>
          <cell r="Q3432">
            <v>0</v>
          </cell>
          <cell r="R3432">
            <v>2</v>
          </cell>
          <cell r="S3432">
            <v>0</v>
          </cell>
          <cell r="T3432">
            <v>2</v>
          </cell>
          <cell r="U3432">
            <v>2</v>
          </cell>
          <cell r="V3432">
            <v>0</v>
          </cell>
          <cell r="W3432">
            <v>0</v>
          </cell>
        </row>
        <row r="3433">
          <cell r="B3433">
            <v>16</v>
          </cell>
          <cell r="C3433" t="str">
            <v>REST CLIENTE - PREÇO</v>
          </cell>
          <cell r="D3433" t="str">
            <v>047 Preço Instalação</v>
          </cell>
          <cell r="F3433" t="str">
            <v>0031 JÁ TEVE O PRODUTO</v>
          </cell>
          <cell r="I3433">
            <v>1</v>
          </cell>
          <cell r="J3433">
            <v>1</v>
          </cell>
          <cell r="K3433">
            <v>0</v>
          </cell>
          <cell r="L3433">
            <v>1</v>
          </cell>
          <cell r="M3433">
            <v>0</v>
          </cell>
          <cell r="N3433">
            <v>1</v>
          </cell>
          <cell r="O3433">
            <v>1</v>
          </cell>
          <cell r="P3433">
            <v>1</v>
          </cell>
          <cell r="Q3433">
            <v>0</v>
          </cell>
          <cell r="R3433">
            <v>1</v>
          </cell>
          <cell r="S3433">
            <v>0</v>
          </cell>
          <cell r="T3433">
            <v>1</v>
          </cell>
          <cell r="U3433">
            <v>1</v>
          </cell>
          <cell r="V3433">
            <v>0</v>
          </cell>
          <cell r="W3433">
            <v>0</v>
          </cell>
        </row>
        <row r="3434">
          <cell r="B3434">
            <v>16</v>
          </cell>
          <cell r="C3434" t="str">
            <v>REST CLIENTE - PREÇO</v>
          </cell>
          <cell r="D3434" t="str">
            <v>047 Preço Instalação</v>
          </cell>
          <cell r="E3434" t="str">
            <v>NÃO INFORMADO</v>
          </cell>
          <cell r="F3434" t="str">
            <v>0016 NÃO INFORMADO</v>
          </cell>
          <cell r="I3434">
            <v>1</v>
          </cell>
          <cell r="J3434">
            <v>1</v>
          </cell>
          <cell r="K3434">
            <v>0</v>
          </cell>
          <cell r="L3434">
            <v>1</v>
          </cell>
          <cell r="M3434">
            <v>0</v>
          </cell>
          <cell r="N3434">
            <v>1</v>
          </cell>
          <cell r="O3434">
            <v>1</v>
          </cell>
          <cell r="P3434">
            <v>1</v>
          </cell>
          <cell r="Q3434">
            <v>0</v>
          </cell>
          <cell r="R3434">
            <v>1</v>
          </cell>
          <cell r="S3434">
            <v>0</v>
          </cell>
          <cell r="T3434">
            <v>1</v>
          </cell>
          <cell r="U3434">
            <v>1</v>
          </cell>
          <cell r="V3434">
            <v>0</v>
          </cell>
          <cell r="W3434">
            <v>0</v>
          </cell>
        </row>
        <row r="3435">
          <cell r="B3435">
            <v>16</v>
          </cell>
          <cell r="C3435" t="str">
            <v>REST CLIENTE - PREÇO</v>
          </cell>
          <cell r="D3435" t="str">
            <v>047 Preço Instalação</v>
          </cell>
          <cell r="E3435" t="str">
            <v>OUTRAS MÍDIAS</v>
          </cell>
          <cell r="F3435" t="str">
            <v>0003 104</v>
          </cell>
          <cell r="I3435">
            <v>1</v>
          </cell>
          <cell r="J3435">
            <v>1</v>
          </cell>
          <cell r="K3435">
            <v>0</v>
          </cell>
          <cell r="L3435">
            <v>1</v>
          </cell>
          <cell r="M3435">
            <v>0</v>
          </cell>
          <cell r="N3435">
            <v>1</v>
          </cell>
          <cell r="O3435">
            <v>1</v>
          </cell>
          <cell r="P3435">
            <v>1</v>
          </cell>
          <cell r="Q3435">
            <v>0</v>
          </cell>
          <cell r="R3435">
            <v>1</v>
          </cell>
          <cell r="S3435">
            <v>0</v>
          </cell>
          <cell r="T3435">
            <v>1</v>
          </cell>
          <cell r="U3435">
            <v>1</v>
          </cell>
          <cell r="V3435">
            <v>0</v>
          </cell>
          <cell r="W3435">
            <v>0</v>
          </cell>
        </row>
        <row r="3436">
          <cell r="B3436">
            <v>16</v>
          </cell>
          <cell r="C3436" t="str">
            <v>REST CLIENTE - PREÇO</v>
          </cell>
          <cell r="D3436" t="str">
            <v>047 Preço Instalação</v>
          </cell>
          <cell r="E3436" t="str">
            <v>TELEVISÃO</v>
          </cell>
          <cell r="F3436" t="str">
            <v>0001 TELEVISÃO</v>
          </cell>
          <cell r="G3436" t="str">
            <v>0006 GLOBO</v>
          </cell>
          <cell r="H3436" t="str">
            <v>0032 TELA QUENTE</v>
          </cell>
          <cell r="I3436">
            <v>1</v>
          </cell>
          <cell r="J3436">
            <v>1</v>
          </cell>
          <cell r="K3436">
            <v>0</v>
          </cell>
          <cell r="L3436">
            <v>1</v>
          </cell>
          <cell r="M3436">
            <v>0</v>
          </cell>
          <cell r="N3436">
            <v>1</v>
          </cell>
          <cell r="O3436">
            <v>1</v>
          </cell>
          <cell r="P3436">
            <v>1</v>
          </cell>
          <cell r="Q3436">
            <v>0</v>
          </cell>
          <cell r="R3436">
            <v>1</v>
          </cell>
          <cell r="S3436">
            <v>0</v>
          </cell>
          <cell r="T3436">
            <v>1</v>
          </cell>
          <cell r="U3436">
            <v>1</v>
          </cell>
          <cell r="V3436">
            <v>0</v>
          </cell>
          <cell r="W3436">
            <v>0</v>
          </cell>
        </row>
        <row r="3437">
          <cell r="B3437">
            <v>16</v>
          </cell>
          <cell r="C3437" t="str">
            <v>REST CLIENTE - PREFERE CONCORRÊNCIA</v>
          </cell>
          <cell r="D3437" t="str">
            <v>028 Prefere concorrência</v>
          </cell>
          <cell r="E3437" t="str">
            <v>NÃO INFORMADO</v>
          </cell>
          <cell r="F3437" t="str">
            <v>0016 NÃO INFORMADO</v>
          </cell>
          <cell r="I3437">
            <v>1</v>
          </cell>
          <cell r="J3437">
            <v>1</v>
          </cell>
          <cell r="K3437">
            <v>0</v>
          </cell>
          <cell r="L3437">
            <v>1</v>
          </cell>
          <cell r="M3437">
            <v>0</v>
          </cell>
          <cell r="N3437">
            <v>1</v>
          </cell>
          <cell r="O3437">
            <v>1</v>
          </cell>
          <cell r="P3437">
            <v>1</v>
          </cell>
          <cell r="Q3437">
            <v>0</v>
          </cell>
          <cell r="R3437">
            <v>1</v>
          </cell>
          <cell r="S3437">
            <v>0</v>
          </cell>
          <cell r="T3437">
            <v>1</v>
          </cell>
          <cell r="U3437">
            <v>1</v>
          </cell>
          <cell r="V3437">
            <v>0</v>
          </cell>
          <cell r="W3437">
            <v>0</v>
          </cell>
        </row>
        <row r="3438">
          <cell r="B3438">
            <v>16</v>
          </cell>
          <cell r="C3438" t="str">
            <v>REST CLIENTE - PREFERE CONCORRÊNCIA</v>
          </cell>
          <cell r="D3438" t="str">
            <v>028 Prefere concorrência</v>
          </cell>
          <cell r="E3438" t="str">
            <v>OUTRAS MÍDIAS</v>
          </cell>
          <cell r="F3438" t="str">
            <v>0002 INDICAÇÃO DE AMIGOS</v>
          </cell>
          <cell r="I3438">
            <v>1</v>
          </cell>
          <cell r="J3438">
            <v>1</v>
          </cell>
          <cell r="K3438">
            <v>0</v>
          </cell>
          <cell r="L3438">
            <v>1</v>
          </cell>
          <cell r="M3438">
            <v>0</v>
          </cell>
          <cell r="N3438">
            <v>1</v>
          </cell>
          <cell r="O3438">
            <v>1</v>
          </cell>
          <cell r="P3438">
            <v>1</v>
          </cell>
          <cell r="Q3438">
            <v>0</v>
          </cell>
          <cell r="R3438">
            <v>1</v>
          </cell>
          <cell r="S3438">
            <v>0</v>
          </cell>
          <cell r="T3438">
            <v>1</v>
          </cell>
          <cell r="U3438">
            <v>1</v>
          </cell>
          <cell r="V3438">
            <v>0</v>
          </cell>
          <cell r="W3438">
            <v>0</v>
          </cell>
        </row>
        <row r="3439">
          <cell r="B3439">
            <v>16</v>
          </cell>
          <cell r="C3439" t="str">
            <v>REST CLIENTE - RESTRIÇÃO EQUIPAMENTO</v>
          </cell>
          <cell r="D3439" t="str">
            <v>029 Restrição Equipamento</v>
          </cell>
          <cell r="E3439" t="str">
            <v>OUTRAS MÍDIAS</v>
          </cell>
          <cell r="F3439" t="str">
            <v>0002 INDICAÇÃO DE AMIGOS</v>
          </cell>
          <cell r="I3439">
            <v>3</v>
          </cell>
          <cell r="J3439">
            <v>3</v>
          </cell>
          <cell r="K3439">
            <v>0</v>
          </cell>
          <cell r="L3439">
            <v>3</v>
          </cell>
          <cell r="M3439">
            <v>0</v>
          </cell>
          <cell r="N3439">
            <v>3</v>
          </cell>
          <cell r="O3439">
            <v>3</v>
          </cell>
          <cell r="P3439">
            <v>3</v>
          </cell>
          <cell r="Q3439">
            <v>0</v>
          </cell>
          <cell r="R3439">
            <v>3</v>
          </cell>
          <cell r="S3439">
            <v>0</v>
          </cell>
          <cell r="T3439">
            <v>3</v>
          </cell>
          <cell r="U3439">
            <v>3</v>
          </cell>
          <cell r="V3439">
            <v>0</v>
          </cell>
          <cell r="W3439">
            <v>0</v>
          </cell>
        </row>
        <row r="3440">
          <cell r="B3440">
            <v>16</v>
          </cell>
          <cell r="C3440" t="str">
            <v>REST CLIENTE - RESTRIÇÃO EQUIPAMENTO</v>
          </cell>
          <cell r="D3440" t="str">
            <v>029 Restrição Equipamento</v>
          </cell>
          <cell r="E3440" t="str">
            <v>TELEVISÃO</v>
          </cell>
          <cell r="F3440" t="str">
            <v>0001 TELEVISÃO</v>
          </cell>
          <cell r="G3440" t="str">
            <v>0006 GLOBO</v>
          </cell>
          <cell r="H3440" t="str">
            <v>3825 NÃO INFORMADO</v>
          </cell>
          <cell r="I3440">
            <v>1</v>
          </cell>
          <cell r="J3440">
            <v>1</v>
          </cell>
          <cell r="K3440">
            <v>0</v>
          </cell>
          <cell r="L3440">
            <v>1</v>
          </cell>
          <cell r="M3440">
            <v>0</v>
          </cell>
          <cell r="N3440">
            <v>1</v>
          </cell>
          <cell r="O3440">
            <v>1</v>
          </cell>
          <cell r="P3440">
            <v>1</v>
          </cell>
          <cell r="Q3440">
            <v>0</v>
          </cell>
          <cell r="R3440">
            <v>1</v>
          </cell>
          <cell r="S3440">
            <v>0</v>
          </cell>
          <cell r="T3440">
            <v>1</v>
          </cell>
          <cell r="U3440">
            <v>1</v>
          </cell>
          <cell r="V3440">
            <v>0</v>
          </cell>
          <cell r="W3440">
            <v>0</v>
          </cell>
        </row>
        <row r="3441">
          <cell r="B3441">
            <v>16</v>
          </cell>
          <cell r="C3441" t="str">
            <v>REST CLIENTE - RESTRIÇÃO PROVEDOR</v>
          </cell>
          <cell r="D3441" t="str">
            <v>049 Não quer trocar de Provedor</v>
          </cell>
          <cell r="E3441" t="str">
            <v>TELEVISÃO</v>
          </cell>
          <cell r="F3441" t="str">
            <v>0001 TELEVISÃO</v>
          </cell>
          <cell r="G3441" t="str">
            <v>0006 GLOBO</v>
          </cell>
          <cell r="H3441" t="str">
            <v>3825 NÃO INFORMADO</v>
          </cell>
          <cell r="I3441">
            <v>1</v>
          </cell>
          <cell r="J3441">
            <v>1</v>
          </cell>
          <cell r="K3441">
            <v>0</v>
          </cell>
          <cell r="L3441">
            <v>1</v>
          </cell>
          <cell r="M3441">
            <v>0</v>
          </cell>
          <cell r="N3441">
            <v>1</v>
          </cell>
          <cell r="O3441">
            <v>1</v>
          </cell>
          <cell r="P3441">
            <v>1</v>
          </cell>
          <cell r="Q3441">
            <v>0</v>
          </cell>
          <cell r="R3441">
            <v>1</v>
          </cell>
          <cell r="S3441">
            <v>0</v>
          </cell>
          <cell r="T3441">
            <v>1</v>
          </cell>
          <cell r="U3441">
            <v>1</v>
          </cell>
          <cell r="V3441">
            <v>0</v>
          </cell>
          <cell r="W3441">
            <v>0</v>
          </cell>
        </row>
        <row r="3442">
          <cell r="B3442">
            <v>16</v>
          </cell>
          <cell r="C3442" t="str">
            <v>REST CLIENTE - RESTRIÇÃO PROVEDOR</v>
          </cell>
          <cell r="D3442" t="str">
            <v>072 Não Concorda com uso de Provedor</v>
          </cell>
          <cell r="F3442" t="str">
            <v>0031 JÁ TEVE O PRODUTO</v>
          </cell>
          <cell r="I3442">
            <v>1</v>
          </cell>
          <cell r="J3442">
            <v>1</v>
          </cell>
          <cell r="K3442">
            <v>0</v>
          </cell>
          <cell r="L3442">
            <v>1</v>
          </cell>
          <cell r="M3442">
            <v>0</v>
          </cell>
          <cell r="N3442">
            <v>1</v>
          </cell>
          <cell r="O3442">
            <v>1</v>
          </cell>
          <cell r="P3442">
            <v>1</v>
          </cell>
          <cell r="Q3442">
            <v>0</v>
          </cell>
          <cell r="R3442">
            <v>1</v>
          </cell>
          <cell r="S3442">
            <v>0</v>
          </cell>
          <cell r="T3442">
            <v>1</v>
          </cell>
          <cell r="U3442">
            <v>1</v>
          </cell>
          <cell r="V3442">
            <v>0</v>
          </cell>
          <cell r="W3442">
            <v>0</v>
          </cell>
        </row>
        <row r="3443">
          <cell r="B3443">
            <v>16</v>
          </cell>
          <cell r="C3443" t="str">
            <v>REST CLIENTE - RESTRIÇÃO PROVEDOR</v>
          </cell>
          <cell r="D3443" t="str">
            <v>072 Não Concorda com uso de Provedor</v>
          </cell>
          <cell r="E3443" t="str">
            <v>OUTRAS MÍDIAS</v>
          </cell>
          <cell r="F3443" t="str">
            <v>0002 INDICAÇÃO DE AMIGOS</v>
          </cell>
          <cell r="I3443">
            <v>3</v>
          </cell>
          <cell r="J3443">
            <v>3</v>
          </cell>
          <cell r="K3443">
            <v>0</v>
          </cell>
          <cell r="L3443">
            <v>3</v>
          </cell>
          <cell r="M3443">
            <v>0</v>
          </cell>
          <cell r="N3443">
            <v>3</v>
          </cell>
          <cell r="O3443">
            <v>3</v>
          </cell>
          <cell r="P3443">
            <v>3</v>
          </cell>
          <cell r="Q3443">
            <v>0</v>
          </cell>
          <cell r="R3443">
            <v>3</v>
          </cell>
          <cell r="S3443">
            <v>0</v>
          </cell>
          <cell r="T3443">
            <v>3</v>
          </cell>
          <cell r="U3443">
            <v>3</v>
          </cell>
          <cell r="V3443">
            <v>0</v>
          </cell>
          <cell r="W3443">
            <v>0</v>
          </cell>
        </row>
        <row r="3444">
          <cell r="B3444">
            <v>16</v>
          </cell>
          <cell r="C3444" t="str">
            <v>REST CLIENTE - RESTRIÇÃO PROVEDOR</v>
          </cell>
          <cell r="D3444" t="str">
            <v>072 Não Concorda com uso de Provedor</v>
          </cell>
          <cell r="E3444" t="str">
            <v>OUTRAS MÍDIAS</v>
          </cell>
          <cell r="F3444" t="str">
            <v>0018 CONTATADO PELO TLMKT</v>
          </cell>
          <cell r="I3444">
            <v>2</v>
          </cell>
          <cell r="J3444">
            <v>2</v>
          </cell>
          <cell r="K3444">
            <v>0</v>
          </cell>
          <cell r="L3444">
            <v>2</v>
          </cell>
          <cell r="M3444">
            <v>0</v>
          </cell>
          <cell r="N3444">
            <v>2</v>
          </cell>
          <cell r="O3444">
            <v>2</v>
          </cell>
          <cell r="P3444">
            <v>2</v>
          </cell>
          <cell r="Q3444">
            <v>0</v>
          </cell>
          <cell r="R3444">
            <v>2</v>
          </cell>
          <cell r="S3444">
            <v>0</v>
          </cell>
          <cell r="T3444">
            <v>2</v>
          </cell>
          <cell r="U3444">
            <v>2</v>
          </cell>
          <cell r="V3444">
            <v>0</v>
          </cell>
          <cell r="W3444">
            <v>0</v>
          </cell>
        </row>
        <row r="3445">
          <cell r="B3445">
            <v>16</v>
          </cell>
          <cell r="C3445" t="str">
            <v>REST CLIENTE - VAI PENSAR</v>
          </cell>
          <cell r="D3445" t="str">
            <v>007 Vai Pensar</v>
          </cell>
          <cell r="E3445" t="str">
            <v>MALA DIRETA</v>
          </cell>
          <cell r="F3445" t="str">
            <v>0009 MALA DIRETA</v>
          </cell>
          <cell r="G3445" t="str">
            <v>0572 MD-05</v>
          </cell>
          <cell r="I3445">
            <v>1</v>
          </cell>
          <cell r="J3445">
            <v>1</v>
          </cell>
          <cell r="K3445">
            <v>0</v>
          </cell>
          <cell r="L3445">
            <v>1</v>
          </cell>
          <cell r="M3445">
            <v>0</v>
          </cell>
          <cell r="N3445">
            <v>1</v>
          </cell>
          <cell r="O3445">
            <v>1</v>
          </cell>
          <cell r="P3445">
            <v>1</v>
          </cell>
          <cell r="Q3445">
            <v>0</v>
          </cell>
          <cell r="R3445">
            <v>1</v>
          </cell>
          <cell r="S3445">
            <v>0</v>
          </cell>
          <cell r="T3445">
            <v>1</v>
          </cell>
          <cell r="U3445">
            <v>1</v>
          </cell>
          <cell r="V3445">
            <v>0</v>
          </cell>
          <cell r="W3445">
            <v>0</v>
          </cell>
        </row>
        <row r="3446">
          <cell r="B3446">
            <v>16</v>
          </cell>
          <cell r="C3446" t="str">
            <v>REST CLIENTE - VAI PENSAR</v>
          </cell>
          <cell r="D3446" t="str">
            <v>007 Vai Pensar</v>
          </cell>
          <cell r="E3446" t="str">
            <v>MALA DIRETA</v>
          </cell>
          <cell r="F3446" t="str">
            <v>0010 ENCARTE EM FATURA</v>
          </cell>
          <cell r="I3446">
            <v>1</v>
          </cell>
          <cell r="J3446">
            <v>1</v>
          </cell>
          <cell r="K3446">
            <v>0</v>
          </cell>
          <cell r="L3446">
            <v>1</v>
          </cell>
          <cell r="M3446">
            <v>0</v>
          </cell>
          <cell r="N3446">
            <v>1</v>
          </cell>
          <cell r="O3446">
            <v>1</v>
          </cell>
          <cell r="P3446">
            <v>1</v>
          </cell>
          <cell r="Q3446">
            <v>0</v>
          </cell>
          <cell r="R3446">
            <v>1</v>
          </cell>
          <cell r="S3446">
            <v>0</v>
          </cell>
          <cell r="T3446">
            <v>1</v>
          </cell>
          <cell r="U3446">
            <v>1</v>
          </cell>
          <cell r="V3446">
            <v>0</v>
          </cell>
          <cell r="W3446">
            <v>0</v>
          </cell>
        </row>
        <row r="3447">
          <cell r="B3447">
            <v>16</v>
          </cell>
          <cell r="C3447" t="str">
            <v>REST CLIENTE - VAI PENSAR</v>
          </cell>
          <cell r="D3447" t="str">
            <v>007 Vai Pensar</v>
          </cell>
          <cell r="E3447" t="str">
            <v>NÃO INFORMADO</v>
          </cell>
          <cell r="F3447" t="str">
            <v>0016 NÃO INFORMADO</v>
          </cell>
          <cell r="I3447">
            <v>1</v>
          </cell>
          <cell r="J3447">
            <v>1</v>
          </cell>
          <cell r="K3447">
            <v>0</v>
          </cell>
          <cell r="L3447">
            <v>1</v>
          </cell>
          <cell r="M3447">
            <v>0</v>
          </cell>
          <cell r="N3447">
            <v>1</v>
          </cell>
          <cell r="O3447">
            <v>1</v>
          </cell>
          <cell r="P3447">
            <v>1</v>
          </cell>
          <cell r="Q3447">
            <v>0</v>
          </cell>
          <cell r="R3447">
            <v>1</v>
          </cell>
          <cell r="S3447">
            <v>0</v>
          </cell>
          <cell r="T3447">
            <v>1</v>
          </cell>
          <cell r="U3447">
            <v>1</v>
          </cell>
          <cell r="V3447">
            <v>0</v>
          </cell>
          <cell r="W3447">
            <v>0</v>
          </cell>
        </row>
        <row r="3448">
          <cell r="B3448">
            <v>16</v>
          </cell>
          <cell r="C3448" t="str">
            <v>REST CLIENTE - VAI PENSAR</v>
          </cell>
          <cell r="D3448" t="str">
            <v>007 Vai Pensar</v>
          </cell>
          <cell r="E3448" t="str">
            <v>OUTRAS MÍDIAS</v>
          </cell>
          <cell r="F3448" t="str">
            <v>0002 INDICAÇÃO DE AMIGOS</v>
          </cell>
          <cell r="I3448">
            <v>7</v>
          </cell>
          <cell r="J3448">
            <v>7</v>
          </cell>
          <cell r="K3448">
            <v>0</v>
          </cell>
          <cell r="L3448">
            <v>7</v>
          </cell>
          <cell r="M3448">
            <v>0</v>
          </cell>
          <cell r="N3448">
            <v>7</v>
          </cell>
          <cell r="O3448">
            <v>7</v>
          </cell>
          <cell r="P3448">
            <v>7</v>
          </cell>
          <cell r="Q3448">
            <v>0</v>
          </cell>
          <cell r="R3448">
            <v>7</v>
          </cell>
          <cell r="S3448">
            <v>0</v>
          </cell>
          <cell r="T3448">
            <v>7</v>
          </cell>
          <cell r="U3448">
            <v>7</v>
          </cell>
          <cell r="V3448">
            <v>0</v>
          </cell>
          <cell r="W3448">
            <v>0</v>
          </cell>
        </row>
        <row r="3449">
          <cell r="B3449">
            <v>16</v>
          </cell>
          <cell r="C3449" t="str">
            <v>REST CLIENTE - VAI PENSAR</v>
          </cell>
          <cell r="D3449" t="str">
            <v>007 Vai Pensar</v>
          </cell>
          <cell r="E3449" t="str">
            <v>OUTRAS MÍDIAS</v>
          </cell>
          <cell r="F3449" t="str">
            <v>0018 CONTATADO PELO TLMKT</v>
          </cell>
          <cell r="I3449">
            <v>1</v>
          </cell>
          <cell r="J3449">
            <v>1</v>
          </cell>
          <cell r="K3449">
            <v>0</v>
          </cell>
          <cell r="L3449">
            <v>1</v>
          </cell>
          <cell r="M3449">
            <v>0</v>
          </cell>
          <cell r="N3449">
            <v>1</v>
          </cell>
          <cell r="O3449">
            <v>1</v>
          </cell>
          <cell r="P3449">
            <v>1</v>
          </cell>
          <cell r="Q3449">
            <v>0</v>
          </cell>
          <cell r="R3449">
            <v>1</v>
          </cell>
          <cell r="S3449">
            <v>0</v>
          </cell>
          <cell r="T3449">
            <v>1</v>
          </cell>
          <cell r="U3449">
            <v>1</v>
          </cell>
          <cell r="V3449">
            <v>0</v>
          </cell>
          <cell r="W3449">
            <v>0</v>
          </cell>
        </row>
        <row r="3450">
          <cell r="B3450">
            <v>16</v>
          </cell>
          <cell r="C3450" t="str">
            <v>REST CLIENTE - VAI PENSAR</v>
          </cell>
          <cell r="D3450" t="str">
            <v>007 Vai Pensar</v>
          </cell>
          <cell r="E3450" t="str">
            <v>OUTRAS MÍDIAS</v>
          </cell>
          <cell r="F3450" t="str">
            <v>0020 JÁ POSSUI</v>
          </cell>
          <cell r="I3450">
            <v>1</v>
          </cell>
          <cell r="J3450">
            <v>1</v>
          </cell>
          <cell r="K3450">
            <v>0</v>
          </cell>
          <cell r="L3450">
            <v>1</v>
          </cell>
          <cell r="M3450">
            <v>0</v>
          </cell>
          <cell r="N3450">
            <v>1</v>
          </cell>
          <cell r="O3450">
            <v>1</v>
          </cell>
          <cell r="P3450">
            <v>1</v>
          </cell>
          <cell r="Q3450">
            <v>0</v>
          </cell>
          <cell r="R3450">
            <v>1</v>
          </cell>
          <cell r="S3450">
            <v>0</v>
          </cell>
          <cell r="T3450">
            <v>1</v>
          </cell>
          <cell r="U3450">
            <v>1</v>
          </cell>
          <cell r="V3450">
            <v>0</v>
          </cell>
          <cell r="W3450">
            <v>0</v>
          </cell>
        </row>
        <row r="3451">
          <cell r="B3451">
            <v>16</v>
          </cell>
          <cell r="C3451" t="str">
            <v>REST CLIENTE - VAI PENSAR</v>
          </cell>
          <cell r="D3451" t="str">
            <v>007 Vai Pensar</v>
          </cell>
          <cell r="E3451" t="str">
            <v>TELEVISÃO</v>
          </cell>
          <cell r="F3451" t="str">
            <v>0001 TELEVISÃO</v>
          </cell>
          <cell r="G3451" t="str">
            <v>0062 NÃO INFORMOU</v>
          </cell>
          <cell r="I3451">
            <v>2</v>
          </cell>
          <cell r="J3451">
            <v>2</v>
          </cell>
          <cell r="K3451">
            <v>0</v>
          </cell>
          <cell r="L3451">
            <v>2</v>
          </cell>
          <cell r="M3451">
            <v>0</v>
          </cell>
          <cell r="N3451">
            <v>2</v>
          </cell>
          <cell r="O3451">
            <v>2</v>
          </cell>
          <cell r="P3451">
            <v>2</v>
          </cell>
          <cell r="Q3451">
            <v>0</v>
          </cell>
          <cell r="R3451">
            <v>2</v>
          </cell>
          <cell r="S3451">
            <v>0</v>
          </cell>
          <cell r="T3451">
            <v>2</v>
          </cell>
          <cell r="U3451">
            <v>2</v>
          </cell>
          <cell r="V3451">
            <v>0</v>
          </cell>
          <cell r="W3451">
            <v>0</v>
          </cell>
        </row>
        <row r="3452">
          <cell r="B3452">
            <v>16</v>
          </cell>
          <cell r="C3452" t="str">
            <v>RESTRIÇÃO SISTEMA</v>
          </cell>
          <cell r="D3452" t="str">
            <v>034 Não tem internet</v>
          </cell>
          <cell r="E3452" t="str">
            <v>OUTRAS MÍDIAS</v>
          </cell>
          <cell r="F3452" t="str">
            <v>0002 INDICAÇÃO DE AMIGOS</v>
          </cell>
          <cell r="I3452">
            <v>4</v>
          </cell>
          <cell r="J3452">
            <v>0</v>
          </cell>
          <cell r="K3452">
            <v>0</v>
          </cell>
          <cell r="L3452">
            <v>4</v>
          </cell>
          <cell r="M3452">
            <v>4</v>
          </cell>
          <cell r="N3452">
            <v>0</v>
          </cell>
          <cell r="O3452">
            <v>4</v>
          </cell>
          <cell r="P3452">
            <v>0</v>
          </cell>
          <cell r="Q3452">
            <v>0</v>
          </cell>
          <cell r="R3452">
            <v>4</v>
          </cell>
          <cell r="S3452">
            <v>4</v>
          </cell>
          <cell r="T3452">
            <v>0</v>
          </cell>
          <cell r="U3452">
            <v>4</v>
          </cell>
          <cell r="V3452">
            <v>0</v>
          </cell>
          <cell r="W3452">
            <v>0</v>
          </cell>
        </row>
        <row r="3453">
          <cell r="B3453">
            <v>16</v>
          </cell>
          <cell r="C3453" t="str">
            <v>RESTRIÇÃO SISTEMA</v>
          </cell>
          <cell r="D3453" t="str">
            <v>034 Não tem internet</v>
          </cell>
          <cell r="E3453" t="str">
            <v>TELEVISÃO</v>
          </cell>
          <cell r="F3453" t="str">
            <v>0001 TELEVISÃO</v>
          </cell>
          <cell r="G3453" t="str">
            <v>0062 NÃO INFORMOU</v>
          </cell>
          <cell r="I3453">
            <v>1</v>
          </cell>
          <cell r="J3453">
            <v>0</v>
          </cell>
          <cell r="K3453">
            <v>0</v>
          </cell>
          <cell r="L3453">
            <v>1</v>
          </cell>
          <cell r="M3453">
            <v>1</v>
          </cell>
          <cell r="N3453">
            <v>0</v>
          </cell>
          <cell r="O3453">
            <v>1</v>
          </cell>
          <cell r="P3453">
            <v>0</v>
          </cell>
          <cell r="Q3453">
            <v>0</v>
          </cell>
          <cell r="R3453">
            <v>1</v>
          </cell>
          <cell r="S3453">
            <v>1</v>
          </cell>
          <cell r="T3453">
            <v>0</v>
          </cell>
          <cell r="U3453">
            <v>1</v>
          </cell>
          <cell r="V3453">
            <v>0</v>
          </cell>
          <cell r="W3453">
            <v>0</v>
          </cell>
        </row>
        <row r="3454">
          <cell r="B3454">
            <v>16</v>
          </cell>
          <cell r="C3454" t="str">
            <v>RESTRIÇÃO SISTEMA</v>
          </cell>
          <cell r="D3454" t="str">
            <v>039 Disponibilidade Esgotada</v>
          </cell>
          <cell r="F3454" t="str">
            <v>0024 STAND</v>
          </cell>
          <cell r="I3454">
            <v>1</v>
          </cell>
          <cell r="J3454">
            <v>0</v>
          </cell>
          <cell r="K3454">
            <v>0</v>
          </cell>
          <cell r="L3454">
            <v>1</v>
          </cell>
          <cell r="M3454">
            <v>1</v>
          </cell>
          <cell r="N3454">
            <v>0</v>
          </cell>
          <cell r="O3454">
            <v>1</v>
          </cell>
          <cell r="P3454">
            <v>0</v>
          </cell>
          <cell r="Q3454">
            <v>0</v>
          </cell>
          <cell r="R3454">
            <v>1</v>
          </cell>
          <cell r="S3454">
            <v>1</v>
          </cell>
          <cell r="T3454">
            <v>0</v>
          </cell>
          <cell r="U3454">
            <v>1</v>
          </cell>
          <cell r="V3454">
            <v>0</v>
          </cell>
          <cell r="W3454">
            <v>0</v>
          </cell>
        </row>
        <row r="3455">
          <cell r="B3455">
            <v>16</v>
          </cell>
          <cell r="C3455" t="str">
            <v>RESTRIÇÃO SISTEMA</v>
          </cell>
          <cell r="D3455" t="str">
            <v>039 Disponibilidade Esgotada</v>
          </cell>
          <cell r="F3455" t="str">
            <v>0031 JÁ TEVE O PRODUTO</v>
          </cell>
          <cell r="I3455">
            <v>5</v>
          </cell>
          <cell r="J3455">
            <v>0</v>
          </cell>
          <cell r="K3455">
            <v>0</v>
          </cell>
          <cell r="L3455">
            <v>5</v>
          </cell>
          <cell r="M3455">
            <v>5</v>
          </cell>
          <cell r="N3455">
            <v>0</v>
          </cell>
          <cell r="O3455">
            <v>5</v>
          </cell>
          <cell r="P3455">
            <v>0</v>
          </cell>
          <cell r="Q3455">
            <v>0</v>
          </cell>
          <cell r="R3455">
            <v>5</v>
          </cell>
          <cell r="S3455">
            <v>5</v>
          </cell>
          <cell r="T3455">
            <v>0</v>
          </cell>
          <cell r="U3455">
            <v>5</v>
          </cell>
          <cell r="V3455">
            <v>0</v>
          </cell>
          <cell r="W3455">
            <v>0</v>
          </cell>
        </row>
        <row r="3456">
          <cell r="B3456">
            <v>16</v>
          </cell>
          <cell r="C3456" t="str">
            <v>RESTRIÇÃO SISTEMA</v>
          </cell>
          <cell r="D3456" t="str">
            <v>039 Disponibilidade Esgotada</v>
          </cell>
          <cell r="E3456" t="str">
            <v>MALA DIRETA</v>
          </cell>
          <cell r="F3456" t="str">
            <v>0010 ENCARTE EM FATURA</v>
          </cell>
          <cell r="I3456">
            <v>1</v>
          </cell>
          <cell r="J3456">
            <v>0</v>
          </cell>
          <cell r="K3456">
            <v>0</v>
          </cell>
          <cell r="L3456">
            <v>1</v>
          </cell>
          <cell r="M3456">
            <v>1</v>
          </cell>
          <cell r="N3456">
            <v>0</v>
          </cell>
          <cell r="O3456">
            <v>1</v>
          </cell>
          <cell r="P3456">
            <v>0</v>
          </cell>
          <cell r="Q3456">
            <v>0</v>
          </cell>
          <cell r="R3456">
            <v>1</v>
          </cell>
          <cell r="S3456">
            <v>1</v>
          </cell>
          <cell r="T3456">
            <v>0</v>
          </cell>
          <cell r="U3456">
            <v>1</v>
          </cell>
          <cell r="V3456">
            <v>0</v>
          </cell>
          <cell r="W3456">
            <v>0</v>
          </cell>
        </row>
        <row r="3457">
          <cell r="B3457">
            <v>16</v>
          </cell>
          <cell r="C3457" t="str">
            <v>RESTRIÇÃO SISTEMA</v>
          </cell>
          <cell r="D3457" t="str">
            <v>039 Disponibilidade Esgotada</v>
          </cell>
          <cell r="E3457" t="str">
            <v>NÃO INFORMADO</v>
          </cell>
          <cell r="F3457" t="str">
            <v>0016 NÃO INFORMADO</v>
          </cell>
          <cell r="I3457">
            <v>4</v>
          </cell>
          <cell r="J3457">
            <v>0</v>
          </cell>
          <cell r="K3457">
            <v>0</v>
          </cell>
          <cell r="L3457">
            <v>4</v>
          </cell>
          <cell r="M3457">
            <v>4</v>
          </cell>
          <cell r="N3457">
            <v>0</v>
          </cell>
          <cell r="O3457">
            <v>4</v>
          </cell>
          <cell r="P3457">
            <v>0</v>
          </cell>
          <cell r="Q3457">
            <v>0</v>
          </cell>
          <cell r="R3457">
            <v>4</v>
          </cell>
          <cell r="S3457">
            <v>4</v>
          </cell>
          <cell r="T3457">
            <v>0</v>
          </cell>
          <cell r="U3457">
            <v>4</v>
          </cell>
          <cell r="V3457">
            <v>0</v>
          </cell>
          <cell r="W3457">
            <v>0</v>
          </cell>
        </row>
        <row r="3458">
          <cell r="B3458">
            <v>16</v>
          </cell>
          <cell r="C3458" t="str">
            <v>RESTRIÇÃO SISTEMA</v>
          </cell>
          <cell r="D3458" t="str">
            <v>039 Disponibilidade Esgotada</v>
          </cell>
          <cell r="E3458" t="str">
            <v>OUTRAS MÍDIAS</v>
          </cell>
          <cell r="F3458" t="str">
            <v>0002 INDICAÇÃO DE AMIGOS</v>
          </cell>
          <cell r="I3458">
            <v>97</v>
          </cell>
          <cell r="J3458">
            <v>0</v>
          </cell>
          <cell r="K3458">
            <v>0</v>
          </cell>
          <cell r="L3458">
            <v>97</v>
          </cell>
          <cell r="M3458">
            <v>97</v>
          </cell>
          <cell r="N3458">
            <v>0</v>
          </cell>
          <cell r="O3458">
            <v>97</v>
          </cell>
          <cell r="P3458">
            <v>0</v>
          </cell>
          <cell r="Q3458">
            <v>0</v>
          </cell>
          <cell r="R3458">
            <v>97</v>
          </cell>
          <cell r="S3458">
            <v>97</v>
          </cell>
          <cell r="T3458">
            <v>0</v>
          </cell>
          <cell r="U3458">
            <v>97</v>
          </cell>
          <cell r="V3458">
            <v>0</v>
          </cell>
          <cell r="W3458">
            <v>0</v>
          </cell>
        </row>
        <row r="3459">
          <cell r="B3459">
            <v>16</v>
          </cell>
          <cell r="C3459" t="str">
            <v>RESTRIÇÃO SISTEMA</v>
          </cell>
          <cell r="D3459" t="str">
            <v>039 Disponibilidade Esgotada</v>
          </cell>
          <cell r="E3459" t="str">
            <v>OUTRAS MÍDIAS</v>
          </cell>
          <cell r="F3459" t="str">
            <v>0003 104</v>
          </cell>
          <cell r="I3459">
            <v>3</v>
          </cell>
          <cell r="J3459">
            <v>0</v>
          </cell>
          <cell r="K3459">
            <v>0</v>
          </cell>
          <cell r="L3459">
            <v>3</v>
          </cell>
          <cell r="M3459">
            <v>3</v>
          </cell>
          <cell r="N3459">
            <v>0</v>
          </cell>
          <cell r="O3459">
            <v>3</v>
          </cell>
          <cell r="P3459">
            <v>0</v>
          </cell>
          <cell r="Q3459">
            <v>0</v>
          </cell>
          <cell r="R3459">
            <v>3</v>
          </cell>
          <cell r="S3459">
            <v>3</v>
          </cell>
          <cell r="T3459">
            <v>0</v>
          </cell>
          <cell r="U3459">
            <v>3</v>
          </cell>
          <cell r="V3459">
            <v>0</v>
          </cell>
          <cell r="W3459">
            <v>0</v>
          </cell>
        </row>
        <row r="3460">
          <cell r="B3460">
            <v>16</v>
          </cell>
          <cell r="C3460" t="str">
            <v>RESTRIÇÃO SISTEMA</v>
          </cell>
          <cell r="D3460" t="str">
            <v>039 Disponibilidade Esgotada</v>
          </cell>
          <cell r="E3460" t="str">
            <v>OUTRAS MÍDIAS</v>
          </cell>
          <cell r="F3460" t="str">
            <v>0013 INTERNET</v>
          </cell>
          <cell r="G3460" t="str">
            <v>0056 OUTROS</v>
          </cell>
          <cell r="I3460">
            <v>3</v>
          </cell>
          <cell r="J3460">
            <v>0</v>
          </cell>
          <cell r="K3460">
            <v>0</v>
          </cell>
          <cell r="L3460">
            <v>3</v>
          </cell>
          <cell r="M3460">
            <v>3</v>
          </cell>
          <cell r="N3460">
            <v>0</v>
          </cell>
          <cell r="O3460">
            <v>3</v>
          </cell>
          <cell r="P3460">
            <v>0</v>
          </cell>
          <cell r="Q3460">
            <v>0</v>
          </cell>
          <cell r="R3460">
            <v>3</v>
          </cell>
          <cell r="S3460">
            <v>3</v>
          </cell>
          <cell r="T3460">
            <v>0</v>
          </cell>
          <cell r="U3460">
            <v>3</v>
          </cell>
          <cell r="V3460">
            <v>0</v>
          </cell>
          <cell r="W3460">
            <v>0</v>
          </cell>
        </row>
        <row r="3461">
          <cell r="B3461">
            <v>16</v>
          </cell>
          <cell r="C3461" t="str">
            <v>RESTRIÇÃO SISTEMA</v>
          </cell>
          <cell r="D3461" t="str">
            <v>039 Disponibilidade Esgotada</v>
          </cell>
          <cell r="E3461" t="str">
            <v>OUTRAS MÍDIAS</v>
          </cell>
          <cell r="F3461" t="str">
            <v>0018 CONTATADO PELO TLMKT</v>
          </cell>
          <cell r="I3461">
            <v>5</v>
          </cell>
          <cell r="J3461">
            <v>0</v>
          </cell>
          <cell r="K3461">
            <v>0</v>
          </cell>
          <cell r="L3461">
            <v>5</v>
          </cell>
          <cell r="M3461">
            <v>5</v>
          </cell>
          <cell r="N3461">
            <v>0</v>
          </cell>
          <cell r="O3461">
            <v>5</v>
          </cell>
          <cell r="P3461">
            <v>0</v>
          </cell>
          <cell r="Q3461">
            <v>0</v>
          </cell>
          <cell r="R3461">
            <v>5</v>
          </cell>
          <cell r="S3461">
            <v>5</v>
          </cell>
          <cell r="T3461">
            <v>0</v>
          </cell>
          <cell r="U3461">
            <v>5</v>
          </cell>
          <cell r="V3461">
            <v>0</v>
          </cell>
          <cell r="W3461">
            <v>0</v>
          </cell>
        </row>
        <row r="3462">
          <cell r="B3462">
            <v>16</v>
          </cell>
          <cell r="C3462" t="str">
            <v>RESTRIÇÃO SISTEMA</v>
          </cell>
          <cell r="D3462" t="str">
            <v>039 Disponibilidade Esgotada</v>
          </cell>
          <cell r="E3462" t="str">
            <v>OUTRAS MÍDIAS</v>
          </cell>
          <cell r="F3462" t="str">
            <v>0019 INDICAÇÃO DO PROVEDOR</v>
          </cell>
          <cell r="G3462" t="str">
            <v>0580 IG.COM.BR</v>
          </cell>
          <cell r="I3462">
            <v>1</v>
          </cell>
          <cell r="J3462">
            <v>0</v>
          </cell>
          <cell r="K3462">
            <v>0</v>
          </cell>
          <cell r="L3462">
            <v>1</v>
          </cell>
          <cell r="M3462">
            <v>1</v>
          </cell>
          <cell r="N3462">
            <v>0</v>
          </cell>
          <cell r="O3462">
            <v>1</v>
          </cell>
          <cell r="P3462">
            <v>0</v>
          </cell>
          <cell r="Q3462">
            <v>0</v>
          </cell>
          <cell r="R3462">
            <v>1</v>
          </cell>
          <cell r="S3462">
            <v>1</v>
          </cell>
          <cell r="T3462">
            <v>0</v>
          </cell>
          <cell r="U3462">
            <v>1</v>
          </cell>
          <cell r="V3462">
            <v>0</v>
          </cell>
          <cell r="W3462">
            <v>0</v>
          </cell>
        </row>
        <row r="3463">
          <cell r="B3463">
            <v>16</v>
          </cell>
          <cell r="C3463" t="str">
            <v>RESTRIÇÃO SISTEMA</v>
          </cell>
          <cell r="D3463" t="str">
            <v>039 Disponibilidade Esgotada</v>
          </cell>
          <cell r="E3463" t="str">
            <v>OUTRAS MÍDIAS</v>
          </cell>
          <cell r="F3463" t="str">
            <v>0020 JÁ POSSUI</v>
          </cell>
          <cell r="I3463">
            <v>6</v>
          </cell>
          <cell r="J3463">
            <v>0</v>
          </cell>
          <cell r="K3463">
            <v>0</v>
          </cell>
          <cell r="L3463">
            <v>6</v>
          </cell>
          <cell r="M3463">
            <v>6</v>
          </cell>
          <cell r="N3463">
            <v>0</v>
          </cell>
          <cell r="O3463">
            <v>6</v>
          </cell>
          <cell r="P3463">
            <v>0</v>
          </cell>
          <cell r="Q3463">
            <v>0</v>
          </cell>
          <cell r="R3463">
            <v>6</v>
          </cell>
          <cell r="S3463">
            <v>6</v>
          </cell>
          <cell r="T3463">
            <v>0</v>
          </cell>
          <cell r="U3463">
            <v>6</v>
          </cell>
          <cell r="V3463">
            <v>0</v>
          </cell>
          <cell r="W3463">
            <v>0</v>
          </cell>
        </row>
        <row r="3464">
          <cell r="B3464">
            <v>16</v>
          </cell>
          <cell r="C3464" t="str">
            <v>RESTRIÇÃO SISTEMA</v>
          </cell>
          <cell r="D3464" t="str">
            <v>039 Disponibilidade Esgotada</v>
          </cell>
          <cell r="E3464" t="str">
            <v>TELEVISÃO</v>
          </cell>
          <cell r="F3464" t="str">
            <v>0001 TELEVISÃO</v>
          </cell>
          <cell r="G3464" t="str">
            <v>0006 GLOBO</v>
          </cell>
          <cell r="H3464" t="str">
            <v>0007 GLOBO ESPORTE</v>
          </cell>
          <cell r="I3464">
            <v>1</v>
          </cell>
          <cell r="J3464">
            <v>0</v>
          </cell>
          <cell r="K3464">
            <v>0</v>
          </cell>
          <cell r="L3464">
            <v>1</v>
          </cell>
          <cell r="M3464">
            <v>1</v>
          </cell>
          <cell r="N3464">
            <v>0</v>
          </cell>
          <cell r="O3464">
            <v>1</v>
          </cell>
          <cell r="P3464">
            <v>0</v>
          </cell>
          <cell r="Q3464">
            <v>0</v>
          </cell>
          <cell r="R3464">
            <v>1</v>
          </cell>
          <cell r="S3464">
            <v>1</v>
          </cell>
          <cell r="T3464">
            <v>0</v>
          </cell>
          <cell r="U3464">
            <v>1</v>
          </cell>
          <cell r="V3464">
            <v>0</v>
          </cell>
          <cell r="W3464">
            <v>0</v>
          </cell>
        </row>
        <row r="3465">
          <cell r="B3465">
            <v>16</v>
          </cell>
          <cell r="C3465" t="str">
            <v>RESTRIÇÃO SISTEMA</v>
          </cell>
          <cell r="D3465" t="str">
            <v>039 Disponibilidade Esgotada</v>
          </cell>
          <cell r="E3465" t="str">
            <v>TELEVISÃO</v>
          </cell>
          <cell r="F3465" t="str">
            <v>0001 TELEVISÃO</v>
          </cell>
          <cell r="G3465" t="str">
            <v>0006 GLOBO</v>
          </cell>
          <cell r="H3465" t="str">
            <v>0020 FANTÁSTICO</v>
          </cell>
          <cell r="I3465">
            <v>1</v>
          </cell>
          <cell r="J3465">
            <v>0</v>
          </cell>
          <cell r="K3465">
            <v>0</v>
          </cell>
          <cell r="L3465">
            <v>1</v>
          </cell>
          <cell r="M3465">
            <v>1</v>
          </cell>
          <cell r="N3465">
            <v>0</v>
          </cell>
          <cell r="O3465">
            <v>1</v>
          </cell>
          <cell r="P3465">
            <v>0</v>
          </cell>
          <cell r="Q3465">
            <v>0</v>
          </cell>
          <cell r="R3465">
            <v>1</v>
          </cell>
          <cell r="S3465">
            <v>1</v>
          </cell>
          <cell r="T3465">
            <v>0</v>
          </cell>
          <cell r="U3465">
            <v>1</v>
          </cell>
          <cell r="V3465">
            <v>0</v>
          </cell>
          <cell r="W3465">
            <v>0</v>
          </cell>
        </row>
        <row r="3466">
          <cell r="B3466">
            <v>16</v>
          </cell>
          <cell r="C3466" t="str">
            <v>RESTRIÇÃO SISTEMA</v>
          </cell>
          <cell r="D3466" t="str">
            <v>039 Disponibilidade Esgotada</v>
          </cell>
          <cell r="E3466" t="str">
            <v>TELEVISÃO</v>
          </cell>
          <cell r="F3466" t="str">
            <v>0001 TELEVISÃO</v>
          </cell>
          <cell r="G3466" t="str">
            <v>0006 GLOBO</v>
          </cell>
          <cell r="H3466" t="str">
            <v>0032 TELA QUENTE</v>
          </cell>
          <cell r="I3466">
            <v>1</v>
          </cell>
          <cell r="J3466">
            <v>0</v>
          </cell>
          <cell r="K3466">
            <v>0</v>
          </cell>
          <cell r="L3466">
            <v>1</v>
          </cell>
          <cell r="M3466">
            <v>1</v>
          </cell>
          <cell r="N3466">
            <v>0</v>
          </cell>
          <cell r="O3466">
            <v>1</v>
          </cell>
          <cell r="P3466">
            <v>0</v>
          </cell>
          <cell r="Q3466">
            <v>0</v>
          </cell>
          <cell r="R3466">
            <v>1</v>
          </cell>
          <cell r="S3466">
            <v>1</v>
          </cell>
          <cell r="T3466">
            <v>0</v>
          </cell>
          <cell r="U3466">
            <v>1</v>
          </cell>
          <cell r="V3466">
            <v>0</v>
          </cell>
          <cell r="W3466">
            <v>0</v>
          </cell>
        </row>
        <row r="3467">
          <cell r="B3467">
            <v>16</v>
          </cell>
          <cell r="C3467" t="str">
            <v>RESTRIÇÃO SISTEMA</v>
          </cell>
          <cell r="D3467" t="str">
            <v>039 Disponibilidade Esgotada</v>
          </cell>
          <cell r="E3467" t="str">
            <v>TELEVISÃO</v>
          </cell>
          <cell r="F3467" t="str">
            <v>0001 TELEVISÃO</v>
          </cell>
          <cell r="G3467" t="str">
            <v>0006 GLOBO</v>
          </cell>
          <cell r="H3467" t="str">
            <v>3825 NÃO INFORMADO</v>
          </cell>
          <cell r="I3467">
            <v>4</v>
          </cell>
          <cell r="J3467">
            <v>0</v>
          </cell>
          <cell r="K3467">
            <v>0</v>
          </cell>
          <cell r="L3467">
            <v>4</v>
          </cell>
          <cell r="M3467">
            <v>4</v>
          </cell>
          <cell r="N3467">
            <v>0</v>
          </cell>
          <cell r="O3467">
            <v>4</v>
          </cell>
          <cell r="P3467">
            <v>0</v>
          </cell>
          <cell r="Q3467">
            <v>0</v>
          </cell>
          <cell r="R3467">
            <v>4</v>
          </cell>
          <cell r="S3467">
            <v>4</v>
          </cell>
          <cell r="T3467">
            <v>0</v>
          </cell>
          <cell r="U3467">
            <v>4</v>
          </cell>
          <cell r="V3467">
            <v>0</v>
          </cell>
          <cell r="W3467">
            <v>0</v>
          </cell>
        </row>
        <row r="3468">
          <cell r="B3468">
            <v>16</v>
          </cell>
          <cell r="C3468" t="str">
            <v>RESTRIÇÃO SISTEMA</v>
          </cell>
          <cell r="D3468" t="str">
            <v>039 Disponibilidade Esgotada</v>
          </cell>
          <cell r="E3468" t="str">
            <v>TELEVISÃO</v>
          </cell>
          <cell r="F3468" t="str">
            <v>0001 TELEVISÃO</v>
          </cell>
          <cell r="G3468" t="str">
            <v>0006 GLOBO</v>
          </cell>
          <cell r="H3468" t="str">
            <v>5594 MAIS VOCÊ</v>
          </cell>
          <cell r="I3468">
            <v>1</v>
          </cell>
          <cell r="J3468">
            <v>0</v>
          </cell>
          <cell r="K3468">
            <v>0</v>
          </cell>
          <cell r="L3468">
            <v>1</v>
          </cell>
          <cell r="M3468">
            <v>1</v>
          </cell>
          <cell r="N3468">
            <v>0</v>
          </cell>
          <cell r="O3468">
            <v>1</v>
          </cell>
          <cell r="P3468">
            <v>0</v>
          </cell>
          <cell r="Q3468">
            <v>0</v>
          </cell>
          <cell r="R3468">
            <v>1</v>
          </cell>
          <cell r="S3468">
            <v>1</v>
          </cell>
          <cell r="T3468">
            <v>0</v>
          </cell>
          <cell r="U3468">
            <v>1</v>
          </cell>
          <cell r="V3468">
            <v>0</v>
          </cell>
          <cell r="W3468">
            <v>0</v>
          </cell>
        </row>
        <row r="3469">
          <cell r="B3469">
            <v>16</v>
          </cell>
          <cell r="C3469" t="str">
            <v>RESTRIÇÃO SISTEMA</v>
          </cell>
          <cell r="D3469" t="str">
            <v>039 Disponibilidade Esgotada</v>
          </cell>
          <cell r="E3469" t="str">
            <v>TELEVISÃO</v>
          </cell>
          <cell r="F3469" t="str">
            <v>0001 TELEVISÃO</v>
          </cell>
          <cell r="G3469" t="str">
            <v>0062 NÃO INFORMOU</v>
          </cell>
          <cell r="I3469">
            <v>34</v>
          </cell>
          <cell r="J3469">
            <v>0</v>
          </cell>
          <cell r="K3469">
            <v>0</v>
          </cell>
          <cell r="L3469">
            <v>34</v>
          </cell>
          <cell r="M3469">
            <v>34</v>
          </cell>
          <cell r="N3469">
            <v>0</v>
          </cell>
          <cell r="O3469">
            <v>34</v>
          </cell>
          <cell r="P3469">
            <v>0</v>
          </cell>
          <cell r="Q3469">
            <v>0</v>
          </cell>
          <cell r="R3469">
            <v>34</v>
          </cell>
          <cell r="S3469">
            <v>34</v>
          </cell>
          <cell r="T3469">
            <v>0</v>
          </cell>
          <cell r="U3469">
            <v>34</v>
          </cell>
          <cell r="V3469">
            <v>0</v>
          </cell>
          <cell r="W3469">
            <v>0</v>
          </cell>
        </row>
        <row r="3470">
          <cell r="B3470">
            <v>16</v>
          </cell>
          <cell r="C3470" t="str">
            <v>RESTRIÇÃO SISTEMA</v>
          </cell>
          <cell r="D3470" t="str">
            <v>042 Restrição técnica</v>
          </cell>
          <cell r="F3470" t="str">
            <v>0031 JÁ TEVE O PRODUTO</v>
          </cell>
          <cell r="I3470">
            <v>7</v>
          </cell>
          <cell r="J3470">
            <v>0</v>
          </cell>
          <cell r="K3470">
            <v>0</v>
          </cell>
          <cell r="L3470">
            <v>7</v>
          </cell>
          <cell r="M3470">
            <v>7</v>
          </cell>
          <cell r="N3470">
            <v>0</v>
          </cell>
          <cell r="O3470">
            <v>7</v>
          </cell>
          <cell r="P3470">
            <v>0</v>
          </cell>
          <cell r="Q3470">
            <v>0</v>
          </cell>
          <cell r="R3470">
            <v>7</v>
          </cell>
          <cell r="S3470">
            <v>7</v>
          </cell>
          <cell r="T3470">
            <v>0</v>
          </cell>
          <cell r="U3470">
            <v>7</v>
          </cell>
          <cell r="V3470">
            <v>0</v>
          </cell>
          <cell r="W3470">
            <v>0</v>
          </cell>
        </row>
        <row r="3471">
          <cell r="B3471">
            <v>16</v>
          </cell>
          <cell r="C3471" t="str">
            <v>RESTRIÇÃO SISTEMA</v>
          </cell>
          <cell r="D3471" t="str">
            <v>042 Restrição técnica</v>
          </cell>
          <cell r="E3471" t="str">
            <v>MALA DIRETA</v>
          </cell>
          <cell r="F3471" t="str">
            <v>0009 MALA DIRETA</v>
          </cell>
          <cell r="G3471" t="str">
            <v>0008 Não Identificado</v>
          </cell>
          <cell r="I3471">
            <v>1</v>
          </cell>
          <cell r="J3471">
            <v>0</v>
          </cell>
          <cell r="K3471">
            <v>0</v>
          </cell>
          <cell r="L3471">
            <v>1</v>
          </cell>
          <cell r="M3471">
            <v>1</v>
          </cell>
          <cell r="N3471">
            <v>0</v>
          </cell>
          <cell r="O3471">
            <v>1</v>
          </cell>
          <cell r="P3471">
            <v>0</v>
          </cell>
          <cell r="Q3471">
            <v>0</v>
          </cell>
          <cell r="R3471">
            <v>1</v>
          </cell>
          <cell r="S3471">
            <v>1</v>
          </cell>
          <cell r="T3471">
            <v>0</v>
          </cell>
          <cell r="U3471">
            <v>1</v>
          </cell>
          <cell r="V3471">
            <v>0</v>
          </cell>
          <cell r="W3471">
            <v>0</v>
          </cell>
        </row>
        <row r="3472">
          <cell r="B3472">
            <v>16</v>
          </cell>
          <cell r="C3472" t="str">
            <v>RESTRIÇÃO SISTEMA</v>
          </cell>
          <cell r="D3472" t="str">
            <v>042 Restrição técnica</v>
          </cell>
          <cell r="E3472" t="str">
            <v>MALA DIRETA</v>
          </cell>
          <cell r="F3472" t="str">
            <v>0009 MALA DIRETA</v>
          </cell>
          <cell r="G3472" t="str">
            <v>0572 MD-05</v>
          </cell>
          <cell r="I3472">
            <v>2</v>
          </cell>
          <cell r="J3472">
            <v>0</v>
          </cell>
          <cell r="K3472">
            <v>0</v>
          </cell>
          <cell r="L3472">
            <v>2</v>
          </cell>
          <cell r="M3472">
            <v>2</v>
          </cell>
          <cell r="N3472">
            <v>0</v>
          </cell>
          <cell r="O3472">
            <v>2</v>
          </cell>
          <cell r="P3472">
            <v>0</v>
          </cell>
          <cell r="Q3472">
            <v>0</v>
          </cell>
          <cell r="R3472">
            <v>2</v>
          </cell>
          <cell r="S3472">
            <v>2</v>
          </cell>
          <cell r="T3472">
            <v>0</v>
          </cell>
          <cell r="U3472">
            <v>2</v>
          </cell>
          <cell r="V3472">
            <v>0</v>
          </cell>
          <cell r="W3472">
            <v>0</v>
          </cell>
        </row>
        <row r="3473">
          <cell r="B3473">
            <v>16</v>
          </cell>
          <cell r="C3473" t="str">
            <v>RESTRIÇÃO SISTEMA</v>
          </cell>
          <cell r="D3473" t="str">
            <v>042 Restrição técnica</v>
          </cell>
          <cell r="E3473" t="str">
            <v>MALA DIRETA</v>
          </cell>
          <cell r="F3473" t="str">
            <v>0010 ENCARTE EM FATURA</v>
          </cell>
          <cell r="I3473">
            <v>5</v>
          </cell>
          <cell r="J3473">
            <v>0</v>
          </cell>
          <cell r="K3473">
            <v>0</v>
          </cell>
          <cell r="L3473">
            <v>5</v>
          </cell>
          <cell r="M3473">
            <v>5</v>
          </cell>
          <cell r="N3473">
            <v>0</v>
          </cell>
          <cell r="O3473">
            <v>5</v>
          </cell>
          <cell r="P3473">
            <v>0</v>
          </cell>
          <cell r="Q3473">
            <v>0</v>
          </cell>
          <cell r="R3473">
            <v>5</v>
          </cell>
          <cell r="S3473">
            <v>5</v>
          </cell>
          <cell r="T3473">
            <v>0</v>
          </cell>
          <cell r="U3473">
            <v>5</v>
          </cell>
          <cell r="V3473">
            <v>0</v>
          </cell>
          <cell r="W3473">
            <v>0</v>
          </cell>
        </row>
        <row r="3474">
          <cell r="B3474">
            <v>16</v>
          </cell>
          <cell r="C3474" t="str">
            <v>RESTRIÇÃO SISTEMA</v>
          </cell>
          <cell r="D3474" t="str">
            <v>042 Restrição técnica</v>
          </cell>
          <cell r="E3474" t="str">
            <v>NÃO INFORMADO</v>
          </cell>
          <cell r="F3474" t="str">
            <v>0016 NÃO INFORMADO</v>
          </cell>
          <cell r="I3474">
            <v>15</v>
          </cell>
          <cell r="J3474">
            <v>0</v>
          </cell>
          <cell r="K3474">
            <v>0</v>
          </cell>
          <cell r="L3474">
            <v>15</v>
          </cell>
          <cell r="M3474">
            <v>15</v>
          </cell>
          <cell r="N3474">
            <v>0</v>
          </cell>
          <cell r="O3474">
            <v>15</v>
          </cell>
          <cell r="P3474">
            <v>0</v>
          </cell>
          <cell r="Q3474">
            <v>0</v>
          </cell>
          <cell r="R3474">
            <v>15</v>
          </cell>
          <cell r="S3474">
            <v>15</v>
          </cell>
          <cell r="T3474">
            <v>0</v>
          </cell>
          <cell r="U3474">
            <v>15</v>
          </cell>
          <cell r="V3474">
            <v>0</v>
          </cell>
          <cell r="W3474">
            <v>0</v>
          </cell>
        </row>
        <row r="3475">
          <cell r="B3475">
            <v>16</v>
          </cell>
          <cell r="C3475" t="str">
            <v>RESTRIÇÃO SISTEMA</v>
          </cell>
          <cell r="D3475" t="str">
            <v>042 Restrição técnica</v>
          </cell>
          <cell r="E3475" t="str">
            <v>OUTRAS MÍDIAS</v>
          </cell>
          <cell r="F3475" t="str">
            <v>0002 INDICAÇÃO DE AMIGOS</v>
          </cell>
          <cell r="I3475">
            <v>113</v>
          </cell>
          <cell r="J3475">
            <v>0</v>
          </cell>
          <cell r="K3475">
            <v>0</v>
          </cell>
          <cell r="L3475">
            <v>113</v>
          </cell>
          <cell r="M3475">
            <v>113</v>
          </cell>
          <cell r="N3475">
            <v>0</v>
          </cell>
          <cell r="O3475">
            <v>113</v>
          </cell>
          <cell r="P3475">
            <v>0</v>
          </cell>
          <cell r="Q3475">
            <v>0</v>
          </cell>
          <cell r="R3475">
            <v>113</v>
          </cell>
          <cell r="S3475">
            <v>113</v>
          </cell>
          <cell r="T3475">
            <v>0</v>
          </cell>
          <cell r="U3475">
            <v>113</v>
          </cell>
          <cell r="V3475">
            <v>0</v>
          </cell>
          <cell r="W3475">
            <v>0</v>
          </cell>
        </row>
        <row r="3476">
          <cell r="B3476">
            <v>16</v>
          </cell>
          <cell r="C3476" t="str">
            <v>RESTRIÇÃO SISTEMA</v>
          </cell>
          <cell r="D3476" t="str">
            <v>042 Restrição técnica</v>
          </cell>
          <cell r="E3476" t="str">
            <v>OUTRAS MÍDIAS</v>
          </cell>
          <cell r="F3476" t="str">
            <v>0003 104</v>
          </cell>
          <cell r="I3476">
            <v>5</v>
          </cell>
          <cell r="J3476">
            <v>0</v>
          </cell>
          <cell r="K3476">
            <v>0</v>
          </cell>
          <cell r="L3476">
            <v>5</v>
          </cell>
          <cell r="M3476">
            <v>5</v>
          </cell>
          <cell r="N3476">
            <v>0</v>
          </cell>
          <cell r="O3476">
            <v>5</v>
          </cell>
          <cell r="P3476">
            <v>0</v>
          </cell>
          <cell r="Q3476">
            <v>0</v>
          </cell>
          <cell r="R3476">
            <v>5</v>
          </cell>
          <cell r="S3476">
            <v>5</v>
          </cell>
          <cell r="T3476">
            <v>0</v>
          </cell>
          <cell r="U3476">
            <v>5</v>
          </cell>
          <cell r="V3476">
            <v>0</v>
          </cell>
          <cell r="W3476">
            <v>0</v>
          </cell>
        </row>
        <row r="3477">
          <cell r="B3477">
            <v>16</v>
          </cell>
          <cell r="C3477" t="str">
            <v>RESTRIÇÃO SISTEMA</v>
          </cell>
          <cell r="D3477" t="str">
            <v>042 Restrição técnica</v>
          </cell>
          <cell r="E3477" t="str">
            <v>OUTRAS MÍDIAS</v>
          </cell>
          <cell r="F3477" t="str">
            <v>0013 INTERNET</v>
          </cell>
          <cell r="G3477" t="str">
            <v>0056 OUTROS</v>
          </cell>
          <cell r="I3477">
            <v>9</v>
          </cell>
          <cell r="J3477">
            <v>0</v>
          </cell>
          <cell r="K3477">
            <v>0</v>
          </cell>
          <cell r="L3477">
            <v>9</v>
          </cell>
          <cell r="M3477">
            <v>9</v>
          </cell>
          <cell r="N3477">
            <v>0</v>
          </cell>
          <cell r="O3477">
            <v>9</v>
          </cell>
          <cell r="P3477">
            <v>0</v>
          </cell>
          <cell r="Q3477">
            <v>0</v>
          </cell>
          <cell r="R3477">
            <v>9</v>
          </cell>
          <cell r="S3477">
            <v>9</v>
          </cell>
          <cell r="T3477">
            <v>0</v>
          </cell>
          <cell r="U3477">
            <v>9</v>
          </cell>
          <cell r="V3477">
            <v>0</v>
          </cell>
          <cell r="W3477">
            <v>0</v>
          </cell>
        </row>
        <row r="3478">
          <cell r="B3478">
            <v>16</v>
          </cell>
          <cell r="C3478" t="str">
            <v>RESTRIÇÃO SISTEMA</v>
          </cell>
          <cell r="D3478" t="str">
            <v>042 Restrição técnica</v>
          </cell>
          <cell r="E3478" t="str">
            <v>OUTRAS MÍDIAS</v>
          </cell>
          <cell r="F3478" t="str">
            <v>0013 INTERNET</v>
          </cell>
          <cell r="G3478" t="str">
            <v>0170 SITE SPEEDY</v>
          </cell>
          <cell r="I3478">
            <v>9</v>
          </cell>
          <cell r="J3478">
            <v>0</v>
          </cell>
          <cell r="K3478">
            <v>0</v>
          </cell>
          <cell r="L3478">
            <v>9</v>
          </cell>
          <cell r="M3478">
            <v>9</v>
          </cell>
          <cell r="N3478">
            <v>0</v>
          </cell>
          <cell r="O3478">
            <v>9</v>
          </cell>
          <cell r="P3478">
            <v>0</v>
          </cell>
          <cell r="Q3478">
            <v>0</v>
          </cell>
          <cell r="R3478">
            <v>9</v>
          </cell>
          <cell r="S3478">
            <v>9</v>
          </cell>
          <cell r="T3478">
            <v>0</v>
          </cell>
          <cell r="U3478">
            <v>9</v>
          </cell>
          <cell r="V3478">
            <v>0</v>
          </cell>
          <cell r="W3478">
            <v>0</v>
          </cell>
        </row>
        <row r="3479">
          <cell r="B3479">
            <v>16</v>
          </cell>
          <cell r="C3479" t="str">
            <v>RESTRIÇÃO SISTEMA</v>
          </cell>
          <cell r="D3479" t="str">
            <v>042 Restrição técnica</v>
          </cell>
          <cell r="E3479" t="str">
            <v>OUTRAS MÍDIAS</v>
          </cell>
          <cell r="F3479" t="str">
            <v>0018 CONTATADO PELO TLMKT</v>
          </cell>
          <cell r="I3479">
            <v>17</v>
          </cell>
          <cell r="J3479">
            <v>0</v>
          </cell>
          <cell r="K3479">
            <v>0</v>
          </cell>
          <cell r="L3479">
            <v>17</v>
          </cell>
          <cell r="M3479">
            <v>17</v>
          </cell>
          <cell r="N3479">
            <v>0</v>
          </cell>
          <cell r="O3479">
            <v>17</v>
          </cell>
          <cell r="P3479">
            <v>0</v>
          </cell>
          <cell r="Q3479">
            <v>0</v>
          </cell>
          <cell r="R3479">
            <v>17</v>
          </cell>
          <cell r="S3479">
            <v>17</v>
          </cell>
          <cell r="T3479">
            <v>0</v>
          </cell>
          <cell r="U3479">
            <v>17</v>
          </cell>
          <cell r="V3479">
            <v>0</v>
          </cell>
          <cell r="W3479">
            <v>0</v>
          </cell>
        </row>
        <row r="3480">
          <cell r="B3480">
            <v>16</v>
          </cell>
          <cell r="C3480" t="str">
            <v>RESTRIÇÃO SISTEMA</v>
          </cell>
          <cell r="D3480" t="str">
            <v>042 Restrição técnica</v>
          </cell>
          <cell r="E3480" t="str">
            <v>OUTRAS MÍDIAS</v>
          </cell>
          <cell r="F3480" t="str">
            <v>0019 INDICAÇÃO DO PROVEDOR</v>
          </cell>
          <cell r="G3480" t="str">
            <v>0580 IG.COM.BR</v>
          </cell>
          <cell r="I3480">
            <v>1</v>
          </cell>
          <cell r="J3480">
            <v>0</v>
          </cell>
          <cell r="K3480">
            <v>0</v>
          </cell>
          <cell r="L3480">
            <v>1</v>
          </cell>
          <cell r="M3480">
            <v>1</v>
          </cell>
          <cell r="N3480">
            <v>0</v>
          </cell>
          <cell r="O3480">
            <v>1</v>
          </cell>
          <cell r="P3480">
            <v>0</v>
          </cell>
          <cell r="Q3480">
            <v>0</v>
          </cell>
          <cell r="R3480">
            <v>1</v>
          </cell>
          <cell r="S3480">
            <v>1</v>
          </cell>
          <cell r="T3480">
            <v>0</v>
          </cell>
          <cell r="U3480">
            <v>1</v>
          </cell>
          <cell r="V3480">
            <v>0</v>
          </cell>
          <cell r="W3480">
            <v>0</v>
          </cell>
        </row>
        <row r="3481">
          <cell r="B3481">
            <v>16</v>
          </cell>
          <cell r="C3481" t="str">
            <v>RESTRIÇÃO SISTEMA</v>
          </cell>
          <cell r="D3481" t="str">
            <v>042 Restrição técnica</v>
          </cell>
          <cell r="E3481" t="str">
            <v>OUTRAS MÍDIAS</v>
          </cell>
          <cell r="F3481" t="str">
            <v>0020 JÁ POSSUI</v>
          </cell>
          <cell r="I3481">
            <v>12</v>
          </cell>
          <cell r="J3481">
            <v>0</v>
          </cell>
          <cell r="K3481">
            <v>0</v>
          </cell>
          <cell r="L3481">
            <v>12</v>
          </cell>
          <cell r="M3481">
            <v>12</v>
          </cell>
          <cell r="N3481">
            <v>0</v>
          </cell>
          <cell r="O3481">
            <v>12</v>
          </cell>
          <cell r="P3481">
            <v>0</v>
          </cell>
          <cell r="Q3481">
            <v>0</v>
          </cell>
          <cell r="R3481">
            <v>12</v>
          </cell>
          <cell r="S3481">
            <v>12</v>
          </cell>
          <cell r="T3481">
            <v>0</v>
          </cell>
          <cell r="U3481">
            <v>12</v>
          </cell>
          <cell r="V3481">
            <v>0</v>
          </cell>
          <cell r="W3481">
            <v>0</v>
          </cell>
        </row>
        <row r="3482">
          <cell r="B3482">
            <v>16</v>
          </cell>
          <cell r="C3482" t="str">
            <v>RESTRIÇÃO SISTEMA</v>
          </cell>
          <cell r="D3482" t="str">
            <v>042 Restrição técnica</v>
          </cell>
          <cell r="E3482" t="str">
            <v>TELEVISÃO</v>
          </cell>
          <cell r="F3482" t="str">
            <v>0001 TELEVISÃO</v>
          </cell>
          <cell r="G3482" t="str">
            <v>0006 GLOBO</v>
          </cell>
          <cell r="H3482" t="str">
            <v>0032 TELA QUENTE</v>
          </cell>
          <cell r="I3482">
            <v>1</v>
          </cell>
          <cell r="J3482">
            <v>0</v>
          </cell>
          <cell r="K3482">
            <v>0</v>
          </cell>
          <cell r="L3482">
            <v>1</v>
          </cell>
          <cell r="M3482">
            <v>1</v>
          </cell>
          <cell r="N3482">
            <v>0</v>
          </cell>
          <cell r="O3482">
            <v>1</v>
          </cell>
          <cell r="P3482">
            <v>0</v>
          </cell>
          <cell r="Q3482">
            <v>0</v>
          </cell>
          <cell r="R3482">
            <v>1</v>
          </cell>
          <cell r="S3482">
            <v>1</v>
          </cell>
          <cell r="T3482">
            <v>0</v>
          </cell>
          <cell r="U3482">
            <v>1</v>
          </cell>
          <cell r="V3482">
            <v>0</v>
          </cell>
          <cell r="W3482">
            <v>0</v>
          </cell>
        </row>
        <row r="3483">
          <cell r="B3483">
            <v>16</v>
          </cell>
          <cell r="C3483" t="str">
            <v>RESTRIÇÃO SISTEMA</v>
          </cell>
          <cell r="D3483" t="str">
            <v>042 Restrição técnica</v>
          </cell>
          <cell r="E3483" t="str">
            <v>TELEVISÃO</v>
          </cell>
          <cell r="F3483" t="str">
            <v>0001 TELEVISÃO</v>
          </cell>
          <cell r="G3483" t="str">
            <v>0006 GLOBO</v>
          </cell>
          <cell r="H3483" t="str">
            <v>3825 NÃO INFORMADO</v>
          </cell>
          <cell r="I3483">
            <v>8</v>
          </cell>
          <cell r="J3483">
            <v>0</v>
          </cell>
          <cell r="K3483">
            <v>0</v>
          </cell>
          <cell r="L3483">
            <v>8</v>
          </cell>
          <cell r="M3483">
            <v>8</v>
          </cell>
          <cell r="N3483">
            <v>0</v>
          </cell>
          <cell r="O3483">
            <v>8</v>
          </cell>
          <cell r="P3483">
            <v>0</v>
          </cell>
          <cell r="Q3483">
            <v>0</v>
          </cell>
          <cell r="R3483">
            <v>8</v>
          </cell>
          <cell r="S3483">
            <v>8</v>
          </cell>
          <cell r="T3483">
            <v>0</v>
          </cell>
          <cell r="U3483">
            <v>8</v>
          </cell>
          <cell r="V3483">
            <v>0</v>
          </cell>
          <cell r="W3483">
            <v>0</v>
          </cell>
        </row>
        <row r="3484">
          <cell r="B3484">
            <v>16</v>
          </cell>
          <cell r="C3484" t="str">
            <v>RESTRIÇÃO SISTEMA</v>
          </cell>
          <cell r="D3484" t="str">
            <v>042 Restrição técnica</v>
          </cell>
          <cell r="E3484" t="str">
            <v>TELEVISÃO</v>
          </cell>
          <cell r="F3484" t="str">
            <v>0001 TELEVISÃO</v>
          </cell>
          <cell r="G3484" t="str">
            <v>0062 NÃO INFORMOU</v>
          </cell>
          <cell r="I3484">
            <v>36</v>
          </cell>
          <cell r="J3484">
            <v>0</v>
          </cell>
          <cell r="K3484">
            <v>0</v>
          </cell>
          <cell r="L3484">
            <v>36</v>
          </cell>
          <cell r="M3484">
            <v>36</v>
          </cell>
          <cell r="N3484">
            <v>0</v>
          </cell>
          <cell r="O3484">
            <v>36</v>
          </cell>
          <cell r="P3484">
            <v>0</v>
          </cell>
          <cell r="Q3484">
            <v>0</v>
          </cell>
          <cell r="R3484">
            <v>36</v>
          </cell>
          <cell r="S3484">
            <v>36</v>
          </cell>
          <cell r="T3484">
            <v>0</v>
          </cell>
          <cell r="U3484">
            <v>36</v>
          </cell>
          <cell r="V3484">
            <v>0</v>
          </cell>
          <cell r="W3484">
            <v>0</v>
          </cell>
        </row>
        <row r="3485">
          <cell r="B3485">
            <v>16</v>
          </cell>
          <cell r="C3485" t="str">
            <v>RESTRIÇÃO SISTEMA</v>
          </cell>
          <cell r="D3485" t="str">
            <v>045 Central não cadastrada</v>
          </cell>
          <cell r="F3485" t="str">
            <v>0024 STAND</v>
          </cell>
          <cell r="I3485">
            <v>1</v>
          </cell>
          <cell r="J3485">
            <v>0</v>
          </cell>
          <cell r="K3485">
            <v>0</v>
          </cell>
          <cell r="L3485">
            <v>1</v>
          </cell>
          <cell r="M3485">
            <v>1</v>
          </cell>
          <cell r="N3485">
            <v>0</v>
          </cell>
          <cell r="O3485">
            <v>1</v>
          </cell>
          <cell r="P3485">
            <v>0</v>
          </cell>
          <cell r="Q3485">
            <v>0</v>
          </cell>
          <cell r="R3485">
            <v>1</v>
          </cell>
          <cell r="S3485">
            <v>1</v>
          </cell>
          <cell r="T3485">
            <v>0</v>
          </cell>
          <cell r="U3485">
            <v>1</v>
          </cell>
          <cell r="V3485">
            <v>0</v>
          </cell>
          <cell r="W3485">
            <v>0</v>
          </cell>
        </row>
        <row r="3486">
          <cell r="B3486">
            <v>16</v>
          </cell>
          <cell r="C3486" t="str">
            <v>RESTRIÇÃO SISTEMA</v>
          </cell>
          <cell r="D3486" t="str">
            <v>045 Central não cadastrada</v>
          </cell>
          <cell r="E3486" t="str">
            <v>MALA DIRETA</v>
          </cell>
          <cell r="F3486" t="str">
            <v>0010 ENCARTE EM FATURA</v>
          </cell>
          <cell r="I3486">
            <v>2</v>
          </cell>
          <cell r="J3486">
            <v>0</v>
          </cell>
          <cell r="K3486">
            <v>0</v>
          </cell>
          <cell r="L3486">
            <v>2</v>
          </cell>
          <cell r="M3486">
            <v>2</v>
          </cell>
          <cell r="N3486">
            <v>0</v>
          </cell>
          <cell r="O3486">
            <v>2</v>
          </cell>
          <cell r="P3486">
            <v>0</v>
          </cell>
          <cell r="Q3486">
            <v>0</v>
          </cell>
          <cell r="R3486">
            <v>2</v>
          </cell>
          <cell r="S3486">
            <v>2</v>
          </cell>
          <cell r="T3486">
            <v>0</v>
          </cell>
          <cell r="U3486">
            <v>2</v>
          </cell>
          <cell r="V3486">
            <v>0</v>
          </cell>
          <cell r="W3486">
            <v>0</v>
          </cell>
        </row>
        <row r="3487">
          <cell r="B3487">
            <v>16</v>
          </cell>
          <cell r="C3487" t="str">
            <v>RESTRIÇÃO SISTEMA</v>
          </cell>
          <cell r="D3487" t="str">
            <v>045 Central não cadastrada</v>
          </cell>
          <cell r="E3487" t="str">
            <v>NÃO INFORMADO</v>
          </cell>
          <cell r="F3487" t="str">
            <v>0016 NÃO INFORMADO</v>
          </cell>
          <cell r="I3487">
            <v>4</v>
          </cell>
          <cell r="J3487">
            <v>0</v>
          </cell>
          <cell r="K3487">
            <v>0</v>
          </cell>
          <cell r="L3487">
            <v>4</v>
          </cell>
          <cell r="M3487">
            <v>4</v>
          </cell>
          <cell r="N3487">
            <v>0</v>
          </cell>
          <cell r="O3487">
            <v>4</v>
          </cell>
          <cell r="P3487">
            <v>0</v>
          </cell>
          <cell r="Q3487">
            <v>0</v>
          </cell>
          <cell r="R3487">
            <v>4</v>
          </cell>
          <cell r="S3487">
            <v>4</v>
          </cell>
          <cell r="T3487">
            <v>0</v>
          </cell>
          <cell r="U3487">
            <v>4</v>
          </cell>
          <cell r="V3487">
            <v>0</v>
          </cell>
          <cell r="W3487">
            <v>0</v>
          </cell>
        </row>
        <row r="3488">
          <cell r="B3488">
            <v>16</v>
          </cell>
          <cell r="C3488" t="str">
            <v>RESTRIÇÃO SISTEMA</v>
          </cell>
          <cell r="D3488" t="str">
            <v>045 Central não cadastrada</v>
          </cell>
          <cell r="E3488" t="str">
            <v>OUTRAS MÍDIAS</v>
          </cell>
          <cell r="F3488" t="str">
            <v>0002 INDICAÇÃO DE AMIGOS</v>
          </cell>
          <cell r="I3488">
            <v>33</v>
          </cell>
          <cell r="J3488">
            <v>0</v>
          </cell>
          <cell r="K3488">
            <v>0</v>
          </cell>
          <cell r="L3488">
            <v>33</v>
          </cell>
          <cell r="M3488">
            <v>33</v>
          </cell>
          <cell r="N3488">
            <v>0</v>
          </cell>
          <cell r="O3488">
            <v>33</v>
          </cell>
          <cell r="P3488">
            <v>0</v>
          </cell>
          <cell r="Q3488">
            <v>0</v>
          </cell>
          <cell r="R3488">
            <v>33</v>
          </cell>
          <cell r="S3488">
            <v>33</v>
          </cell>
          <cell r="T3488">
            <v>0</v>
          </cell>
          <cell r="U3488">
            <v>33</v>
          </cell>
          <cell r="V3488">
            <v>0</v>
          </cell>
          <cell r="W3488">
            <v>0</v>
          </cell>
        </row>
        <row r="3489">
          <cell r="B3489">
            <v>16</v>
          </cell>
          <cell r="C3489" t="str">
            <v>RESTRIÇÃO SISTEMA</v>
          </cell>
          <cell r="D3489" t="str">
            <v>045 Central não cadastrada</v>
          </cell>
          <cell r="E3489" t="str">
            <v>OUTRAS MÍDIAS</v>
          </cell>
          <cell r="F3489" t="str">
            <v>0007 JORNAIS/REVISTAS</v>
          </cell>
          <cell r="G3489" t="str">
            <v>0125 NÃO INFORMADO</v>
          </cell>
          <cell r="I3489">
            <v>1</v>
          </cell>
          <cell r="J3489">
            <v>0</v>
          </cell>
          <cell r="K3489">
            <v>0</v>
          </cell>
          <cell r="L3489">
            <v>1</v>
          </cell>
          <cell r="M3489">
            <v>1</v>
          </cell>
          <cell r="N3489">
            <v>0</v>
          </cell>
          <cell r="O3489">
            <v>1</v>
          </cell>
          <cell r="P3489">
            <v>0</v>
          </cell>
          <cell r="Q3489">
            <v>0</v>
          </cell>
          <cell r="R3489">
            <v>1</v>
          </cell>
          <cell r="S3489">
            <v>1</v>
          </cell>
          <cell r="T3489">
            <v>0</v>
          </cell>
          <cell r="U3489">
            <v>1</v>
          </cell>
          <cell r="V3489">
            <v>0</v>
          </cell>
          <cell r="W3489">
            <v>0</v>
          </cell>
        </row>
        <row r="3490">
          <cell r="B3490">
            <v>16</v>
          </cell>
          <cell r="C3490" t="str">
            <v>RESTRIÇÃO SISTEMA</v>
          </cell>
          <cell r="D3490" t="str">
            <v>045 Central não cadastrada</v>
          </cell>
          <cell r="E3490" t="str">
            <v>OUTRAS MÍDIAS</v>
          </cell>
          <cell r="F3490" t="str">
            <v>0013 INTERNET</v>
          </cell>
          <cell r="G3490" t="str">
            <v>0056 OUTROS</v>
          </cell>
          <cell r="I3490">
            <v>2</v>
          </cell>
          <cell r="J3490">
            <v>0</v>
          </cell>
          <cell r="K3490">
            <v>0</v>
          </cell>
          <cell r="L3490">
            <v>2</v>
          </cell>
          <cell r="M3490">
            <v>2</v>
          </cell>
          <cell r="N3490">
            <v>0</v>
          </cell>
          <cell r="O3490">
            <v>2</v>
          </cell>
          <cell r="P3490">
            <v>0</v>
          </cell>
          <cell r="Q3490">
            <v>0</v>
          </cell>
          <cell r="R3490">
            <v>2</v>
          </cell>
          <cell r="S3490">
            <v>2</v>
          </cell>
          <cell r="T3490">
            <v>0</v>
          </cell>
          <cell r="U3490">
            <v>2</v>
          </cell>
          <cell r="V3490">
            <v>0</v>
          </cell>
          <cell r="W3490">
            <v>0</v>
          </cell>
        </row>
        <row r="3491">
          <cell r="B3491">
            <v>16</v>
          </cell>
          <cell r="C3491" t="str">
            <v>RESTRIÇÃO SISTEMA</v>
          </cell>
          <cell r="D3491" t="str">
            <v>045 Central não cadastrada</v>
          </cell>
          <cell r="E3491" t="str">
            <v>OUTRAS MÍDIAS</v>
          </cell>
          <cell r="F3491" t="str">
            <v>0013 INTERNET</v>
          </cell>
          <cell r="G3491" t="str">
            <v>0170 SITE SPEEDY</v>
          </cell>
          <cell r="I3491">
            <v>3</v>
          </cell>
          <cell r="J3491">
            <v>0</v>
          </cell>
          <cell r="K3491">
            <v>0</v>
          </cell>
          <cell r="L3491">
            <v>3</v>
          </cell>
          <cell r="M3491">
            <v>3</v>
          </cell>
          <cell r="N3491">
            <v>0</v>
          </cell>
          <cell r="O3491">
            <v>3</v>
          </cell>
          <cell r="P3491">
            <v>0</v>
          </cell>
          <cell r="Q3491">
            <v>0</v>
          </cell>
          <cell r="R3491">
            <v>3</v>
          </cell>
          <cell r="S3491">
            <v>3</v>
          </cell>
          <cell r="T3491">
            <v>0</v>
          </cell>
          <cell r="U3491">
            <v>3</v>
          </cell>
          <cell r="V3491">
            <v>0</v>
          </cell>
          <cell r="W3491">
            <v>0</v>
          </cell>
        </row>
        <row r="3492">
          <cell r="B3492">
            <v>16</v>
          </cell>
          <cell r="C3492" t="str">
            <v>RESTRIÇÃO SISTEMA</v>
          </cell>
          <cell r="D3492" t="str">
            <v>045 Central não cadastrada</v>
          </cell>
          <cell r="E3492" t="str">
            <v>OUTRAS MÍDIAS</v>
          </cell>
          <cell r="F3492" t="str">
            <v>0018 CONTATADO PELO TLMKT</v>
          </cell>
          <cell r="I3492">
            <v>7</v>
          </cell>
          <cell r="J3492">
            <v>0</v>
          </cell>
          <cell r="K3492">
            <v>0</v>
          </cell>
          <cell r="L3492">
            <v>7</v>
          </cell>
          <cell r="M3492">
            <v>7</v>
          </cell>
          <cell r="N3492">
            <v>0</v>
          </cell>
          <cell r="O3492">
            <v>7</v>
          </cell>
          <cell r="P3492">
            <v>0</v>
          </cell>
          <cell r="Q3492">
            <v>0</v>
          </cell>
          <cell r="R3492">
            <v>7</v>
          </cell>
          <cell r="S3492">
            <v>7</v>
          </cell>
          <cell r="T3492">
            <v>0</v>
          </cell>
          <cell r="U3492">
            <v>7</v>
          </cell>
          <cell r="V3492">
            <v>0</v>
          </cell>
          <cell r="W3492">
            <v>0</v>
          </cell>
        </row>
        <row r="3493">
          <cell r="B3493">
            <v>16</v>
          </cell>
          <cell r="C3493" t="str">
            <v>RESTRIÇÃO SISTEMA</v>
          </cell>
          <cell r="D3493" t="str">
            <v>045 Central não cadastrada</v>
          </cell>
          <cell r="E3493" t="str">
            <v>OUTRAS MÍDIAS</v>
          </cell>
          <cell r="F3493" t="str">
            <v>0019 INDICAÇÃO DO PROVEDOR</v>
          </cell>
          <cell r="G3493" t="str">
            <v>0580 IG.COM.BR</v>
          </cell>
          <cell r="I3493">
            <v>1</v>
          </cell>
          <cell r="J3493">
            <v>0</v>
          </cell>
          <cell r="K3493">
            <v>0</v>
          </cell>
          <cell r="L3493">
            <v>1</v>
          </cell>
          <cell r="M3493">
            <v>1</v>
          </cell>
          <cell r="N3493">
            <v>0</v>
          </cell>
          <cell r="O3493">
            <v>1</v>
          </cell>
          <cell r="P3493">
            <v>0</v>
          </cell>
          <cell r="Q3493">
            <v>0</v>
          </cell>
          <cell r="R3493">
            <v>1</v>
          </cell>
          <cell r="S3493">
            <v>1</v>
          </cell>
          <cell r="T3493">
            <v>0</v>
          </cell>
          <cell r="U3493">
            <v>1</v>
          </cell>
          <cell r="V3493">
            <v>0</v>
          </cell>
          <cell r="W3493">
            <v>0</v>
          </cell>
        </row>
        <row r="3494">
          <cell r="B3494">
            <v>16</v>
          </cell>
          <cell r="C3494" t="str">
            <v>RESTRIÇÃO SISTEMA</v>
          </cell>
          <cell r="D3494" t="str">
            <v>045 Central não cadastrada</v>
          </cell>
          <cell r="E3494" t="str">
            <v>OUTRAS MÍDIAS</v>
          </cell>
          <cell r="F3494" t="str">
            <v>0020 JÁ POSSUI</v>
          </cell>
          <cell r="I3494">
            <v>7</v>
          </cell>
          <cell r="J3494">
            <v>0</v>
          </cell>
          <cell r="K3494">
            <v>0</v>
          </cell>
          <cell r="L3494">
            <v>7</v>
          </cell>
          <cell r="M3494">
            <v>7</v>
          </cell>
          <cell r="N3494">
            <v>0</v>
          </cell>
          <cell r="O3494">
            <v>7</v>
          </cell>
          <cell r="P3494">
            <v>0</v>
          </cell>
          <cell r="Q3494">
            <v>0</v>
          </cell>
          <cell r="R3494">
            <v>7</v>
          </cell>
          <cell r="S3494">
            <v>7</v>
          </cell>
          <cell r="T3494">
            <v>0</v>
          </cell>
          <cell r="U3494">
            <v>7</v>
          </cell>
          <cell r="V3494">
            <v>0</v>
          </cell>
          <cell r="W3494">
            <v>0</v>
          </cell>
        </row>
        <row r="3495">
          <cell r="B3495">
            <v>16</v>
          </cell>
          <cell r="C3495" t="str">
            <v>RESTRIÇÃO SISTEMA</v>
          </cell>
          <cell r="D3495" t="str">
            <v>045 Central não cadastrada</v>
          </cell>
          <cell r="E3495" t="str">
            <v>TELEVISÃO</v>
          </cell>
          <cell r="F3495" t="str">
            <v>0001 TELEVISÃO</v>
          </cell>
          <cell r="G3495" t="str">
            <v>0006 GLOBO</v>
          </cell>
          <cell r="H3495" t="str">
            <v>0007 GLOBO ESPORTE</v>
          </cell>
          <cell r="I3495">
            <v>3</v>
          </cell>
          <cell r="J3495">
            <v>0</v>
          </cell>
          <cell r="K3495">
            <v>0</v>
          </cell>
          <cell r="L3495">
            <v>3</v>
          </cell>
          <cell r="M3495">
            <v>3</v>
          </cell>
          <cell r="N3495">
            <v>0</v>
          </cell>
          <cell r="O3495">
            <v>3</v>
          </cell>
          <cell r="P3495">
            <v>0</v>
          </cell>
          <cell r="Q3495">
            <v>0</v>
          </cell>
          <cell r="R3495">
            <v>3</v>
          </cell>
          <cell r="S3495">
            <v>3</v>
          </cell>
          <cell r="T3495">
            <v>0</v>
          </cell>
          <cell r="U3495">
            <v>3</v>
          </cell>
          <cell r="V3495">
            <v>0</v>
          </cell>
          <cell r="W3495">
            <v>0</v>
          </cell>
        </row>
        <row r="3496">
          <cell r="B3496">
            <v>16</v>
          </cell>
          <cell r="C3496" t="str">
            <v>RESTRIÇÃO SISTEMA</v>
          </cell>
          <cell r="D3496" t="str">
            <v>045 Central não cadastrada</v>
          </cell>
          <cell r="E3496" t="str">
            <v>TELEVISÃO</v>
          </cell>
          <cell r="F3496" t="str">
            <v>0001 TELEVISÃO</v>
          </cell>
          <cell r="G3496" t="str">
            <v>0006 GLOBO</v>
          </cell>
          <cell r="H3496" t="str">
            <v>0032 TELA QUENTE</v>
          </cell>
          <cell r="I3496">
            <v>1</v>
          </cell>
          <cell r="J3496">
            <v>0</v>
          </cell>
          <cell r="K3496">
            <v>0</v>
          </cell>
          <cell r="L3496">
            <v>1</v>
          </cell>
          <cell r="M3496">
            <v>1</v>
          </cell>
          <cell r="N3496">
            <v>0</v>
          </cell>
          <cell r="O3496">
            <v>1</v>
          </cell>
          <cell r="P3496">
            <v>0</v>
          </cell>
          <cell r="Q3496">
            <v>0</v>
          </cell>
          <cell r="R3496">
            <v>1</v>
          </cell>
          <cell r="S3496">
            <v>1</v>
          </cell>
          <cell r="T3496">
            <v>0</v>
          </cell>
          <cell r="U3496">
            <v>1</v>
          </cell>
          <cell r="V3496">
            <v>0</v>
          </cell>
          <cell r="W3496">
            <v>0</v>
          </cell>
        </row>
        <row r="3497">
          <cell r="B3497">
            <v>16</v>
          </cell>
          <cell r="C3497" t="str">
            <v>RESTRIÇÃO SISTEMA</v>
          </cell>
          <cell r="D3497" t="str">
            <v>045 Central não cadastrada</v>
          </cell>
          <cell r="E3497" t="str">
            <v>TELEVISÃO</v>
          </cell>
          <cell r="F3497" t="str">
            <v>0001 TELEVISÃO</v>
          </cell>
          <cell r="G3497" t="str">
            <v>0006 GLOBO</v>
          </cell>
          <cell r="H3497" t="str">
            <v>3825 NÃO INFORMADO</v>
          </cell>
          <cell r="I3497">
            <v>5</v>
          </cell>
          <cell r="J3497">
            <v>0</v>
          </cell>
          <cell r="K3497">
            <v>0</v>
          </cell>
          <cell r="L3497">
            <v>5</v>
          </cell>
          <cell r="M3497">
            <v>5</v>
          </cell>
          <cell r="N3497">
            <v>0</v>
          </cell>
          <cell r="O3497">
            <v>5</v>
          </cell>
          <cell r="P3497">
            <v>0</v>
          </cell>
          <cell r="Q3497">
            <v>0</v>
          </cell>
          <cell r="R3497">
            <v>5</v>
          </cell>
          <cell r="S3497">
            <v>5</v>
          </cell>
          <cell r="T3497">
            <v>0</v>
          </cell>
          <cell r="U3497">
            <v>5</v>
          </cell>
          <cell r="V3497">
            <v>0</v>
          </cell>
          <cell r="W3497">
            <v>0</v>
          </cell>
        </row>
        <row r="3498">
          <cell r="B3498">
            <v>16</v>
          </cell>
          <cell r="C3498" t="str">
            <v>RESTRIÇÃO SISTEMA</v>
          </cell>
          <cell r="D3498" t="str">
            <v>045 Central não cadastrada</v>
          </cell>
          <cell r="E3498" t="str">
            <v>TELEVISÃO</v>
          </cell>
          <cell r="F3498" t="str">
            <v>0001 TELEVISÃO</v>
          </cell>
          <cell r="G3498" t="str">
            <v>0062 NÃO INFORMOU</v>
          </cell>
          <cell r="I3498">
            <v>12</v>
          </cell>
          <cell r="J3498">
            <v>0</v>
          </cell>
          <cell r="K3498">
            <v>0</v>
          </cell>
          <cell r="L3498">
            <v>12</v>
          </cell>
          <cell r="M3498">
            <v>12</v>
          </cell>
          <cell r="N3498">
            <v>0</v>
          </cell>
          <cell r="O3498">
            <v>12</v>
          </cell>
          <cell r="P3498">
            <v>0</v>
          </cell>
          <cell r="Q3498">
            <v>0</v>
          </cell>
          <cell r="R3498">
            <v>12</v>
          </cell>
          <cell r="S3498">
            <v>12</v>
          </cell>
          <cell r="T3498">
            <v>0</v>
          </cell>
          <cell r="U3498">
            <v>12</v>
          </cell>
          <cell r="V3498">
            <v>0</v>
          </cell>
          <cell r="W3498">
            <v>0</v>
          </cell>
        </row>
        <row r="3499">
          <cell r="B3499">
            <v>16</v>
          </cell>
          <cell r="C3499" t="str">
            <v>RESTRIÇÃO SISTEMA</v>
          </cell>
          <cell r="D3499" t="str">
            <v>048 Segmento não permitido</v>
          </cell>
          <cell r="E3499" t="str">
            <v>NÃO INFORMADO</v>
          </cell>
          <cell r="F3499" t="str">
            <v>0016 NÃO INFORMADO</v>
          </cell>
          <cell r="I3499">
            <v>2</v>
          </cell>
          <cell r="J3499">
            <v>0</v>
          </cell>
          <cell r="K3499">
            <v>0</v>
          </cell>
          <cell r="L3499">
            <v>2</v>
          </cell>
          <cell r="M3499">
            <v>2</v>
          </cell>
          <cell r="N3499">
            <v>0</v>
          </cell>
          <cell r="O3499">
            <v>2</v>
          </cell>
          <cell r="P3499">
            <v>0</v>
          </cell>
          <cell r="Q3499">
            <v>0</v>
          </cell>
          <cell r="R3499">
            <v>2</v>
          </cell>
          <cell r="S3499">
            <v>2</v>
          </cell>
          <cell r="T3499">
            <v>0</v>
          </cell>
          <cell r="U3499">
            <v>2</v>
          </cell>
          <cell r="V3499">
            <v>0</v>
          </cell>
          <cell r="W3499">
            <v>0</v>
          </cell>
        </row>
        <row r="3500">
          <cell r="B3500">
            <v>16</v>
          </cell>
          <cell r="C3500" t="str">
            <v>RESTRIÇÃO SISTEMA</v>
          </cell>
          <cell r="D3500" t="str">
            <v>048 Segmento não permitido</v>
          </cell>
          <cell r="E3500" t="str">
            <v>OUTRAS MÍDIAS</v>
          </cell>
          <cell r="F3500" t="str">
            <v>0002 INDICAÇÃO DE AMIGOS</v>
          </cell>
          <cell r="I3500">
            <v>16</v>
          </cell>
          <cell r="J3500">
            <v>0</v>
          </cell>
          <cell r="K3500">
            <v>0</v>
          </cell>
          <cell r="L3500">
            <v>16</v>
          </cell>
          <cell r="M3500">
            <v>16</v>
          </cell>
          <cell r="N3500">
            <v>0</v>
          </cell>
          <cell r="O3500">
            <v>16</v>
          </cell>
          <cell r="P3500">
            <v>0</v>
          </cell>
          <cell r="Q3500">
            <v>0</v>
          </cell>
          <cell r="R3500">
            <v>16</v>
          </cell>
          <cell r="S3500">
            <v>16</v>
          </cell>
          <cell r="T3500">
            <v>0</v>
          </cell>
          <cell r="U3500">
            <v>16</v>
          </cell>
          <cell r="V3500">
            <v>0</v>
          </cell>
          <cell r="W3500">
            <v>0</v>
          </cell>
        </row>
        <row r="3501">
          <cell r="B3501">
            <v>16</v>
          </cell>
          <cell r="C3501" t="str">
            <v>RESTRIÇÃO SISTEMA</v>
          </cell>
          <cell r="D3501" t="str">
            <v>048 Segmento não permitido</v>
          </cell>
          <cell r="E3501" t="str">
            <v>OUTRAS MÍDIAS</v>
          </cell>
          <cell r="F3501" t="str">
            <v>0003 104</v>
          </cell>
          <cell r="I3501">
            <v>1</v>
          </cell>
          <cell r="J3501">
            <v>0</v>
          </cell>
          <cell r="K3501">
            <v>0</v>
          </cell>
          <cell r="L3501">
            <v>1</v>
          </cell>
          <cell r="M3501">
            <v>1</v>
          </cell>
          <cell r="N3501">
            <v>0</v>
          </cell>
          <cell r="O3501">
            <v>1</v>
          </cell>
          <cell r="P3501">
            <v>0</v>
          </cell>
          <cell r="Q3501">
            <v>0</v>
          </cell>
          <cell r="R3501">
            <v>1</v>
          </cell>
          <cell r="S3501">
            <v>1</v>
          </cell>
          <cell r="T3501">
            <v>0</v>
          </cell>
          <cell r="U3501">
            <v>1</v>
          </cell>
          <cell r="V3501">
            <v>0</v>
          </cell>
          <cell r="W3501">
            <v>0</v>
          </cell>
        </row>
        <row r="3502">
          <cell r="B3502">
            <v>16</v>
          </cell>
          <cell r="C3502" t="str">
            <v>RESTRIÇÃO SISTEMA</v>
          </cell>
          <cell r="D3502" t="str">
            <v>048 Segmento não permitido</v>
          </cell>
          <cell r="E3502" t="str">
            <v>OUTRAS MÍDIAS</v>
          </cell>
          <cell r="F3502" t="str">
            <v>0013 INTERNET</v>
          </cell>
          <cell r="G3502" t="str">
            <v>0056 OUTROS</v>
          </cell>
          <cell r="I3502">
            <v>1</v>
          </cell>
          <cell r="J3502">
            <v>0</v>
          </cell>
          <cell r="K3502">
            <v>0</v>
          </cell>
          <cell r="L3502">
            <v>1</v>
          </cell>
          <cell r="M3502">
            <v>1</v>
          </cell>
          <cell r="N3502">
            <v>0</v>
          </cell>
          <cell r="O3502">
            <v>1</v>
          </cell>
          <cell r="P3502">
            <v>0</v>
          </cell>
          <cell r="Q3502">
            <v>0</v>
          </cell>
          <cell r="R3502">
            <v>1</v>
          </cell>
          <cell r="S3502">
            <v>1</v>
          </cell>
          <cell r="T3502">
            <v>0</v>
          </cell>
          <cell r="U3502">
            <v>1</v>
          </cell>
          <cell r="V3502">
            <v>0</v>
          </cell>
          <cell r="W3502">
            <v>0</v>
          </cell>
        </row>
        <row r="3503">
          <cell r="B3503">
            <v>16</v>
          </cell>
          <cell r="C3503" t="str">
            <v>RESTRIÇÃO SISTEMA</v>
          </cell>
          <cell r="D3503" t="str">
            <v>048 Segmento não permitido</v>
          </cell>
          <cell r="E3503" t="str">
            <v>OUTRAS MÍDIAS</v>
          </cell>
          <cell r="F3503" t="str">
            <v>0018 CONTATADO PELO TLMKT</v>
          </cell>
          <cell r="I3503">
            <v>1</v>
          </cell>
          <cell r="J3503">
            <v>0</v>
          </cell>
          <cell r="K3503">
            <v>0</v>
          </cell>
          <cell r="L3503">
            <v>1</v>
          </cell>
          <cell r="M3503">
            <v>1</v>
          </cell>
          <cell r="N3503">
            <v>0</v>
          </cell>
          <cell r="O3503">
            <v>1</v>
          </cell>
          <cell r="P3503">
            <v>0</v>
          </cell>
          <cell r="Q3503">
            <v>0</v>
          </cell>
          <cell r="R3503">
            <v>1</v>
          </cell>
          <cell r="S3503">
            <v>1</v>
          </cell>
          <cell r="T3503">
            <v>0</v>
          </cell>
          <cell r="U3503">
            <v>1</v>
          </cell>
          <cell r="V3503">
            <v>0</v>
          </cell>
          <cell r="W3503">
            <v>0</v>
          </cell>
        </row>
        <row r="3504">
          <cell r="B3504">
            <v>16</v>
          </cell>
          <cell r="C3504" t="str">
            <v>RESTRIÇÃO SISTEMA</v>
          </cell>
          <cell r="D3504" t="str">
            <v>048 Segmento não permitido</v>
          </cell>
          <cell r="E3504" t="str">
            <v>OUTRAS MÍDIAS</v>
          </cell>
          <cell r="F3504" t="str">
            <v>0020 JÁ POSSUI</v>
          </cell>
          <cell r="I3504">
            <v>3</v>
          </cell>
          <cell r="J3504">
            <v>0</v>
          </cell>
          <cell r="K3504">
            <v>0</v>
          </cell>
          <cell r="L3504">
            <v>3</v>
          </cell>
          <cell r="M3504">
            <v>3</v>
          </cell>
          <cell r="N3504">
            <v>0</v>
          </cell>
          <cell r="O3504">
            <v>3</v>
          </cell>
          <cell r="P3504">
            <v>0</v>
          </cell>
          <cell r="Q3504">
            <v>0</v>
          </cell>
          <cell r="R3504">
            <v>3</v>
          </cell>
          <cell r="S3504">
            <v>3</v>
          </cell>
          <cell r="T3504">
            <v>0</v>
          </cell>
          <cell r="U3504">
            <v>3</v>
          </cell>
          <cell r="V3504">
            <v>0</v>
          </cell>
          <cell r="W3504">
            <v>0</v>
          </cell>
        </row>
        <row r="3505">
          <cell r="B3505">
            <v>16</v>
          </cell>
          <cell r="C3505" t="str">
            <v>RESTRIÇÃO SISTEMA</v>
          </cell>
          <cell r="D3505" t="str">
            <v>048 Segmento não permitido</v>
          </cell>
          <cell r="E3505" t="str">
            <v>TELEVISÃO</v>
          </cell>
          <cell r="F3505" t="str">
            <v>0001 TELEVISÃO</v>
          </cell>
          <cell r="G3505" t="str">
            <v>0006 GLOBO</v>
          </cell>
          <cell r="H3505" t="str">
            <v>3825 NÃO INFORMADO</v>
          </cell>
          <cell r="I3505">
            <v>2</v>
          </cell>
          <cell r="J3505">
            <v>0</v>
          </cell>
          <cell r="K3505">
            <v>0</v>
          </cell>
          <cell r="L3505">
            <v>2</v>
          </cell>
          <cell r="M3505">
            <v>2</v>
          </cell>
          <cell r="N3505">
            <v>0</v>
          </cell>
          <cell r="O3505">
            <v>2</v>
          </cell>
          <cell r="P3505">
            <v>0</v>
          </cell>
          <cell r="Q3505">
            <v>0</v>
          </cell>
          <cell r="R3505">
            <v>2</v>
          </cell>
          <cell r="S3505">
            <v>2</v>
          </cell>
          <cell r="T3505">
            <v>0</v>
          </cell>
          <cell r="U3505">
            <v>2</v>
          </cell>
          <cell r="V3505">
            <v>0</v>
          </cell>
          <cell r="W3505">
            <v>0</v>
          </cell>
        </row>
        <row r="3506">
          <cell r="B3506">
            <v>16</v>
          </cell>
          <cell r="C3506" t="str">
            <v>RESTRIÇÃO SISTEMA</v>
          </cell>
          <cell r="D3506" t="str">
            <v>048 Segmento não permitido</v>
          </cell>
          <cell r="E3506" t="str">
            <v>TELEVISÃO</v>
          </cell>
          <cell r="F3506" t="str">
            <v>0001 TELEVISÃO</v>
          </cell>
          <cell r="G3506" t="str">
            <v>0062 NÃO INFORMOU</v>
          </cell>
          <cell r="I3506">
            <v>2</v>
          </cell>
          <cell r="J3506">
            <v>0</v>
          </cell>
          <cell r="K3506">
            <v>0</v>
          </cell>
          <cell r="L3506">
            <v>2</v>
          </cell>
          <cell r="M3506">
            <v>2</v>
          </cell>
          <cell r="N3506">
            <v>0</v>
          </cell>
          <cell r="O3506">
            <v>2</v>
          </cell>
          <cell r="P3506">
            <v>0</v>
          </cell>
          <cell r="Q3506">
            <v>0</v>
          </cell>
          <cell r="R3506">
            <v>2</v>
          </cell>
          <cell r="S3506">
            <v>2</v>
          </cell>
          <cell r="T3506">
            <v>0</v>
          </cell>
          <cell r="U3506">
            <v>2</v>
          </cell>
          <cell r="V3506">
            <v>0</v>
          </cell>
          <cell r="W3506">
            <v>0</v>
          </cell>
        </row>
        <row r="3507">
          <cell r="B3507">
            <v>16</v>
          </cell>
          <cell r="C3507" t="str">
            <v>RESTRIÇÃO SISTEMA</v>
          </cell>
          <cell r="D3507" t="str">
            <v>060 Restrição Comercial</v>
          </cell>
          <cell r="F3507" t="str">
            <v>0031 JÁ TEVE O PRODUTO</v>
          </cell>
          <cell r="I3507">
            <v>3</v>
          </cell>
          <cell r="J3507">
            <v>0</v>
          </cell>
          <cell r="K3507">
            <v>0</v>
          </cell>
          <cell r="L3507">
            <v>3</v>
          </cell>
          <cell r="M3507">
            <v>3</v>
          </cell>
          <cell r="N3507">
            <v>0</v>
          </cell>
          <cell r="O3507">
            <v>3</v>
          </cell>
          <cell r="P3507">
            <v>0</v>
          </cell>
          <cell r="Q3507">
            <v>0</v>
          </cell>
          <cell r="R3507">
            <v>3</v>
          </cell>
          <cell r="S3507">
            <v>3</v>
          </cell>
          <cell r="T3507">
            <v>0</v>
          </cell>
          <cell r="U3507">
            <v>3</v>
          </cell>
          <cell r="V3507">
            <v>0</v>
          </cell>
          <cell r="W3507">
            <v>0</v>
          </cell>
        </row>
        <row r="3508">
          <cell r="B3508">
            <v>16</v>
          </cell>
          <cell r="C3508" t="str">
            <v>RESTRIÇÃO SISTEMA</v>
          </cell>
          <cell r="D3508" t="str">
            <v>060 Restrição Comercial</v>
          </cell>
          <cell r="E3508" t="str">
            <v>MALA DIRETA</v>
          </cell>
          <cell r="F3508" t="str">
            <v>0010 ENCARTE EM FATURA</v>
          </cell>
          <cell r="I3508">
            <v>1</v>
          </cell>
          <cell r="J3508">
            <v>0</v>
          </cell>
          <cell r="K3508">
            <v>0</v>
          </cell>
          <cell r="L3508">
            <v>1</v>
          </cell>
          <cell r="M3508">
            <v>1</v>
          </cell>
          <cell r="N3508">
            <v>0</v>
          </cell>
          <cell r="O3508">
            <v>1</v>
          </cell>
          <cell r="P3508">
            <v>0</v>
          </cell>
          <cell r="Q3508">
            <v>0</v>
          </cell>
          <cell r="R3508">
            <v>1</v>
          </cell>
          <cell r="S3508">
            <v>1</v>
          </cell>
          <cell r="T3508">
            <v>0</v>
          </cell>
          <cell r="U3508">
            <v>1</v>
          </cell>
          <cell r="V3508">
            <v>0</v>
          </cell>
          <cell r="W3508">
            <v>0</v>
          </cell>
        </row>
        <row r="3509">
          <cell r="B3509">
            <v>16</v>
          </cell>
          <cell r="C3509" t="str">
            <v>RESTRIÇÃO SISTEMA</v>
          </cell>
          <cell r="D3509" t="str">
            <v>060 Restrição Comercial</v>
          </cell>
          <cell r="E3509" t="str">
            <v>NÃO INFORMADO</v>
          </cell>
          <cell r="F3509" t="str">
            <v>0016 NÃO INFORMADO</v>
          </cell>
          <cell r="I3509">
            <v>8</v>
          </cell>
          <cell r="J3509">
            <v>0</v>
          </cell>
          <cell r="K3509">
            <v>0</v>
          </cell>
          <cell r="L3509">
            <v>8</v>
          </cell>
          <cell r="M3509">
            <v>8</v>
          </cell>
          <cell r="N3509">
            <v>0</v>
          </cell>
          <cell r="O3509">
            <v>8</v>
          </cell>
          <cell r="P3509">
            <v>0</v>
          </cell>
          <cell r="Q3509">
            <v>0</v>
          </cell>
          <cell r="R3509">
            <v>8</v>
          </cell>
          <cell r="S3509">
            <v>8</v>
          </cell>
          <cell r="T3509">
            <v>0</v>
          </cell>
          <cell r="U3509">
            <v>8</v>
          </cell>
          <cell r="V3509">
            <v>0</v>
          </cell>
          <cell r="W3509">
            <v>0</v>
          </cell>
        </row>
        <row r="3510">
          <cell r="B3510">
            <v>16</v>
          </cell>
          <cell r="C3510" t="str">
            <v>RESTRIÇÃO SISTEMA</v>
          </cell>
          <cell r="D3510" t="str">
            <v>060 Restrição Comercial</v>
          </cell>
          <cell r="E3510" t="str">
            <v>OUTRAS MÍDIAS</v>
          </cell>
          <cell r="F3510" t="str">
            <v>0002 INDICAÇÃO DE AMIGOS</v>
          </cell>
          <cell r="I3510">
            <v>37</v>
          </cell>
          <cell r="J3510">
            <v>0</v>
          </cell>
          <cell r="K3510">
            <v>0</v>
          </cell>
          <cell r="L3510">
            <v>37</v>
          </cell>
          <cell r="M3510">
            <v>37</v>
          </cell>
          <cell r="N3510">
            <v>0</v>
          </cell>
          <cell r="O3510">
            <v>37</v>
          </cell>
          <cell r="P3510">
            <v>0</v>
          </cell>
          <cell r="Q3510">
            <v>0</v>
          </cell>
          <cell r="R3510">
            <v>37</v>
          </cell>
          <cell r="S3510">
            <v>37</v>
          </cell>
          <cell r="T3510">
            <v>0</v>
          </cell>
          <cell r="U3510">
            <v>37</v>
          </cell>
          <cell r="V3510">
            <v>0</v>
          </cell>
          <cell r="W3510">
            <v>0</v>
          </cell>
        </row>
        <row r="3511">
          <cell r="B3511">
            <v>16</v>
          </cell>
          <cell r="C3511" t="str">
            <v>RESTRIÇÃO SISTEMA</v>
          </cell>
          <cell r="D3511" t="str">
            <v>060 Restrição Comercial</v>
          </cell>
          <cell r="E3511" t="str">
            <v>OUTRAS MÍDIAS</v>
          </cell>
          <cell r="F3511" t="str">
            <v>0003 104</v>
          </cell>
          <cell r="I3511">
            <v>1</v>
          </cell>
          <cell r="J3511">
            <v>0</v>
          </cell>
          <cell r="K3511">
            <v>0</v>
          </cell>
          <cell r="L3511">
            <v>1</v>
          </cell>
          <cell r="M3511">
            <v>1</v>
          </cell>
          <cell r="N3511">
            <v>0</v>
          </cell>
          <cell r="O3511">
            <v>1</v>
          </cell>
          <cell r="P3511">
            <v>0</v>
          </cell>
          <cell r="Q3511">
            <v>0</v>
          </cell>
          <cell r="R3511">
            <v>1</v>
          </cell>
          <cell r="S3511">
            <v>1</v>
          </cell>
          <cell r="T3511">
            <v>0</v>
          </cell>
          <cell r="U3511">
            <v>1</v>
          </cell>
          <cell r="V3511">
            <v>0</v>
          </cell>
          <cell r="W3511">
            <v>0</v>
          </cell>
        </row>
        <row r="3512">
          <cell r="B3512">
            <v>16</v>
          </cell>
          <cell r="C3512" t="str">
            <v>RESTRIÇÃO SISTEMA</v>
          </cell>
          <cell r="D3512" t="str">
            <v>060 Restrição Comercial</v>
          </cell>
          <cell r="E3512" t="str">
            <v>OUTRAS MÍDIAS</v>
          </cell>
          <cell r="F3512" t="str">
            <v>0013 INTERNET</v>
          </cell>
          <cell r="G3512" t="str">
            <v>0056 OUTROS</v>
          </cell>
          <cell r="I3512">
            <v>2</v>
          </cell>
          <cell r="J3512">
            <v>0</v>
          </cell>
          <cell r="K3512">
            <v>0</v>
          </cell>
          <cell r="L3512">
            <v>2</v>
          </cell>
          <cell r="M3512">
            <v>2</v>
          </cell>
          <cell r="N3512">
            <v>0</v>
          </cell>
          <cell r="O3512">
            <v>2</v>
          </cell>
          <cell r="P3512">
            <v>0</v>
          </cell>
          <cell r="Q3512">
            <v>0</v>
          </cell>
          <cell r="R3512">
            <v>2</v>
          </cell>
          <cell r="S3512">
            <v>2</v>
          </cell>
          <cell r="T3512">
            <v>0</v>
          </cell>
          <cell r="U3512">
            <v>2</v>
          </cell>
          <cell r="V3512">
            <v>0</v>
          </cell>
          <cell r="W3512">
            <v>0</v>
          </cell>
        </row>
        <row r="3513">
          <cell r="B3513">
            <v>16</v>
          </cell>
          <cell r="C3513" t="str">
            <v>RESTRIÇÃO SISTEMA</v>
          </cell>
          <cell r="D3513" t="str">
            <v>060 Restrição Comercial</v>
          </cell>
          <cell r="E3513" t="str">
            <v>OUTRAS MÍDIAS</v>
          </cell>
          <cell r="F3513" t="str">
            <v>0018 CONTATADO PELO TLMKT</v>
          </cell>
          <cell r="I3513">
            <v>3</v>
          </cell>
          <cell r="J3513">
            <v>0</v>
          </cell>
          <cell r="K3513">
            <v>0</v>
          </cell>
          <cell r="L3513">
            <v>3</v>
          </cell>
          <cell r="M3513">
            <v>3</v>
          </cell>
          <cell r="N3513">
            <v>0</v>
          </cell>
          <cell r="O3513">
            <v>3</v>
          </cell>
          <cell r="P3513">
            <v>0</v>
          </cell>
          <cell r="Q3513">
            <v>0</v>
          </cell>
          <cell r="R3513">
            <v>3</v>
          </cell>
          <cell r="S3513">
            <v>3</v>
          </cell>
          <cell r="T3513">
            <v>0</v>
          </cell>
          <cell r="U3513">
            <v>3</v>
          </cell>
          <cell r="V3513">
            <v>0</v>
          </cell>
          <cell r="W3513">
            <v>0</v>
          </cell>
        </row>
        <row r="3514">
          <cell r="B3514">
            <v>16</v>
          </cell>
          <cell r="C3514" t="str">
            <v>RESTRIÇÃO SISTEMA</v>
          </cell>
          <cell r="D3514" t="str">
            <v>060 Restrição Comercial</v>
          </cell>
          <cell r="E3514" t="str">
            <v>OUTRAS MÍDIAS</v>
          </cell>
          <cell r="F3514" t="str">
            <v>0020 JÁ POSSUI</v>
          </cell>
          <cell r="I3514">
            <v>7</v>
          </cell>
          <cell r="J3514">
            <v>0</v>
          </cell>
          <cell r="K3514">
            <v>0</v>
          </cell>
          <cell r="L3514">
            <v>7</v>
          </cell>
          <cell r="M3514">
            <v>7</v>
          </cell>
          <cell r="N3514">
            <v>0</v>
          </cell>
          <cell r="O3514">
            <v>7</v>
          </cell>
          <cell r="P3514">
            <v>0</v>
          </cell>
          <cell r="Q3514">
            <v>0</v>
          </cell>
          <cell r="R3514">
            <v>7</v>
          </cell>
          <cell r="S3514">
            <v>7</v>
          </cell>
          <cell r="T3514">
            <v>0</v>
          </cell>
          <cell r="U3514">
            <v>7</v>
          </cell>
          <cell r="V3514">
            <v>0</v>
          </cell>
          <cell r="W3514">
            <v>0</v>
          </cell>
        </row>
        <row r="3515">
          <cell r="B3515">
            <v>16</v>
          </cell>
          <cell r="C3515" t="str">
            <v>RESTRIÇÃO SISTEMA</v>
          </cell>
          <cell r="D3515" t="str">
            <v>060 Restrição Comercial</v>
          </cell>
          <cell r="E3515" t="str">
            <v>TELEVISÃO</v>
          </cell>
          <cell r="F3515" t="str">
            <v>0001 TELEVISÃO</v>
          </cell>
          <cell r="G3515" t="str">
            <v>0006 GLOBO</v>
          </cell>
          <cell r="H3515" t="str">
            <v>3825 NÃO INFORMADO</v>
          </cell>
          <cell r="I3515">
            <v>10</v>
          </cell>
          <cell r="J3515">
            <v>0</v>
          </cell>
          <cell r="K3515">
            <v>0</v>
          </cell>
          <cell r="L3515">
            <v>10</v>
          </cell>
          <cell r="M3515">
            <v>10</v>
          </cell>
          <cell r="N3515">
            <v>0</v>
          </cell>
          <cell r="O3515">
            <v>10</v>
          </cell>
          <cell r="P3515">
            <v>0</v>
          </cell>
          <cell r="Q3515">
            <v>0</v>
          </cell>
          <cell r="R3515">
            <v>10</v>
          </cell>
          <cell r="S3515">
            <v>10</v>
          </cell>
          <cell r="T3515">
            <v>0</v>
          </cell>
          <cell r="U3515">
            <v>10</v>
          </cell>
          <cell r="V3515">
            <v>0</v>
          </cell>
          <cell r="W3515">
            <v>0</v>
          </cell>
        </row>
        <row r="3516">
          <cell r="B3516">
            <v>16</v>
          </cell>
          <cell r="C3516" t="str">
            <v>RESTRIÇÃO SISTEMA</v>
          </cell>
          <cell r="D3516" t="str">
            <v>060 Restrição Comercial</v>
          </cell>
          <cell r="E3516" t="str">
            <v>TELEVISÃO</v>
          </cell>
          <cell r="F3516" t="str">
            <v>0001 TELEVISÃO</v>
          </cell>
          <cell r="G3516" t="str">
            <v>0006 GLOBO</v>
          </cell>
          <cell r="H3516" t="str">
            <v>5594 MAIS VOCÊ</v>
          </cell>
          <cell r="I3516">
            <v>1</v>
          </cell>
          <cell r="J3516">
            <v>0</v>
          </cell>
          <cell r="K3516">
            <v>0</v>
          </cell>
          <cell r="L3516">
            <v>1</v>
          </cell>
          <cell r="M3516">
            <v>1</v>
          </cell>
          <cell r="N3516">
            <v>0</v>
          </cell>
          <cell r="O3516">
            <v>1</v>
          </cell>
          <cell r="P3516">
            <v>0</v>
          </cell>
          <cell r="Q3516">
            <v>0</v>
          </cell>
          <cell r="R3516">
            <v>1</v>
          </cell>
          <cell r="S3516">
            <v>1</v>
          </cell>
          <cell r="T3516">
            <v>0</v>
          </cell>
          <cell r="U3516">
            <v>1</v>
          </cell>
          <cell r="V3516">
            <v>0</v>
          </cell>
          <cell r="W3516">
            <v>0</v>
          </cell>
        </row>
        <row r="3517">
          <cell r="B3517">
            <v>16</v>
          </cell>
          <cell r="C3517" t="str">
            <v>RESTRIÇÃO SISTEMA</v>
          </cell>
          <cell r="D3517" t="str">
            <v>060 Restrição Comercial</v>
          </cell>
          <cell r="E3517" t="str">
            <v>TELEVISÃO</v>
          </cell>
          <cell r="F3517" t="str">
            <v>0001 TELEVISÃO</v>
          </cell>
          <cell r="G3517" t="str">
            <v>0062 NÃO INFORMOU</v>
          </cell>
          <cell r="I3517">
            <v>6</v>
          </cell>
          <cell r="J3517">
            <v>0</v>
          </cell>
          <cell r="K3517">
            <v>0</v>
          </cell>
          <cell r="L3517">
            <v>6</v>
          </cell>
          <cell r="M3517">
            <v>6</v>
          </cell>
          <cell r="N3517">
            <v>0</v>
          </cell>
          <cell r="O3517">
            <v>6</v>
          </cell>
          <cell r="P3517">
            <v>0</v>
          </cell>
          <cell r="Q3517">
            <v>0</v>
          </cell>
          <cell r="R3517">
            <v>6</v>
          </cell>
          <cell r="S3517">
            <v>6</v>
          </cell>
          <cell r="T3517">
            <v>0</v>
          </cell>
          <cell r="U3517">
            <v>6</v>
          </cell>
          <cell r="V3517">
            <v>0</v>
          </cell>
          <cell r="W3517">
            <v>0</v>
          </cell>
        </row>
        <row r="3518">
          <cell r="B3518">
            <v>16</v>
          </cell>
          <cell r="C3518" t="str">
            <v>RESTRIÇÃO SISTEMA</v>
          </cell>
          <cell r="D3518" t="str">
            <v>071 Idade inferior a 18 anos</v>
          </cell>
          <cell r="F3518" t="str">
            <v>0031 JÁ TEVE O PRODUTO</v>
          </cell>
          <cell r="I3518">
            <v>2</v>
          </cell>
          <cell r="J3518">
            <v>0</v>
          </cell>
          <cell r="K3518">
            <v>0</v>
          </cell>
          <cell r="L3518">
            <v>2</v>
          </cell>
          <cell r="M3518">
            <v>2</v>
          </cell>
          <cell r="N3518">
            <v>0</v>
          </cell>
          <cell r="O3518">
            <v>2</v>
          </cell>
          <cell r="P3518">
            <v>0</v>
          </cell>
          <cell r="Q3518">
            <v>0</v>
          </cell>
          <cell r="R3518">
            <v>2</v>
          </cell>
          <cell r="S3518">
            <v>2</v>
          </cell>
          <cell r="T3518">
            <v>0</v>
          </cell>
          <cell r="U3518">
            <v>2</v>
          </cell>
          <cell r="V3518">
            <v>0</v>
          </cell>
          <cell r="W3518">
            <v>0</v>
          </cell>
        </row>
        <row r="3519">
          <cell r="B3519">
            <v>16</v>
          </cell>
          <cell r="C3519" t="str">
            <v>RESTRIÇÃO SISTEMA</v>
          </cell>
          <cell r="D3519" t="str">
            <v>071 Idade inferior a 18 anos</v>
          </cell>
          <cell r="E3519" t="str">
            <v>NÃO INFORMADO</v>
          </cell>
          <cell r="F3519" t="str">
            <v>0016 NÃO INFORMADO</v>
          </cell>
          <cell r="I3519">
            <v>2</v>
          </cell>
          <cell r="J3519">
            <v>0</v>
          </cell>
          <cell r="K3519">
            <v>0</v>
          </cell>
          <cell r="L3519">
            <v>2</v>
          </cell>
          <cell r="M3519">
            <v>2</v>
          </cell>
          <cell r="N3519">
            <v>0</v>
          </cell>
          <cell r="O3519">
            <v>2</v>
          </cell>
          <cell r="P3519">
            <v>0</v>
          </cell>
          <cell r="Q3519">
            <v>0</v>
          </cell>
          <cell r="R3519">
            <v>2</v>
          </cell>
          <cell r="S3519">
            <v>2</v>
          </cell>
          <cell r="T3519">
            <v>0</v>
          </cell>
          <cell r="U3519">
            <v>2</v>
          </cell>
          <cell r="V3519">
            <v>0</v>
          </cell>
          <cell r="W3519">
            <v>0</v>
          </cell>
        </row>
        <row r="3520">
          <cell r="B3520">
            <v>16</v>
          </cell>
          <cell r="C3520" t="str">
            <v>RESTRIÇÃO SISTEMA</v>
          </cell>
          <cell r="D3520" t="str">
            <v>071 Idade inferior a 18 anos</v>
          </cell>
          <cell r="E3520" t="str">
            <v>OUTRAS MÍDIAS</v>
          </cell>
          <cell r="F3520" t="str">
            <v>0002 INDICAÇÃO DE AMIGOS</v>
          </cell>
          <cell r="I3520">
            <v>25</v>
          </cell>
          <cell r="J3520">
            <v>0</v>
          </cell>
          <cell r="K3520">
            <v>0</v>
          </cell>
          <cell r="L3520">
            <v>25</v>
          </cell>
          <cell r="M3520">
            <v>25</v>
          </cell>
          <cell r="N3520">
            <v>0</v>
          </cell>
          <cell r="O3520">
            <v>25</v>
          </cell>
          <cell r="P3520">
            <v>0</v>
          </cell>
          <cell r="Q3520">
            <v>0</v>
          </cell>
          <cell r="R3520">
            <v>25</v>
          </cell>
          <cell r="S3520">
            <v>25</v>
          </cell>
          <cell r="T3520">
            <v>0</v>
          </cell>
          <cell r="U3520">
            <v>25</v>
          </cell>
          <cell r="V3520">
            <v>0</v>
          </cell>
          <cell r="W3520">
            <v>0</v>
          </cell>
        </row>
        <row r="3521">
          <cell r="B3521">
            <v>16</v>
          </cell>
          <cell r="C3521" t="str">
            <v>RESTRIÇÃO SISTEMA</v>
          </cell>
          <cell r="D3521" t="str">
            <v>071 Idade inferior a 18 anos</v>
          </cell>
          <cell r="E3521" t="str">
            <v>OUTRAS MÍDIAS</v>
          </cell>
          <cell r="F3521" t="str">
            <v>0003 104</v>
          </cell>
          <cell r="I3521">
            <v>1</v>
          </cell>
          <cell r="J3521">
            <v>0</v>
          </cell>
          <cell r="K3521">
            <v>0</v>
          </cell>
          <cell r="L3521">
            <v>1</v>
          </cell>
          <cell r="M3521">
            <v>1</v>
          </cell>
          <cell r="N3521">
            <v>0</v>
          </cell>
          <cell r="O3521">
            <v>1</v>
          </cell>
          <cell r="P3521">
            <v>0</v>
          </cell>
          <cell r="Q3521">
            <v>0</v>
          </cell>
          <cell r="R3521">
            <v>1</v>
          </cell>
          <cell r="S3521">
            <v>1</v>
          </cell>
          <cell r="T3521">
            <v>0</v>
          </cell>
          <cell r="U3521">
            <v>1</v>
          </cell>
          <cell r="V3521">
            <v>0</v>
          </cell>
          <cell r="W3521">
            <v>0</v>
          </cell>
        </row>
        <row r="3522">
          <cell r="B3522">
            <v>16</v>
          </cell>
          <cell r="C3522" t="str">
            <v>RESTRIÇÃO SISTEMA</v>
          </cell>
          <cell r="D3522" t="str">
            <v>071 Idade inferior a 18 anos</v>
          </cell>
          <cell r="E3522" t="str">
            <v>OUTRAS MÍDIAS</v>
          </cell>
          <cell r="F3522" t="str">
            <v>0013 INTERNET</v>
          </cell>
          <cell r="G3522" t="str">
            <v>0056 OUTROS</v>
          </cell>
          <cell r="I3522">
            <v>1</v>
          </cell>
          <cell r="J3522">
            <v>0</v>
          </cell>
          <cell r="K3522">
            <v>0</v>
          </cell>
          <cell r="L3522">
            <v>1</v>
          </cell>
          <cell r="M3522">
            <v>1</v>
          </cell>
          <cell r="N3522">
            <v>0</v>
          </cell>
          <cell r="O3522">
            <v>1</v>
          </cell>
          <cell r="P3522">
            <v>0</v>
          </cell>
          <cell r="Q3522">
            <v>0</v>
          </cell>
          <cell r="R3522">
            <v>1</v>
          </cell>
          <cell r="S3522">
            <v>1</v>
          </cell>
          <cell r="T3522">
            <v>0</v>
          </cell>
          <cell r="U3522">
            <v>1</v>
          </cell>
          <cell r="V3522">
            <v>0</v>
          </cell>
          <cell r="W3522">
            <v>0</v>
          </cell>
        </row>
        <row r="3523">
          <cell r="B3523">
            <v>16</v>
          </cell>
          <cell r="C3523" t="str">
            <v>RESTRIÇÃO SISTEMA</v>
          </cell>
          <cell r="D3523" t="str">
            <v>071 Idade inferior a 18 anos</v>
          </cell>
          <cell r="E3523" t="str">
            <v>OUTRAS MÍDIAS</v>
          </cell>
          <cell r="F3523" t="str">
            <v>0013 INTERNET</v>
          </cell>
          <cell r="G3523" t="str">
            <v>0170 SITE SPEEDY</v>
          </cell>
          <cell r="I3523">
            <v>1</v>
          </cell>
          <cell r="J3523">
            <v>0</v>
          </cell>
          <cell r="K3523">
            <v>0</v>
          </cell>
          <cell r="L3523">
            <v>1</v>
          </cell>
          <cell r="M3523">
            <v>1</v>
          </cell>
          <cell r="N3523">
            <v>0</v>
          </cell>
          <cell r="O3523">
            <v>1</v>
          </cell>
          <cell r="P3523">
            <v>0</v>
          </cell>
          <cell r="Q3523">
            <v>0</v>
          </cell>
          <cell r="R3523">
            <v>1</v>
          </cell>
          <cell r="S3523">
            <v>1</v>
          </cell>
          <cell r="T3523">
            <v>0</v>
          </cell>
          <cell r="U3523">
            <v>1</v>
          </cell>
          <cell r="V3523">
            <v>0</v>
          </cell>
          <cell r="W3523">
            <v>0</v>
          </cell>
        </row>
        <row r="3524">
          <cell r="B3524">
            <v>16</v>
          </cell>
          <cell r="C3524" t="str">
            <v>RESTRIÇÃO SISTEMA</v>
          </cell>
          <cell r="D3524" t="str">
            <v>071 Idade inferior a 18 anos</v>
          </cell>
          <cell r="E3524" t="str">
            <v>OUTRAS MÍDIAS</v>
          </cell>
          <cell r="F3524" t="str">
            <v>0018 CONTATADO PELO TLMKT</v>
          </cell>
          <cell r="I3524">
            <v>1</v>
          </cell>
          <cell r="J3524">
            <v>0</v>
          </cell>
          <cell r="K3524">
            <v>0</v>
          </cell>
          <cell r="L3524">
            <v>1</v>
          </cell>
          <cell r="M3524">
            <v>1</v>
          </cell>
          <cell r="N3524">
            <v>0</v>
          </cell>
          <cell r="O3524">
            <v>1</v>
          </cell>
          <cell r="P3524">
            <v>0</v>
          </cell>
          <cell r="Q3524">
            <v>0</v>
          </cell>
          <cell r="R3524">
            <v>1</v>
          </cell>
          <cell r="S3524">
            <v>1</v>
          </cell>
          <cell r="T3524">
            <v>0</v>
          </cell>
          <cell r="U3524">
            <v>1</v>
          </cell>
          <cell r="V3524">
            <v>0</v>
          </cell>
          <cell r="W3524">
            <v>0</v>
          </cell>
        </row>
        <row r="3525">
          <cell r="B3525">
            <v>16</v>
          </cell>
          <cell r="C3525" t="str">
            <v>RESTRIÇÃO SISTEMA</v>
          </cell>
          <cell r="D3525" t="str">
            <v>071 Idade inferior a 18 anos</v>
          </cell>
          <cell r="E3525" t="str">
            <v>TELEVISÃO</v>
          </cell>
          <cell r="F3525" t="str">
            <v>0001 TELEVISÃO</v>
          </cell>
          <cell r="G3525" t="str">
            <v>0006 GLOBO</v>
          </cell>
          <cell r="H3525" t="str">
            <v>0032 TELA QUENTE</v>
          </cell>
          <cell r="I3525">
            <v>1</v>
          </cell>
          <cell r="J3525">
            <v>0</v>
          </cell>
          <cell r="K3525">
            <v>0</v>
          </cell>
          <cell r="L3525">
            <v>1</v>
          </cell>
          <cell r="M3525">
            <v>1</v>
          </cell>
          <cell r="N3525">
            <v>0</v>
          </cell>
          <cell r="O3525">
            <v>1</v>
          </cell>
          <cell r="P3525">
            <v>0</v>
          </cell>
          <cell r="Q3525">
            <v>0</v>
          </cell>
          <cell r="R3525">
            <v>1</v>
          </cell>
          <cell r="S3525">
            <v>1</v>
          </cell>
          <cell r="T3525">
            <v>0</v>
          </cell>
          <cell r="U3525">
            <v>1</v>
          </cell>
          <cell r="V3525">
            <v>0</v>
          </cell>
          <cell r="W3525">
            <v>0</v>
          </cell>
        </row>
        <row r="3526">
          <cell r="B3526">
            <v>16</v>
          </cell>
          <cell r="C3526" t="str">
            <v>RESTRIÇÃO SISTEMA</v>
          </cell>
          <cell r="D3526" t="str">
            <v>071 Idade inferior a 18 anos</v>
          </cell>
          <cell r="E3526" t="str">
            <v>TELEVISÃO</v>
          </cell>
          <cell r="F3526" t="str">
            <v>0001 TELEVISÃO</v>
          </cell>
          <cell r="G3526" t="str">
            <v>0006 GLOBO</v>
          </cell>
          <cell r="H3526" t="str">
            <v>3825 NÃO INFORMADO</v>
          </cell>
          <cell r="I3526">
            <v>2</v>
          </cell>
          <cell r="J3526">
            <v>0</v>
          </cell>
          <cell r="K3526">
            <v>0</v>
          </cell>
          <cell r="L3526">
            <v>2</v>
          </cell>
          <cell r="M3526">
            <v>2</v>
          </cell>
          <cell r="N3526">
            <v>0</v>
          </cell>
          <cell r="O3526">
            <v>2</v>
          </cell>
          <cell r="P3526">
            <v>0</v>
          </cell>
          <cell r="Q3526">
            <v>0</v>
          </cell>
          <cell r="R3526">
            <v>2</v>
          </cell>
          <cell r="S3526">
            <v>2</v>
          </cell>
          <cell r="T3526">
            <v>0</v>
          </cell>
          <cell r="U3526">
            <v>2</v>
          </cell>
          <cell r="V3526">
            <v>0</v>
          </cell>
          <cell r="W3526">
            <v>0</v>
          </cell>
        </row>
        <row r="3527">
          <cell r="B3527">
            <v>16</v>
          </cell>
          <cell r="C3527" t="str">
            <v>RESTRIÇÃO SISTEMA</v>
          </cell>
          <cell r="D3527" t="str">
            <v>071 Idade inferior a 18 anos</v>
          </cell>
          <cell r="E3527" t="str">
            <v>TELEVISÃO</v>
          </cell>
          <cell r="F3527" t="str">
            <v>0001 TELEVISÃO</v>
          </cell>
          <cell r="G3527" t="str">
            <v>0062 NÃO INFORMOU</v>
          </cell>
          <cell r="I3527">
            <v>14</v>
          </cell>
          <cell r="J3527">
            <v>0</v>
          </cell>
          <cell r="K3527">
            <v>0</v>
          </cell>
          <cell r="L3527">
            <v>14</v>
          </cell>
          <cell r="M3527">
            <v>14</v>
          </cell>
          <cell r="N3527">
            <v>0</v>
          </cell>
          <cell r="O3527">
            <v>14</v>
          </cell>
          <cell r="P3527">
            <v>0</v>
          </cell>
          <cell r="Q3527">
            <v>0</v>
          </cell>
          <cell r="R3527">
            <v>14</v>
          </cell>
          <cell r="S3527">
            <v>14</v>
          </cell>
          <cell r="T3527">
            <v>0</v>
          </cell>
          <cell r="U3527">
            <v>14</v>
          </cell>
          <cell r="V3527">
            <v>0</v>
          </cell>
          <cell r="W3527">
            <v>0</v>
          </cell>
        </row>
        <row r="3528">
          <cell r="B3528">
            <v>16</v>
          </cell>
          <cell r="C3528" t="str">
            <v>RESTRIÇÃO SISTEMA</v>
          </cell>
          <cell r="D3528" t="str">
            <v>407 Não Informou nº linha</v>
          </cell>
          <cell r="E3528" t="str">
            <v>NÃO INFORMADO</v>
          </cell>
          <cell r="F3528" t="str">
            <v>0016 NÃO INFORMADO</v>
          </cell>
          <cell r="I3528">
            <v>3</v>
          </cell>
          <cell r="J3528">
            <v>0</v>
          </cell>
          <cell r="K3528">
            <v>0</v>
          </cell>
          <cell r="L3528">
            <v>3</v>
          </cell>
          <cell r="M3528">
            <v>3</v>
          </cell>
          <cell r="N3528">
            <v>0</v>
          </cell>
          <cell r="O3528">
            <v>3</v>
          </cell>
          <cell r="P3528">
            <v>0</v>
          </cell>
          <cell r="Q3528">
            <v>0</v>
          </cell>
          <cell r="R3528">
            <v>3</v>
          </cell>
          <cell r="S3528">
            <v>3</v>
          </cell>
          <cell r="T3528">
            <v>0</v>
          </cell>
          <cell r="U3528">
            <v>3</v>
          </cell>
          <cell r="V3528">
            <v>0</v>
          </cell>
          <cell r="W3528">
            <v>0</v>
          </cell>
        </row>
        <row r="3529">
          <cell r="B3529">
            <v>16</v>
          </cell>
          <cell r="C3529" t="str">
            <v>RESTRIÇÃO SISTEMA</v>
          </cell>
          <cell r="D3529" t="str">
            <v>407 Não Informou nº linha</v>
          </cell>
          <cell r="E3529" t="str">
            <v>OUTRAS MÍDIAS</v>
          </cell>
          <cell r="F3529" t="str">
            <v>0002 INDICAÇÃO DE AMIGOS</v>
          </cell>
          <cell r="I3529">
            <v>6</v>
          </cell>
          <cell r="J3529">
            <v>0</v>
          </cell>
          <cell r="K3529">
            <v>0</v>
          </cell>
          <cell r="L3529">
            <v>6</v>
          </cell>
          <cell r="M3529">
            <v>6</v>
          </cell>
          <cell r="N3529">
            <v>0</v>
          </cell>
          <cell r="O3529">
            <v>6</v>
          </cell>
          <cell r="P3529">
            <v>0</v>
          </cell>
          <cell r="Q3529">
            <v>0</v>
          </cell>
          <cell r="R3529">
            <v>6</v>
          </cell>
          <cell r="S3529">
            <v>6</v>
          </cell>
          <cell r="T3529">
            <v>0</v>
          </cell>
          <cell r="U3529">
            <v>6</v>
          </cell>
          <cell r="V3529">
            <v>0</v>
          </cell>
          <cell r="W3529">
            <v>0</v>
          </cell>
        </row>
        <row r="3530">
          <cell r="B3530">
            <v>16</v>
          </cell>
          <cell r="C3530" t="str">
            <v>RESTRIÇÃO SISTEMA</v>
          </cell>
          <cell r="D3530" t="str">
            <v>407 Não Informou nº linha</v>
          </cell>
          <cell r="E3530" t="str">
            <v>OUTRAS MÍDIAS</v>
          </cell>
          <cell r="F3530" t="str">
            <v>0007 JORNAIS/REVISTAS</v>
          </cell>
          <cell r="G3530" t="str">
            <v>0125 NÃO INFORMADO</v>
          </cell>
          <cell r="I3530">
            <v>1</v>
          </cell>
          <cell r="J3530">
            <v>0</v>
          </cell>
          <cell r="K3530">
            <v>0</v>
          </cell>
          <cell r="L3530">
            <v>1</v>
          </cell>
          <cell r="M3530">
            <v>1</v>
          </cell>
          <cell r="N3530">
            <v>0</v>
          </cell>
          <cell r="O3530">
            <v>1</v>
          </cell>
          <cell r="P3530">
            <v>0</v>
          </cell>
          <cell r="Q3530">
            <v>0</v>
          </cell>
          <cell r="R3530">
            <v>1</v>
          </cell>
          <cell r="S3530">
            <v>1</v>
          </cell>
          <cell r="T3530">
            <v>0</v>
          </cell>
          <cell r="U3530">
            <v>1</v>
          </cell>
          <cell r="V3530">
            <v>0</v>
          </cell>
          <cell r="W3530">
            <v>0</v>
          </cell>
        </row>
        <row r="3531">
          <cell r="B3531">
            <v>16</v>
          </cell>
          <cell r="C3531" t="str">
            <v>RESTRIÇÃO SISTEMA</v>
          </cell>
          <cell r="D3531" t="str">
            <v>407 Não Informou nº linha</v>
          </cell>
          <cell r="E3531" t="str">
            <v>OUTRAS MÍDIAS</v>
          </cell>
          <cell r="F3531" t="str">
            <v>0013 INTERNET</v>
          </cell>
          <cell r="G3531" t="str">
            <v>0056 OUTROS</v>
          </cell>
          <cell r="I3531">
            <v>1</v>
          </cell>
          <cell r="J3531">
            <v>0</v>
          </cell>
          <cell r="K3531">
            <v>0</v>
          </cell>
          <cell r="L3531">
            <v>1</v>
          </cell>
          <cell r="M3531">
            <v>1</v>
          </cell>
          <cell r="N3531">
            <v>0</v>
          </cell>
          <cell r="O3531">
            <v>1</v>
          </cell>
          <cell r="P3531">
            <v>0</v>
          </cell>
          <cell r="Q3531">
            <v>0</v>
          </cell>
          <cell r="R3531">
            <v>1</v>
          </cell>
          <cell r="S3531">
            <v>1</v>
          </cell>
          <cell r="T3531">
            <v>0</v>
          </cell>
          <cell r="U3531">
            <v>1</v>
          </cell>
          <cell r="V3531">
            <v>0</v>
          </cell>
          <cell r="W3531">
            <v>0</v>
          </cell>
        </row>
        <row r="3532">
          <cell r="B3532">
            <v>16</v>
          </cell>
          <cell r="C3532" t="str">
            <v>RESTRIÇÃO SISTEMA</v>
          </cell>
          <cell r="D3532" t="str">
            <v>407 Não Informou nº linha</v>
          </cell>
          <cell r="E3532" t="str">
            <v>OUTRAS MÍDIAS</v>
          </cell>
          <cell r="F3532" t="str">
            <v>0013 INTERNET</v>
          </cell>
          <cell r="G3532" t="str">
            <v>0170 SITE SPEEDY</v>
          </cell>
          <cell r="I3532">
            <v>1</v>
          </cell>
          <cell r="J3532">
            <v>0</v>
          </cell>
          <cell r="K3532">
            <v>0</v>
          </cell>
          <cell r="L3532">
            <v>1</v>
          </cell>
          <cell r="M3532">
            <v>1</v>
          </cell>
          <cell r="N3532">
            <v>0</v>
          </cell>
          <cell r="O3532">
            <v>1</v>
          </cell>
          <cell r="P3532">
            <v>0</v>
          </cell>
          <cell r="Q3532">
            <v>0</v>
          </cell>
          <cell r="R3532">
            <v>1</v>
          </cell>
          <cell r="S3532">
            <v>1</v>
          </cell>
          <cell r="T3532">
            <v>0</v>
          </cell>
          <cell r="U3532">
            <v>1</v>
          </cell>
          <cell r="V3532">
            <v>0</v>
          </cell>
          <cell r="W3532">
            <v>0</v>
          </cell>
        </row>
        <row r="3533">
          <cell r="B3533">
            <v>16</v>
          </cell>
          <cell r="C3533" t="str">
            <v>RESTRIÇÃO SISTEMA</v>
          </cell>
          <cell r="D3533" t="str">
            <v>407 Não Informou nº linha</v>
          </cell>
          <cell r="E3533" t="str">
            <v>OUTRAS MÍDIAS</v>
          </cell>
          <cell r="F3533" t="str">
            <v>0018 CONTATADO PELO TLMKT</v>
          </cell>
          <cell r="I3533">
            <v>1</v>
          </cell>
          <cell r="J3533">
            <v>0</v>
          </cell>
          <cell r="K3533">
            <v>0</v>
          </cell>
          <cell r="L3533">
            <v>1</v>
          </cell>
          <cell r="M3533">
            <v>1</v>
          </cell>
          <cell r="N3533">
            <v>0</v>
          </cell>
          <cell r="O3533">
            <v>1</v>
          </cell>
          <cell r="P3533">
            <v>0</v>
          </cell>
          <cell r="Q3533">
            <v>0</v>
          </cell>
          <cell r="R3533">
            <v>1</v>
          </cell>
          <cell r="S3533">
            <v>1</v>
          </cell>
          <cell r="T3533">
            <v>0</v>
          </cell>
          <cell r="U3533">
            <v>1</v>
          </cell>
          <cell r="V3533">
            <v>0</v>
          </cell>
          <cell r="W3533">
            <v>0</v>
          </cell>
        </row>
        <row r="3534">
          <cell r="B3534">
            <v>16</v>
          </cell>
          <cell r="C3534" t="str">
            <v>RESTRIÇÃO SISTEMA</v>
          </cell>
          <cell r="D3534" t="str">
            <v>407 Não Informou nº linha</v>
          </cell>
          <cell r="E3534" t="str">
            <v>TELEVISÃO</v>
          </cell>
          <cell r="F3534" t="str">
            <v>0001 TELEVISÃO</v>
          </cell>
          <cell r="G3534" t="str">
            <v>0006 GLOBO</v>
          </cell>
          <cell r="H3534" t="str">
            <v>3825 NÃO INFORMADO</v>
          </cell>
          <cell r="I3534">
            <v>1</v>
          </cell>
          <cell r="J3534">
            <v>0</v>
          </cell>
          <cell r="K3534">
            <v>0</v>
          </cell>
          <cell r="L3534">
            <v>1</v>
          </cell>
          <cell r="M3534">
            <v>1</v>
          </cell>
          <cell r="N3534">
            <v>0</v>
          </cell>
          <cell r="O3534">
            <v>1</v>
          </cell>
          <cell r="P3534">
            <v>0</v>
          </cell>
          <cell r="Q3534">
            <v>0</v>
          </cell>
          <cell r="R3534">
            <v>1</v>
          </cell>
          <cell r="S3534">
            <v>1</v>
          </cell>
          <cell r="T3534">
            <v>0</v>
          </cell>
          <cell r="U3534">
            <v>1</v>
          </cell>
          <cell r="V3534">
            <v>0</v>
          </cell>
          <cell r="W3534">
            <v>0</v>
          </cell>
        </row>
        <row r="3535">
          <cell r="B3535">
            <v>16</v>
          </cell>
          <cell r="C3535" t="str">
            <v>RESTRIÇÃO SISTEMA</v>
          </cell>
          <cell r="D3535" t="str">
            <v>407 Não Informou nº linha</v>
          </cell>
          <cell r="E3535" t="str">
            <v>TELEVISÃO</v>
          </cell>
          <cell r="F3535" t="str">
            <v>0001 TELEVISÃO</v>
          </cell>
          <cell r="G3535" t="str">
            <v>0062 NÃO INFORMOU</v>
          </cell>
          <cell r="I3535">
            <v>6</v>
          </cell>
          <cell r="J3535">
            <v>0</v>
          </cell>
          <cell r="K3535">
            <v>0</v>
          </cell>
          <cell r="L3535">
            <v>6</v>
          </cell>
          <cell r="M3535">
            <v>6</v>
          </cell>
          <cell r="N3535">
            <v>0</v>
          </cell>
          <cell r="O3535">
            <v>6</v>
          </cell>
          <cell r="P3535">
            <v>0</v>
          </cell>
          <cell r="Q3535">
            <v>0</v>
          </cell>
          <cell r="R3535">
            <v>6</v>
          </cell>
          <cell r="S3535">
            <v>6</v>
          </cell>
          <cell r="T3535">
            <v>0</v>
          </cell>
          <cell r="U3535">
            <v>6</v>
          </cell>
          <cell r="V3535">
            <v>0</v>
          </cell>
          <cell r="W3535">
            <v>0</v>
          </cell>
        </row>
        <row r="3536">
          <cell r="B3536">
            <v>16</v>
          </cell>
          <cell r="C3536" t="str">
            <v>RESTRIÇÃO SISTEMA</v>
          </cell>
          <cell r="D3536" t="str">
            <v>408 Não possui linha instalada</v>
          </cell>
          <cell r="F3536" t="str">
            <v>0031 JÁ TEVE O PRODUTO</v>
          </cell>
          <cell r="I3536">
            <v>1</v>
          </cell>
          <cell r="J3536">
            <v>0</v>
          </cell>
          <cell r="K3536">
            <v>0</v>
          </cell>
          <cell r="L3536">
            <v>1</v>
          </cell>
          <cell r="M3536">
            <v>1</v>
          </cell>
          <cell r="N3536">
            <v>0</v>
          </cell>
          <cell r="O3536">
            <v>1</v>
          </cell>
          <cell r="P3536">
            <v>0</v>
          </cell>
          <cell r="Q3536">
            <v>0</v>
          </cell>
          <cell r="R3536">
            <v>1</v>
          </cell>
          <cell r="S3536">
            <v>1</v>
          </cell>
          <cell r="T3536">
            <v>0</v>
          </cell>
          <cell r="U3536">
            <v>1</v>
          </cell>
          <cell r="V3536">
            <v>0</v>
          </cell>
          <cell r="W3536">
            <v>0</v>
          </cell>
        </row>
        <row r="3537">
          <cell r="B3537">
            <v>16</v>
          </cell>
          <cell r="C3537" t="str">
            <v>RESTRIÇÃO SISTEMA</v>
          </cell>
          <cell r="D3537" t="str">
            <v>408 Não possui linha instalada</v>
          </cell>
          <cell r="E3537" t="str">
            <v>MALA DIRETA</v>
          </cell>
          <cell r="F3537" t="str">
            <v>0010 ENCARTE EM FATURA</v>
          </cell>
          <cell r="I3537">
            <v>1</v>
          </cell>
          <cell r="J3537">
            <v>0</v>
          </cell>
          <cell r="K3537">
            <v>0</v>
          </cell>
          <cell r="L3537">
            <v>1</v>
          </cell>
          <cell r="M3537">
            <v>1</v>
          </cell>
          <cell r="N3537">
            <v>0</v>
          </cell>
          <cell r="O3537">
            <v>1</v>
          </cell>
          <cell r="P3537">
            <v>0</v>
          </cell>
          <cell r="Q3537">
            <v>0</v>
          </cell>
          <cell r="R3537">
            <v>1</v>
          </cell>
          <cell r="S3537">
            <v>1</v>
          </cell>
          <cell r="T3537">
            <v>0</v>
          </cell>
          <cell r="U3537">
            <v>1</v>
          </cell>
          <cell r="V3537">
            <v>0</v>
          </cell>
          <cell r="W3537">
            <v>0</v>
          </cell>
        </row>
        <row r="3538">
          <cell r="B3538">
            <v>16</v>
          </cell>
          <cell r="C3538" t="str">
            <v>RESTRIÇÃO SISTEMA</v>
          </cell>
          <cell r="D3538" t="str">
            <v>408 Não possui linha instalada</v>
          </cell>
          <cell r="E3538" t="str">
            <v>OUTRAS MÍDIAS</v>
          </cell>
          <cell r="F3538" t="str">
            <v>0002 INDICAÇÃO DE AMIGOS</v>
          </cell>
          <cell r="I3538">
            <v>10</v>
          </cell>
          <cell r="J3538">
            <v>0</v>
          </cell>
          <cell r="K3538">
            <v>0</v>
          </cell>
          <cell r="L3538">
            <v>10</v>
          </cell>
          <cell r="M3538">
            <v>10</v>
          </cell>
          <cell r="N3538">
            <v>0</v>
          </cell>
          <cell r="O3538">
            <v>10</v>
          </cell>
          <cell r="P3538">
            <v>0</v>
          </cell>
          <cell r="Q3538">
            <v>0</v>
          </cell>
          <cell r="R3538">
            <v>10</v>
          </cell>
          <cell r="S3538">
            <v>10</v>
          </cell>
          <cell r="T3538">
            <v>0</v>
          </cell>
          <cell r="U3538">
            <v>10</v>
          </cell>
          <cell r="V3538">
            <v>0</v>
          </cell>
          <cell r="W3538">
            <v>0</v>
          </cell>
        </row>
        <row r="3539">
          <cell r="B3539">
            <v>16</v>
          </cell>
          <cell r="C3539" t="str">
            <v>RESTRIÇÃO SISTEMA</v>
          </cell>
          <cell r="D3539" t="str">
            <v>408 Não possui linha instalada</v>
          </cell>
          <cell r="E3539" t="str">
            <v>OUTRAS MÍDIAS</v>
          </cell>
          <cell r="F3539" t="str">
            <v>0018 CONTATADO PELO TLMKT</v>
          </cell>
          <cell r="I3539">
            <v>3</v>
          </cell>
          <cell r="J3539">
            <v>0</v>
          </cell>
          <cell r="K3539">
            <v>0</v>
          </cell>
          <cell r="L3539">
            <v>3</v>
          </cell>
          <cell r="M3539">
            <v>3</v>
          </cell>
          <cell r="N3539">
            <v>0</v>
          </cell>
          <cell r="O3539">
            <v>3</v>
          </cell>
          <cell r="P3539">
            <v>0</v>
          </cell>
          <cell r="Q3539">
            <v>0</v>
          </cell>
          <cell r="R3539">
            <v>3</v>
          </cell>
          <cell r="S3539">
            <v>3</v>
          </cell>
          <cell r="T3539">
            <v>0</v>
          </cell>
          <cell r="U3539">
            <v>3</v>
          </cell>
          <cell r="V3539">
            <v>0</v>
          </cell>
          <cell r="W3539">
            <v>0</v>
          </cell>
        </row>
        <row r="3540">
          <cell r="B3540">
            <v>16</v>
          </cell>
          <cell r="C3540" t="str">
            <v>RESTRIÇÃO SISTEMA</v>
          </cell>
          <cell r="D3540" t="str">
            <v>408 Não possui linha instalada</v>
          </cell>
          <cell r="E3540" t="str">
            <v>OUTRAS MÍDIAS</v>
          </cell>
          <cell r="F3540" t="str">
            <v>0020 JÁ POSSUI</v>
          </cell>
          <cell r="I3540">
            <v>2</v>
          </cell>
          <cell r="J3540">
            <v>0</v>
          </cell>
          <cell r="K3540">
            <v>0</v>
          </cell>
          <cell r="L3540">
            <v>2</v>
          </cell>
          <cell r="M3540">
            <v>2</v>
          </cell>
          <cell r="N3540">
            <v>0</v>
          </cell>
          <cell r="O3540">
            <v>2</v>
          </cell>
          <cell r="P3540">
            <v>0</v>
          </cell>
          <cell r="Q3540">
            <v>0</v>
          </cell>
          <cell r="R3540">
            <v>2</v>
          </cell>
          <cell r="S3540">
            <v>2</v>
          </cell>
          <cell r="T3540">
            <v>0</v>
          </cell>
          <cell r="U3540">
            <v>2</v>
          </cell>
          <cell r="V3540">
            <v>0</v>
          </cell>
          <cell r="W3540">
            <v>0</v>
          </cell>
        </row>
        <row r="3541">
          <cell r="B3541">
            <v>16</v>
          </cell>
          <cell r="C3541" t="str">
            <v>RESTRIÇÃO SISTEMA</v>
          </cell>
          <cell r="D3541" t="str">
            <v>408 Não possui linha instalada</v>
          </cell>
          <cell r="E3541" t="str">
            <v>TELEVISÃO</v>
          </cell>
          <cell r="F3541" t="str">
            <v>0001 TELEVISÃO</v>
          </cell>
          <cell r="G3541" t="str">
            <v>0006 GLOBO</v>
          </cell>
          <cell r="H3541" t="str">
            <v>0032 TELA QUENTE</v>
          </cell>
          <cell r="I3541">
            <v>1</v>
          </cell>
          <cell r="J3541">
            <v>0</v>
          </cell>
          <cell r="K3541">
            <v>0</v>
          </cell>
          <cell r="L3541">
            <v>1</v>
          </cell>
          <cell r="M3541">
            <v>1</v>
          </cell>
          <cell r="N3541">
            <v>0</v>
          </cell>
          <cell r="O3541">
            <v>1</v>
          </cell>
          <cell r="P3541">
            <v>0</v>
          </cell>
          <cell r="Q3541">
            <v>0</v>
          </cell>
          <cell r="R3541">
            <v>1</v>
          </cell>
          <cell r="S3541">
            <v>1</v>
          </cell>
          <cell r="T3541">
            <v>0</v>
          </cell>
          <cell r="U3541">
            <v>1</v>
          </cell>
          <cell r="V3541">
            <v>0</v>
          </cell>
          <cell r="W3541">
            <v>0</v>
          </cell>
        </row>
        <row r="3542">
          <cell r="B3542">
            <v>16</v>
          </cell>
          <cell r="C3542" t="str">
            <v>RESTRIÇÃO SISTEMA</v>
          </cell>
          <cell r="D3542" t="str">
            <v>408 Não possui linha instalada</v>
          </cell>
          <cell r="E3542" t="str">
            <v>TELEVISÃO</v>
          </cell>
          <cell r="F3542" t="str">
            <v>0001 TELEVISÃO</v>
          </cell>
          <cell r="G3542" t="str">
            <v>0062 NÃO INFORMOU</v>
          </cell>
          <cell r="I3542">
            <v>5</v>
          </cell>
          <cell r="J3542">
            <v>0</v>
          </cell>
          <cell r="K3542">
            <v>0</v>
          </cell>
          <cell r="L3542">
            <v>5</v>
          </cell>
          <cell r="M3542">
            <v>5</v>
          </cell>
          <cell r="N3542">
            <v>0</v>
          </cell>
          <cell r="O3542">
            <v>5</v>
          </cell>
          <cell r="P3542">
            <v>0</v>
          </cell>
          <cell r="Q3542">
            <v>0</v>
          </cell>
          <cell r="R3542">
            <v>5</v>
          </cell>
          <cell r="S3542">
            <v>5</v>
          </cell>
          <cell r="T3542">
            <v>0</v>
          </cell>
          <cell r="U3542">
            <v>5</v>
          </cell>
          <cell r="V3542">
            <v>0</v>
          </cell>
          <cell r="W3542">
            <v>0</v>
          </cell>
        </row>
        <row r="3543">
          <cell r="B3543">
            <v>16</v>
          </cell>
          <cell r="C3543" t="str">
            <v>VENDA</v>
          </cell>
          <cell r="D3543" t="str">
            <v>001 *** Vendas OS Emitidas</v>
          </cell>
          <cell r="F3543" t="str">
            <v>0031 JÁ TEVE O PRODUTO</v>
          </cell>
          <cell r="I3543">
            <v>32</v>
          </cell>
          <cell r="J3543">
            <v>32</v>
          </cell>
          <cell r="K3543">
            <v>0</v>
          </cell>
          <cell r="L3543">
            <v>32</v>
          </cell>
          <cell r="M3543">
            <v>0</v>
          </cell>
          <cell r="N3543">
            <v>0</v>
          </cell>
          <cell r="O3543">
            <v>32</v>
          </cell>
          <cell r="P3543">
            <v>32</v>
          </cell>
          <cell r="Q3543">
            <v>0</v>
          </cell>
          <cell r="R3543">
            <v>32</v>
          </cell>
          <cell r="S3543">
            <v>0</v>
          </cell>
          <cell r="T3543">
            <v>0</v>
          </cell>
          <cell r="U3543">
            <v>0</v>
          </cell>
          <cell r="V3543">
            <v>32</v>
          </cell>
          <cell r="W3543">
            <v>0</v>
          </cell>
        </row>
        <row r="3544">
          <cell r="B3544">
            <v>16</v>
          </cell>
          <cell r="C3544" t="str">
            <v>VENDA</v>
          </cell>
          <cell r="D3544" t="str">
            <v>001 *** Vendas OS Emitidas</v>
          </cell>
          <cell r="E3544" t="str">
            <v>MALA DIRETA</v>
          </cell>
          <cell r="F3544" t="str">
            <v>0009 MALA DIRETA</v>
          </cell>
          <cell r="G3544" t="str">
            <v>0008 Não Identificado</v>
          </cell>
          <cell r="I3544">
            <v>3</v>
          </cell>
          <cell r="J3544">
            <v>3</v>
          </cell>
          <cell r="K3544">
            <v>0</v>
          </cell>
          <cell r="L3544">
            <v>3</v>
          </cell>
          <cell r="M3544">
            <v>0</v>
          </cell>
          <cell r="N3544">
            <v>0</v>
          </cell>
          <cell r="O3544">
            <v>3</v>
          </cell>
          <cell r="P3544">
            <v>3</v>
          </cell>
          <cell r="Q3544">
            <v>0</v>
          </cell>
          <cell r="R3544">
            <v>3</v>
          </cell>
          <cell r="S3544">
            <v>0</v>
          </cell>
          <cell r="T3544">
            <v>0</v>
          </cell>
          <cell r="U3544">
            <v>0</v>
          </cell>
          <cell r="V3544">
            <v>3</v>
          </cell>
          <cell r="W3544">
            <v>0</v>
          </cell>
        </row>
        <row r="3545">
          <cell r="B3545">
            <v>16</v>
          </cell>
          <cell r="C3545" t="str">
            <v>VENDA</v>
          </cell>
          <cell r="D3545" t="str">
            <v>001 *** Vendas OS Emitidas</v>
          </cell>
          <cell r="E3545" t="str">
            <v>MALA DIRETA</v>
          </cell>
          <cell r="F3545" t="str">
            <v>0009 MALA DIRETA</v>
          </cell>
          <cell r="G3545" t="str">
            <v>0173 CA0103</v>
          </cell>
          <cell r="I3545">
            <v>1</v>
          </cell>
          <cell r="J3545">
            <v>1</v>
          </cell>
          <cell r="K3545">
            <v>0</v>
          </cell>
          <cell r="L3545">
            <v>1</v>
          </cell>
          <cell r="M3545">
            <v>0</v>
          </cell>
          <cell r="N3545">
            <v>0</v>
          </cell>
          <cell r="O3545">
            <v>1</v>
          </cell>
          <cell r="P3545">
            <v>1</v>
          </cell>
          <cell r="Q3545">
            <v>0</v>
          </cell>
          <cell r="R3545">
            <v>1</v>
          </cell>
          <cell r="S3545">
            <v>0</v>
          </cell>
          <cell r="T3545">
            <v>0</v>
          </cell>
          <cell r="U3545">
            <v>0</v>
          </cell>
          <cell r="V3545">
            <v>1</v>
          </cell>
          <cell r="W3545">
            <v>0</v>
          </cell>
        </row>
        <row r="3546">
          <cell r="B3546">
            <v>16</v>
          </cell>
          <cell r="C3546" t="str">
            <v>VENDA</v>
          </cell>
          <cell r="D3546" t="str">
            <v>001 *** Vendas OS Emitidas</v>
          </cell>
          <cell r="E3546" t="str">
            <v>MALA DIRETA</v>
          </cell>
          <cell r="F3546" t="str">
            <v>0009 MALA DIRETA</v>
          </cell>
          <cell r="G3546" t="str">
            <v>0572 MD-05</v>
          </cell>
          <cell r="I3546">
            <v>7</v>
          </cell>
          <cell r="J3546">
            <v>7</v>
          </cell>
          <cell r="K3546">
            <v>0</v>
          </cell>
          <cell r="L3546">
            <v>7</v>
          </cell>
          <cell r="M3546">
            <v>0</v>
          </cell>
          <cell r="N3546">
            <v>0</v>
          </cell>
          <cell r="O3546">
            <v>7</v>
          </cell>
          <cell r="P3546">
            <v>7</v>
          </cell>
          <cell r="Q3546">
            <v>0</v>
          </cell>
          <cell r="R3546">
            <v>7</v>
          </cell>
          <cell r="S3546">
            <v>0</v>
          </cell>
          <cell r="T3546">
            <v>0</v>
          </cell>
          <cell r="U3546">
            <v>0</v>
          </cell>
          <cell r="V3546">
            <v>7</v>
          </cell>
          <cell r="W3546">
            <v>0</v>
          </cell>
        </row>
        <row r="3547">
          <cell r="B3547">
            <v>16</v>
          </cell>
          <cell r="C3547" t="str">
            <v>VENDA</v>
          </cell>
          <cell r="D3547" t="str">
            <v>001 *** Vendas OS Emitidas</v>
          </cell>
          <cell r="E3547" t="str">
            <v>MALA DIRETA</v>
          </cell>
          <cell r="F3547" t="str">
            <v>0010 ENCARTE EM FATURA</v>
          </cell>
          <cell r="I3547">
            <v>5</v>
          </cell>
          <cell r="J3547">
            <v>5</v>
          </cell>
          <cell r="K3547">
            <v>0</v>
          </cell>
          <cell r="L3547">
            <v>5</v>
          </cell>
          <cell r="M3547">
            <v>0</v>
          </cell>
          <cell r="N3547">
            <v>0</v>
          </cell>
          <cell r="O3547">
            <v>5</v>
          </cell>
          <cell r="P3547">
            <v>5</v>
          </cell>
          <cell r="Q3547">
            <v>0</v>
          </cell>
          <cell r="R3547">
            <v>5</v>
          </cell>
          <cell r="S3547">
            <v>0</v>
          </cell>
          <cell r="T3547">
            <v>0</v>
          </cell>
          <cell r="U3547">
            <v>0</v>
          </cell>
          <cell r="V3547">
            <v>5</v>
          </cell>
          <cell r="W3547">
            <v>0</v>
          </cell>
        </row>
        <row r="3548">
          <cell r="B3548">
            <v>16</v>
          </cell>
          <cell r="C3548" t="str">
            <v>VENDA</v>
          </cell>
          <cell r="D3548" t="str">
            <v>001 *** Vendas OS Emitidas</v>
          </cell>
          <cell r="E3548" t="str">
            <v>NÃO INFORMADO</v>
          </cell>
          <cell r="F3548" t="str">
            <v>0016 NÃO INFORMADO</v>
          </cell>
          <cell r="I3548">
            <v>9</v>
          </cell>
          <cell r="J3548">
            <v>9</v>
          </cell>
          <cell r="K3548">
            <v>0</v>
          </cell>
          <cell r="L3548">
            <v>9</v>
          </cell>
          <cell r="M3548">
            <v>0</v>
          </cell>
          <cell r="N3548">
            <v>0</v>
          </cell>
          <cell r="O3548">
            <v>9</v>
          </cell>
          <cell r="P3548">
            <v>9</v>
          </cell>
          <cell r="Q3548">
            <v>0</v>
          </cell>
          <cell r="R3548">
            <v>9</v>
          </cell>
          <cell r="S3548">
            <v>0</v>
          </cell>
          <cell r="T3548">
            <v>0</v>
          </cell>
          <cell r="U3548">
            <v>0</v>
          </cell>
          <cell r="V3548">
            <v>9</v>
          </cell>
          <cell r="W3548">
            <v>0</v>
          </cell>
        </row>
        <row r="3549">
          <cell r="B3549">
            <v>16</v>
          </cell>
          <cell r="C3549" t="str">
            <v>VENDA</v>
          </cell>
          <cell r="D3549" t="str">
            <v>001 *** Vendas OS Emitidas</v>
          </cell>
          <cell r="E3549" t="str">
            <v>OUTRAS MÍDIAS</v>
          </cell>
          <cell r="F3549" t="str">
            <v>0002 INDICAÇÃO DE AMIGOS</v>
          </cell>
          <cell r="I3549">
            <v>172</v>
          </cell>
          <cell r="J3549">
            <v>172</v>
          </cell>
          <cell r="K3549">
            <v>0</v>
          </cell>
          <cell r="L3549">
            <v>172</v>
          </cell>
          <cell r="M3549">
            <v>0</v>
          </cell>
          <cell r="N3549">
            <v>0</v>
          </cell>
          <cell r="O3549">
            <v>172</v>
          </cell>
          <cell r="P3549">
            <v>172</v>
          </cell>
          <cell r="Q3549">
            <v>0</v>
          </cell>
          <cell r="R3549">
            <v>172</v>
          </cell>
          <cell r="S3549">
            <v>0</v>
          </cell>
          <cell r="T3549">
            <v>0</v>
          </cell>
          <cell r="U3549">
            <v>0</v>
          </cell>
          <cell r="V3549">
            <v>172</v>
          </cell>
          <cell r="W3549">
            <v>0</v>
          </cell>
        </row>
        <row r="3550">
          <cell r="B3550">
            <v>16</v>
          </cell>
          <cell r="C3550" t="str">
            <v>VENDA</v>
          </cell>
          <cell r="D3550" t="str">
            <v>001 *** Vendas OS Emitidas</v>
          </cell>
          <cell r="E3550" t="str">
            <v>OUTRAS MÍDIAS</v>
          </cell>
          <cell r="F3550" t="str">
            <v>0003 104</v>
          </cell>
          <cell r="I3550">
            <v>14</v>
          </cell>
          <cell r="J3550">
            <v>14</v>
          </cell>
          <cell r="K3550">
            <v>0</v>
          </cell>
          <cell r="L3550">
            <v>14</v>
          </cell>
          <cell r="M3550">
            <v>0</v>
          </cell>
          <cell r="N3550">
            <v>0</v>
          </cell>
          <cell r="O3550">
            <v>12</v>
          </cell>
          <cell r="P3550">
            <v>12</v>
          </cell>
          <cell r="Q3550">
            <v>0</v>
          </cell>
          <cell r="R3550">
            <v>12</v>
          </cell>
          <cell r="S3550">
            <v>0</v>
          </cell>
          <cell r="T3550">
            <v>0</v>
          </cell>
          <cell r="U3550">
            <v>0</v>
          </cell>
          <cell r="V3550">
            <v>14</v>
          </cell>
          <cell r="W3550">
            <v>0</v>
          </cell>
        </row>
        <row r="3551">
          <cell r="B3551">
            <v>16</v>
          </cell>
          <cell r="C3551" t="str">
            <v>VENDA</v>
          </cell>
          <cell r="D3551" t="str">
            <v>001 *** Vendas OS Emitidas</v>
          </cell>
          <cell r="E3551" t="str">
            <v>OUTRAS MÍDIAS</v>
          </cell>
          <cell r="F3551" t="str">
            <v>0013 INTERNET</v>
          </cell>
          <cell r="G3551" t="str">
            <v>0056 OUTROS</v>
          </cell>
          <cell r="I3551">
            <v>6</v>
          </cell>
          <cell r="J3551">
            <v>6</v>
          </cell>
          <cell r="K3551">
            <v>0</v>
          </cell>
          <cell r="L3551">
            <v>6</v>
          </cell>
          <cell r="M3551">
            <v>0</v>
          </cell>
          <cell r="N3551">
            <v>0</v>
          </cell>
          <cell r="O3551">
            <v>6</v>
          </cell>
          <cell r="P3551">
            <v>6</v>
          </cell>
          <cell r="Q3551">
            <v>0</v>
          </cell>
          <cell r="R3551">
            <v>6</v>
          </cell>
          <cell r="S3551">
            <v>0</v>
          </cell>
          <cell r="T3551">
            <v>0</v>
          </cell>
          <cell r="U3551">
            <v>0</v>
          </cell>
          <cell r="V3551">
            <v>6</v>
          </cell>
          <cell r="W3551">
            <v>0</v>
          </cell>
        </row>
        <row r="3552">
          <cell r="B3552">
            <v>16</v>
          </cell>
          <cell r="C3552" t="str">
            <v>VENDA</v>
          </cell>
          <cell r="D3552" t="str">
            <v>001 *** Vendas OS Emitidas</v>
          </cell>
          <cell r="E3552" t="str">
            <v>OUTRAS MÍDIAS</v>
          </cell>
          <cell r="F3552" t="str">
            <v>0013 INTERNET</v>
          </cell>
          <cell r="G3552" t="str">
            <v>0170 SITE SPEEDY</v>
          </cell>
          <cell r="I3552">
            <v>13</v>
          </cell>
          <cell r="J3552">
            <v>13</v>
          </cell>
          <cell r="K3552">
            <v>0</v>
          </cell>
          <cell r="L3552">
            <v>13</v>
          </cell>
          <cell r="M3552">
            <v>0</v>
          </cell>
          <cell r="N3552">
            <v>0</v>
          </cell>
          <cell r="O3552">
            <v>13</v>
          </cell>
          <cell r="P3552">
            <v>13</v>
          </cell>
          <cell r="Q3552">
            <v>0</v>
          </cell>
          <cell r="R3552">
            <v>13</v>
          </cell>
          <cell r="S3552">
            <v>0</v>
          </cell>
          <cell r="T3552">
            <v>0</v>
          </cell>
          <cell r="U3552">
            <v>0</v>
          </cell>
          <cell r="V3552">
            <v>13</v>
          </cell>
          <cell r="W3552">
            <v>0</v>
          </cell>
        </row>
        <row r="3553">
          <cell r="B3553">
            <v>16</v>
          </cell>
          <cell r="C3553" t="str">
            <v>VENDA</v>
          </cell>
          <cell r="D3553" t="str">
            <v>001 *** Vendas OS Emitidas</v>
          </cell>
          <cell r="E3553" t="str">
            <v>OUTRAS MÍDIAS</v>
          </cell>
          <cell r="F3553" t="str">
            <v>0018 CONTATADO PELO TLMKT</v>
          </cell>
          <cell r="I3553">
            <v>18</v>
          </cell>
          <cell r="J3553">
            <v>18</v>
          </cell>
          <cell r="K3553">
            <v>0</v>
          </cell>
          <cell r="L3553">
            <v>18</v>
          </cell>
          <cell r="M3553">
            <v>0</v>
          </cell>
          <cell r="N3553">
            <v>0</v>
          </cell>
          <cell r="O3553">
            <v>18</v>
          </cell>
          <cell r="P3553">
            <v>18</v>
          </cell>
          <cell r="Q3553">
            <v>0</v>
          </cell>
          <cell r="R3553">
            <v>18</v>
          </cell>
          <cell r="S3553">
            <v>0</v>
          </cell>
          <cell r="T3553">
            <v>0</v>
          </cell>
          <cell r="U3553">
            <v>0</v>
          </cell>
          <cell r="V3553">
            <v>18</v>
          </cell>
          <cell r="W3553">
            <v>0</v>
          </cell>
        </row>
        <row r="3554">
          <cell r="B3554">
            <v>16</v>
          </cell>
          <cell r="C3554" t="str">
            <v>VENDA</v>
          </cell>
          <cell r="D3554" t="str">
            <v>001 *** Vendas OS Emitidas</v>
          </cell>
          <cell r="E3554" t="str">
            <v>OUTRAS MÍDIAS</v>
          </cell>
          <cell r="F3554" t="str">
            <v>0020 JÁ POSSUI</v>
          </cell>
          <cell r="I3554">
            <v>28</v>
          </cell>
          <cell r="J3554">
            <v>28</v>
          </cell>
          <cell r="K3554">
            <v>0</v>
          </cell>
          <cell r="L3554">
            <v>28</v>
          </cell>
          <cell r="M3554">
            <v>0</v>
          </cell>
          <cell r="N3554">
            <v>0</v>
          </cell>
          <cell r="O3554">
            <v>28</v>
          </cell>
          <cell r="P3554">
            <v>28</v>
          </cell>
          <cell r="Q3554">
            <v>0</v>
          </cell>
          <cell r="R3554">
            <v>28</v>
          </cell>
          <cell r="S3554">
            <v>0</v>
          </cell>
          <cell r="T3554">
            <v>0</v>
          </cell>
          <cell r="U3554">
            <v>0</v>
          </cell>
          <cell r="V3554">
            <v>28</v>
          </cell>
          <cell r="W3554">
            <v>0</v>
          </cell>
        </row>
        <row r="3555">
          <cell r="B3555">
            <v>16</v>
          </cell>
          <cell r="C3555" t="str">
            <v>VENDA</v>
          </cell>
          <cell r="D3555" t="str">
            <v>001 *** Vendas OS Emitidas</v>
          </cell>
          <cell r="E3555" t="str">
            <v>TELEVISÃO</v>
          </cell>
          <cell r="F3555" t="str">
            <v>0001 TELEVISÃO</v>
          </cell>
          <cell r="G3555" t="str">
            <v>0006 GLOBO</v>
          </cell>
          <cell r="H3555" t="str">
            <v>0007 GLOBO ESPORTE</v>
          </cell>
          <cell r="I3555">
            <v>1</v>
          </cell>
          <cell r="J3555">
            <v>1</v>
          </cell>
          <cell r="K3555">
            <v>0</v>
          </cell>
          <cell r="L3555">
            <v>1</v>
          </cell>
          <cell r="M3555">
            <v>0</v>
          </cell>
          <cell r="N3555">
            <v>0</v>
          </cell>
          <cell r="O3555">
            <v>1</v>
          </cell>
          <cell r="P3555">
            <v>1</v>
          </cell>
          <cell r="Q3555">
            <v>0</v>
          </cell>
          <cell r="R3555">
            <v>1</v>
          </cell>
          <cell r="S3555">
            <v>0</v>
          </cell>
          <cell r="T3555">
            <v>0</v>
          </cell>
          <cell r="U3555">
            <v>0</v>
          </cell>
          <cell r="V3555">
            <v>1</v>
          </cell>
          <cell r="W3555">
            <v>0</v>
          </cell>
        </row>
        <row r="3556">
          <cell r="B3556">
            <v>16</v>
          </cell>
          <cell r="C3556" t="str">
            <v>VENDA</v>
          </cell>
          <cell r="D3556" t="str">
            <v>001 *** Vendas OS Emitidas</v>
          </cell>
          <cell r="E3556" t="str">
            <v>TELEVISÃO</v>
          </cell>
          <cell r="F3556" t="str">
            <v>0001 TELEVISÃO</v>
          </cell>
          <cell r="G3556" t="str">
            <v>0006 GLOBO</v>
          </cell>
          <cell r="H3556" t="str">
            <v>0020 FANTÁSTICO</v>
          </cell>
          <cell r="I3556">
            <v>1</v>
          </cell>
          <cell r="J3556">
            <v>1</v>
          </cell>
          <cell r="K3556">
            <v>0</v>
          </cell>
          <cell r="L3556">
            <v>1</v>
          </cell>
          <cell r="M3556">
            <v>0</v>
          </cell>
          <cell r="N3556">
            <v>0</v>
          </cell>
          <cell r="O3556">
            <v>1</v>
          </cell>
          <cell r="P3556">
            <v>1</v>
          </cell>
          <cell r="Q3556">
            <v>0</v>
          </cell>
          <cell r="R3556">
            <v>1</v>
          </cell>
          <cell r="S3556">
            <v>0</v>
          </cell>
          <cell r="T3556">
            <v>0</v>
          </cell>
          <cell r="U3556">
            <v>0</v>
          </cell>
          <cell r="V3556">
            <v>1</v>
          </cell>
          <cell r="W3556">
            <v>0</v>
          </cell>
        </row>
        <row r="3557">
          <cell r="B3557">
            <v>16</v>
          </cell>
          <cell r="C3557" t="str">
            <v>VENDA</v>
          </cell>
          <cell r="D3557" t="str">
            <v>001 *** Vendas OS Emitidas</v>
          </cell>
          <cell r="E3557" t="str">
            <v>TELEVISÃO</v>
          </cell>
          <cell r="F3557" t="str">
            <v>0001 TELEVISÃO</v>
          </cell>
          <cell r="G3557" t="str">
            <v>0006 GLOBO</v>
          </cell>
          <cell r="H3557" t="str">
            <v>0021 GLOBO REPÓRTER</v>
          </cell>
          <cell r="I3557">
            <v>1</v>
          </cell>
          <cell r="J3557">
            <v>1</v>
          </cell>
          <cell r="K3557">
            <v>0</v>
          </cell>
          <cell r="L3557">
            <v>1</v>
          </cell>
          <cell r="M3557">
            <v>0</v>
          </cell>
          <cell r="N3557">
            <v>0</v>
          </cell>
          <cell r="O3557">
            <v>1</v>
          </cell>
          <cell r="P3557">
            <v>1</v>
          </cell>
          <cell r="Q3557">
            <v>0</v>
          </cell>
          <cell r="R3557">
            <v>1</v>
          </cell>
          <cell r="S3557">
            <v>0</v>
          </cell>
          <cell r="T3557">
            <v>0</v>
          </cell>
          <cell r="U3557">
            <v>0</v>
          </cell>
          <cell r="V3557">
            <v>1</v>
          </cell>
          <cell r="W3557">
            <v>0</v>
          </cell>
        </row>
        <row r="3558">
          <cell r="B3558">
            <v>16</v>
          </cell>
          <cell r="C3558" t="str">
            <v>VENDA</v>
          </cell>
          <cell r="D3558" t="str">
            <v>001 *** Vendas OS Emitidas</v>
          </cell>
          <cell r="E3558" t="str">
            <v>TELEVISÃO</v>
          </cell>
          <cell r="F3558" t="str">
            <v>0001 TELEVISÃO</v>
          </cell>
          <cell r="G3558" t="str">
            <v>0006 GLOBO</v>
          </cell>
          <cell r="H3558" t="str">
            <v>0023 JORNAL HOJE</v>
          </cell>
          <cell r="I3558">
            <v>2</v>
          </cell>
          <cell r="J3558">
            <v>2</v>
          </cell>
          <cell r="K3558">
            <v>0</v>
          </cell>
          <cell r="L3558">
            <v>2</v>
          </cell>
          <cell r="M3558">
            <v>0</v>
          </cell>
          <cell r="N3558">
            <v>0</v>
          </cell>
          <cell r="O3558">
            <v>2</v>
          </cell>
          <cell r="P3558">
            <v>2</v>
          </cell>
          <cell r="Q3558">
            <v>0</v>
          </cell>
          <cell r="R3558">
            <v>2</v>
          </cell>
          <cell r="S3558">
            <v>0</v>
          </cell>
          <cell r="T3558">
            <v>0</v>
          </cell>
          <cell r="U3558">
            <v>0</v>
          </cell>
          <cell r="V3558">
            <v>2</v>
          </cell>
          <cell r="W3558">
            <v>0</v>
          </cell>
        </row>
        <row r="3559">
          <cell r="B3559">
            <v>16</v>
          </cell>
          <cell r="C3559" t="str">
            <v>VENDA</v>
          </cell>
          <cell r="D3559" t="str">
            <v>001 *** Vendas OS Emitidas</v>
          </cell>
          <cell r="E3559" t="str">
            <v>TELEVISÃO</v>
          </cell>
          <cell r="F3559" t="str">
            <v>0001 TELEVISÃO</v>
          </cell>
          <cell r="G3559" t="str">
            <v>0006 GLOBO</v>
          </cell>
          <cell r="H3559" t="str">
            <v>0024 JORNAL NACIONAL</v>
          </cell>
          <cell r="I3559">
            <v>1</v>
          </cell>
          <cell r="J3559">
            <v>1</v>
          </cell>
          <cell r="K3559">
            <v>0</v>
          </cell>
          <cell r="L3559">
            <v>1</v>
          </cell>
          <cell r="M3559">
            <v>0</v>
          </cell>
          <cell r="N3559">
            <v>0</v>
          </cell>
          <cell r="O3559">
            <v>1</v>
          </cell>
          <cell r="P3559">
            <v>1</v>
          </cell>
          <cell r="Q3559">
            <v>0</v>
          </cell>
          <cell r="R3559">
            <v>1</v>
          </cell>
          <cell r="S3559">
            <v>0</v>
          </cell>
          <cell r="T3559">
            <v>0</v>
          </cell>
          <cell r="U3559">
            <v>0</v>
          </cell>
          <cell r="V3559">
            <v>1</v>
          </cell>
          <cell r="W3559">
            <v>0</v>
          </cell>
        </row>
        <row r="3560">
          <cell r="B3560">
            <v>16</v>
          </cell>
          <cell r="C3560" t="str">
            <v>VENDA</v>
          </cell>
          <cell r="D3560" t="str">
            <v>001 *** Vendas OS Emitidas</v>
          </cell>
          <cell r="E3560" t="str">
            <v>TELEVISÃO</v>
          </cell>
          <cell r="F3560" t="str">
            <v>0001 TELEVISÃO</v>
          </cell>
          <cell r="G3560" t="str">
            <v>0006 GLOBO</v>
          </cell>
          <cell r="H3560" t="str">
            <v>0027 NOVELA II</v>
          </cell>
          <cell r="I3560">
            <v>1</v>
          </cell>
          <cell r="J3560">
            <v>1</v>
          </cell>
          <cell r="K3560">
            <v>0</v>
          </cell>
          <cell r="L3560">
            <v>1</v>
          </cell>
          <cell r="M3560">
            <v>0</v>
          </cell>
          <cell r="N3560">
            <v>0</v>
          </cell>
          <cell r="O3560">
            <v>1</v>
          </cell>
          <cell r="P3560">
            <v>1</v>
          </cell>
          <cell r="Q3560">
            <v>0</v>
          </cell>
          <cell r="R3560">
            <v>1</v>
          </cell>
          <cell r="S3560">
            <v>0</v>
          </cell>
          <cell r="T3560">
            <v>0</v>
          </cell>
          <cell r="U3560">
            <v>0</v>
          </cell>
          <cell r="V3560">
            <v>1</v>
          </cell>
          <cell r="W3560">
            <v>0</v>
          </cell>
        </row>
        <row r="3561">
          <cell r="B3561">
            <v>16</v>
          </cell>
          <cell r="C3561" t="str">
            <v>VENDA</v>
          </cell>
          <cell r="D3561" t="str">
            <v>001 *** Vendas OS Emitidas</v>
          </cell>
          <cell r="E3561" t="str">
            <v>TELEVISÃO</v>
          </cell>
          <cell r="F3561" t="str">
            <v>0001 TELEVISÃO</v>
          </cell>
          <cell r="G3561" t="str">
            <v>0006 GLOBO</v>
          </cell>
          <cell r="H3561" t="str">
            <v>0032 TELA QUENTE</v>
          </cell>
          <cell r="I3561">
            <v>1</v>
          </cell>
          <cell r="J3561">
            <v>1</v>
          </cell>
          <cell r="K3561">
            <v>0</v>
          </cell>
          <cell r="L3561">
            <v>1</v>
          </cell>
          <cell r="M3561">
            <v>0</v>
          </cell>
          <cell r="N3561">
            <v>0</v>
          </cell>
          <cell r="O3561">
            <v>1</v>
          </cell>
          <cell r="P3561">
            <v>1</v>
          </cell>
          <cell r="Q3561">
            <v>0</v>
          </cell>
          <cell r="R3561">
            <v>1</v>
          </cell>
          <cell r="S3561">
            <v>0</v>
          </cell>
          <cell r="T3561">
            <v>0</v>
          </cell>
          <cell r="U3561">
            <v>0</v>
          </cell>
          <cell r="V3561">
            <v>1</v>
          </cell>
          <cell r="W3561">
            <v>0</v>
          </cell>
        </row>
        <row r="3562">
          <cell r="B3562">
            <v>16</v>
          </cell>
          <cell r="C3562" t="str">
            <v>VENDA</v>
          </cell>
          <cell r="D3562" t="str">
            <v>001 *** Vendas OS Emitidas</v>
          </cell>
          <cell r="E3562" t="str">
            <v>TELEVISÃO</v>
          </cell>
          <cell r="F3562" t="str">
            <v>0001 TELEVISÃO</v>
          </cell>
          <cell r="G3562" t="str">
            <v>0006 GLOBO</v>
          </cell>
          <cell r="H3562" t="str">
            <v>3825 NÃO INFORMADO</v>
          </cell>
          <cell r="I3562">
            <v>14</v>
          </cell>
          <cell r="J3562">
            <v>14</v>
          </cell>
          <cell r="K3562">
            <v>0</v>
          </cell>
          <cell r="L3562">
            <v>14</v>
          </cell>
          <cell r="M3562">
            <v>0</v>
          </cell>
          <cell r="N3562">
            <v>0</v>
          </cell>
          <cell r="O3562">
            <v>14</v>
          </cell>
          <cell r="P3562">
            <v>14</v>
          </cell>
          <cell r="Q3562">
            <v>0</v>
          </cell>
          <cell r="R3562">
            <v>14</v>
          </cell>
          <cell r="S3562">
            <v>0</v>
          </cell>
          <cell r="T3562">
            <v>0</v>
          </cell>
          <cell r="U3562">
            <v>0</v>
          </cell>
          <cell r="V3562">
            <v>14</v>
          </cell>
          <cell r="W3562">
            <v>0</v>
          </cell>
        </row>
        <row r="3563">
          <cell r="B3563">
            <v>16</v>
          </cell>
          <cell r="C3563" t="str">
            <v>VENDA</v>
          </cell>
          <cell r="D3563" t="str">
            <v>001 *** Vendas OS Emitidas</v>
          </cell>
          <cell r="E3563" t="str">
            <v>TELEVISÃO</v>
          </cell>
          <cell r="F3563" t="str">
            <v>0001 TELEVISÃO</v>
          </cell>
          <cell r="G3563" t="str">
            <v>0062 NÃO INFORMOU</v>
          </cell>
          <cell r="I3563">
            <v>46</v>
          </cell>
          <cell r="J3563">
            <v>46</v>
          </cell>
          <cell r="K3563">
            <v>0</v>
          </cell>
          <cell r="L3563">
            <v>46</v>
          </cell>
          <cell r="M3563">
            <v>0</v>
          </cell>
          <cell r="N3563">
            <v>0</v>
          </cell>
          <cell r="O3563">
            <v>46</v>
          </cell>
          <cell r="P3563">
            <v>46</v>
          </cell>
          <cell r="Q3563">
            <v>0</v>
          </cell>
          <cell r="R3563">
            <v>46</v>
          </cell>
          <cell r="S3563">
            <v>0</v>
          </cell>
          <cell r="T3563">
            <v>0</v>
          </cell>
          <cell r="U3563">
            <v>0</v>
          </cell>
          <cell r="V3563">
            <v>46</v>
          </cell>
          <cell r="W3563">
            <v>0</v>
          </cell>
        </row>
        <row r="3564">
          <cell r="B3564">
            <v>16</v>
          </cell>
          <cell r="C3564" t="str">
            <v>VENDA</v>
          </cell>
          <cell r="D3564" t="str">
            <v>022 Sem IP Dinâmico disponível na Área</v>
          </cell>
          <cell r="F3564" t="str">
            <v>0031 JÁ TEVE O PRODUTO</v>
          </cell>
          <cell r="I3564">
            <v>4</v>
          </cell>
          <cell r="J3564">
            <v>4</v>
          </cell>
          <cell r="K3564">
            <v>0</v>
          </cell>
          <cell r="L3564">
            <v>4</v>
          </cell>
          <cell r="M3564">
            <v>0</v>
          </cell>
          <cell r="N3564">
            <v>0</v>
          </cell>
          <cell r="O3564">
            <v>4</v>
          </cell>
          <cell r="P3564">
            <v>4</v>
          </cell>
          <cell r="Q3564">
            <v>0</v>
          </cell>
          <cell r="R3564">
            <v>4</v>
          </cell>
          <cell r="S3564">
            <v>0</v>
          </cell>
          <cell r="T3564">
            <v>0</v>
          </cell>
          <cell r="U3564">
            <v>0</v>
          </cell>
          <cell r="V3564">
            <v>4</v>
          </cell>
          <cell r="W3564">
            <v>0</v>
          </cell>
        </row>
        <row r="3565">
          <cell r="B3565">
            <v>16</v>
          </cell>
          <cell r="C3565" t="str">
            <v>VENDA</v>
          </cell>
          <cell r="D3565" t="str">
            <v>022 Sem IP Dinâmico disponível na Área</v>
          </cell>
          <cell r="E3565" t="str">
            <v>MALA DIRETA</v>
          </cell>
          <cell r="F3565" t="str">
            <v>0009 MALA DIRETA</v>
          </cell>
          <cell r="G3565" t="str">
            <v>0008 Não Identificado</v>
          </cell>
          <cell r="I3565">
            <v>1</v>
          </cell>
          <cell r="J3565">
            <v>1</v>
          </cell>
          <cell r="K3565">
            <v>0</v>
          </cell>
          <cell r="L3565">
            <v>1</v>
          </cell>
          <cell r="M3565">
            <v>0</v>
          </cell>
          <cell r="N3565">
            <v>0</v>
          </cell>
          <cell r="O3565">
            <v>1</v>
          </cell>
          <cell r="P3565">
            <v>1</v>
          </cell>
          <cell r="Q3565">
            <v>0</v>
          </cell>
          <cell r="R3565">
            <v>1</v>
          </cell>
          <cell r="S3565">
            <v>0</v>
          </cell>
          <cell r="T3565">
            <v>0</v>
          </cell>
          <cell r="U3565">
            <v>0</v>
          </cell>
          <cell r="V3565">
            <v>1</v>
          </cell>
          <cell r="W3565">
            <v>0</v>
          </cell>
        </row>
        <row r="3566">
          <cell r="B3566">
            <v>16</v>
          </cell>
          <cell r="C3566" t="str">
            <v>VENDA</v>
          </cell>
          <cell r="D3566" t="str">
            <v>022 Sem IP Dinâmico disponível na Área</v>
          </cell>
          <cell r="E3566" t="str">
            <v>MALA DIRETA</v>
          </cell>
          <cell r="F3566" t="str">
            <v>0010 ENCARTE EM FATURA</v>
          </cell>
          <cell r="I3566">
            <v>1</v>
          </cell>
          <cell r="J3566">
            <v>1</v>
          </cell>
          <cell r="K3566">
            <v>0</v>
          </cell>
          <cell r="L3566">
            <v>1</v>
          </cell>
          <cell r="M3566">
            <v>0</v>
          </cell>
          <cell r="N3566">
            <v>0</v>
          </cell>
          <cell r="O3566">
            <v>1</v>
          </cell>
          <cell r="P3566">
            <v>1</v>
          </cell>
          <cell r="Q3566">
            <v>0</v>
          </cell>
          <cell r="R3566">
            <v>1</v>
          </cell>
          <cell r="S3566">
            <v>0</v>
          </cell>
          <cell r="T3566">
            <v>0</v>
          </cell>
          <cell r="U3566">
            <v>0</v>
          </cell>
          <cell r="V3566">
            <v>1</v>
          </cell>
          <cell r="W3566">
            <v>0</v>
          </cell>
        </row>
        <row r="3567">
          <cell r="B3567">
            <v>16</v>
          </cell>
          <cell r="C3567" t="str">
            <v>VENDA</v>
          </cell>
          <cell r="D3567" t="str">
            <v>022 Sem IP Dinâmico disponível na Área</v>
          </cell>
          <cell r="E3567" t="str">
            <v>NÃO INFORMADO</v>
          </cell>
          <cell r="F3567" t="str">
            <v>0016 NÃO INFORMADO</v>
          </cell>
          <cell r="I3567">
            <v>5</v>
          </cell>
          <cell r="J3567">
            <v>5</v>
          </cell>
          <cell r="K3567">
            <v>0</v>
          </cell>
          <cell r="L3567">
            <v>5</v>
          </cell>
          <cell r="M3567">
            <v>0</v>
          </cell>
          <cell r="N3567">
            <v>0</v>
          </cell>
          <cell r="O3567">
            <v>5</v>
          </cell>
          <cell r="P3567">
            <v>5</v>
          </cell>
          <cell r="Q3567">
            <v>0</v>
          </cell>
          <cell r="R3567">
            <v>5</v>
          </cell>
          <cell r="S3567">
            <v>0</v>
          </cell>
          <cell r="T3567">
            <v>0</v>
          </cell>
          <cell r="U3567">
            <v>0</v>
          </cell>
          <cell r="V3567">
            <v>5</v>
          </cell>
          <cell r="W3567">
            <v>0</v>
          </cell>
        </row>
        <row r="3568">
          <cell r="B3568">
            <v>16</v>
          </cell>
          <cell r="C3568" t="str">
            <v>VENDA</v>
          </cell>
          <cell r="D3568" t="str">
            <v>022 Sem IP Dinâmico disponível na Área</v>
          </cell>
          <cell r="E3568" t="str">
            <v>OUTRAS MÍDIAS</v>
          </cell>
          <cell r="F3568" t="str">
            <v>0002 INDICAÇÃO DE AMIGOS</v>
          </cell>
          <cell r="I3568">
            <v>23</v>
          </cell>
          <cell r="J3568">
            <v>23</v>
          </cell>
          <cell r="K3568">
            <v>0</v>
          </cell>
          <cell r="L3568">
            <v>23</v>
          </cell>
          <cell r="M3568">
            <v>0</v>
          </cell>
          <cell r="N3568">
            <v>0</v>
          </cell>
          <cell r="O3568">
            <v>23</v>
          </cell>
          <cell r="P3568">
            <v>23</v>
          </cell>
          <cell r="Q3568">
            <v>0</v>
          </cell>
          <cell r="R3568">
            <v>23</v>
          </cell>
          <cell r="S3568">
            <v>0</v>
          </cell>
          <cell r="T3568">
            <v>0</v>
          </cell>
          <cell r="U3568">
            <v>0</v>
          </cell>
          <cell r="V3568">
            <v>23</v>
          </cell>
          <cell r="W3568">
            <v>0</v>
          </cell>
        </row>
        <row r="3569">
          <cell r="B3569">
            <v>16</v>
          </cell>
          <cell r="C3569" t="str">
            <v>VENDA</v>
          </cell>
          <cell r="D3569" t="str">
            <v>022 Sem IP Dinâmico disponível na Área</v>
          </cell>
          <cell r="E3569" t="str">
            <v>OUTRAS MÍDIAS</v>
          </cell>
          <cell r="F3569" t="str">
            <v>0018 CONTATADO PELO TLMKT</v>
          </cell>
          <cell r="I3569">
            <v>1</v>
          </cell>
          <cell r="J3569">
            <v>1</v>
          </cell>
          <cell r="K3569">
            <v>0</v>
          </cell>
          <cell r="L3569">
            <v>1</v>
          </cell>
          <cell r="M3569">
            <v>0</v>
          </cell>
          <cell r="N3569">
            <v>0</v>
          </cell>
          <cell r="O3569">
            <v>1</v>
          </cell>
          <cell r="P3569">
            <v>1</v>
          </cell>
          <cell r="Q3569">
            <v>0</v>
          </cell>
          <cell r="R3569">
            <v>1</v>
          </cell>
          <cell r="S3569">
            <v>0</v>
          </cell>
          <cell r="T3569">
            <v>0</v>
          </cell>
          <cell r="U3569">
            <v>0</v>
          </cell>
          <cell r="V3569">
            <v>1</v>
          </cell>
          <cell r="W3569">
            <v>0</v>
          </cell>
        </row>
        <row r="3570">
          <cell r="B3570">
            <v>16</v>
          </cell>
          <cell r="C3570" t="str">
            <v>VENDA</v>
          </cell>
          <cell r="D3570" t="str">
            <v>022 Sem IP Dinâmico disponível na Área</v>
          </cell>
          <cell r="E3570" t="str">
            <v>OUTRAS MÍDIAS</v>
          </cell>
          <cell r="F3570" t="str">
            <v>0020 JÁ POSSUI</v>
          </cell>
          <cell r="I3570">
            <v>2</v>
          </cell>
          <cell r="J3570">
            <v>2</v>
          </cell>
          <cell r="K3570">
            <v>0</v>
          </cell>
          <cell r="L3570">
            <v>2</v>
          </cell>
          <cell r="M3570">
            <v>0</v>
          </cell>
          <cell r="N3570">
            <v>0</v>
          </cell>
          <cell r="O3570">
            <v>2</v>
          </cell>
          <cell r="P3570">
            <v>2</v>
          </cell>
          <cell r="Q3570">
            <v>0</v>
          </cell>
          <cell r="R3570">
            <v>2</v>
          </cell>
          <cell r="S3570">
            <v>0</v>
          </cell>
          <cell r="T3570">
            <v>0</v>
          </cell>
          <cell r="U3570">
            <v>0</v>
          </cell>
          <cell r="V3570">
            <v>2</v>
          </cell>
          <cell r="W3570">
            <v>0</v>
          </cell>
        </row>
        <row r="3571">
          <cell r="B3571">
            <v>16</v>
          </cell>
          <cell r="C3571" t="str">
            <v>VENDA</v>
          </cell>
          <cell r="D3571" t="str">
            <v>022 Sem IP Dinâmico disponível na Área</v>
          </cell>
          <cell r="E3571" t="str">
            <v>TELEVISÃO</v>
          </cell>
          <cell r="F3571" t="str">
            <v>0001 TELEVISÃO</v>
          </cell>
          <cell r="G3571" t="str">
            <v>0062 NÃO INFORMOU</v>
          </cell>
          <cell r="I3571">
            <v>4</v>
          </cell>
          <cell r="J3571">
            <v>4</v>
          </cell>
          <cell r="K3571">
            <v>0</v>
          </cell>
          <cell r="L3571">
            <v>4</v>
          </cell>
          <cell r="M3571">
            <v>0</v>
          </cell>
          <cell r="N3571">
            <v>0</v>
          </cell>
          <cell r="O3571">
            <v>4</v>
          </cell>
          <cell r="P3571">
            <v>4</v>
          </cell>
          <cell r="Q3571">
            <v>0</v>
          </cell>
          <cell r="R3571">
            <v>4</v>
          </cell>
          <cell r="S3571">
            <v>0</v>
          </cell>
          <cell r="T3571">
            <v>0</v>
          </cell>
          <cell r="U3571">
            <v>0</v>
          </cell>
          <cell r="V3571">
            <v>4</v>
          </cell>
          <cell r="W3571">
            <v>0</v>
          </cell>
        </row>
        <row r="3572">
          <cell r="B3572">
            <v>16</v>
          </cell>
          <cell r="C3572" t="str">
            <v>VENDA</v>
          </cell>
          <cell r="D3572" t="str">
            <v>035 Conta Pendente menor que 30 dias</v>
          </cell>
          <cell r="F3572" t="str">
            <v>0031 JÁ TEVE O PRODUTO</v>
          </cell>
          <cell r="I3572">
            <v>1</v>
          </cell>
          <cell r="J3572">
            <v>1</v>
          </cell>
          <cell r="K3572">
            <v>0</v>
          </cell>
          <cell r="L3572">
            <v>1</v>
          </cell>
          <cell r="M3572">
            <v>0</v>
          </cell>
          <cell r="N3572">
            <v>0</v>
          </cell>
          <cell r="O3572">
            <v>1</v>
          </cell>
          <cell r="P3572">
            <v>1</v>
          </cell>
          <cell r="Q3572">
            <v>0</v>
          </cell>
          <cell r="R3572">
            <v>1</v>
          </cell>
          <cell r="S3572">
            <v>0</v>
          </cell>
          <cell r="T3572">
            <v>0</v>
          </cell>
          <cell r="U3572">
            <v>0</v>
          </cell>
          <cell r="V3572">
            <v>1</v>
          </cell>
          <cell r="W3572">
            <v>0</v>
          </cell>
        </row>
        <row r="3573">
          <cell r="B3573">
            <v>16</v>
          </cell>
          <cell r="C3573" t="str">
            <v>VENDA</v>
          </cell>
          <cell r="D3573" t="str">
            <v>035 Conta Pendente menor que 30 dias</v>
          </cell>
          <cell r="E3573" t="str">
            <v>MALA DIRETA</v>
          </cell>
          <cell r="F3573" t="str">
            <v>0010 ENCARTE EM FATURA</v>
          </cell>
          <cell r="I3573">
            <v>1</v>
          </cell>
          <cell r="J3573">
            <v>1</v>
          </cell>
          <cell r="K3573">
            <v>0</v>
          </cell>
          <cell r="L3573">
            <v>1</v>
          </cell>
          <cell r="M3573">
            <v>0</v>
          </cell>
          <cell r="N3573">
            <v>0</v>
          </cell>
          <cell r="O3573">
            <v>1</v>
          </cell>
          <cell r="P3573">
            <v>1</v>
          </cell>
          <cell r="Q3573">
            <v>0</v>
          </cell>
          <cell r="R3573">
            <v>1</v>
          </cell>
          <cell r="S3573">
            <v>0</v>
          </cell>
          <cell r="T3573">
            <v>0</v>
          </cell>
          <cell r="U3573">
            <v>0</v>
          </cell>
          <cell r="V3573">
            <v>1</v>
          </cell>
          <cell r="W3573">
            <v>0</v>
          </cell>
        </row>
        <row r="3574">
          <cell r="B3574">
            <v>16</v>
          </cell>
          <cell r="C3574" t="str">
            <v>VENDA</v>
          </cell>
          <cell r="D3574" t="str">
            <v>035 Conta Pendente menor que 30 dias</v>
          </cell>
          <cell r="E3574" t="str">
            <v>OUTRAS MÍDIAS</v>
          </cell>
          <cell r="F3574" t="str">
            <v>0002 INDICAÇÃO DE AMIGOS</v>
          </cell>
          <cell r="I3574">
            <v>8</v>
          </cell>
          <cell r="J3574">
            <v>8</v>
          </cell>
          <cell r="K3574">
            <v>0</v>
          </cell>
          <cell r="L3574">
            <v>8</v>
          </cell>
          <cell r="M3574">
            <v>0</v>
          </cell>
          <cell r="N3574">
            <v>0</v>
          </cell>
          <cell r="O3574">
            <v>8</v>
          </cell>
          <cell r="P3574">
            <v>8</v>
          </cell>
          <cell r="Q3574">
            <v>0</v>
          </cell>
          <cell r="R3574">
            <v>8</v>
          </cell>
          <cell r="S3574">
            <v>0</v>
          </cell>
          <cell r="T3574">
            <v>0</v>
          </cell>
          <cell r="U3574">
            <v>0</v>
          </cell>
          <cell r="V3574">
            <v>8</v>
          </cell>
          <cell r="W3574">
            <v>0</v>
          </cell>
        </row>
        <row r="3575">
          <cell r="B3575">
            <v>16</v>
          </cell>
          <cell r="C3575" t="str">
            <v>VENDA</v>
          </cell>
          <cell r="D3575" t="str">
            <v>035 Conta Pendente menor que 30 dias</v>
          </cell>
          <cell r="E3575" t="str">
            <v>OUTRAS MÍDIAS</v>
          </cell>
          <cell r="F3575" t="str">
            <v>0018 CONTATADO PELO TLMKT</v>
          </cell>
          <cell r="I3575">
            <v>1</v>
          </cell>
          <cell r="J3575">
            <v>1</v>
          </cell>
          <cell r="K3575">
            <v>0</v>
          </cell>
          <cell r="L3575">
            <v>1</v>
          </cell>
          <cell r="M3575">
            <v>0</v>
          </cell>
          <cell r="N3575">
            <v>0</v>
          </cell>
          <cell r="O3575">
            <v>1</v>
          </cell>
          <cell r="P3575">
            <v>1</v>
          </cell>
          <cell r="Q3575">
            <v>0</v>
          </cell>
          <cell r="R3575">
            <v>1</v>
          </cell>
          <cell r="S3575">
            <v>0</v>
          </cell>
          <cell r="T3575">
            <v>0</v>
          </cell>
          <cell r="U3575">
            <v>0</v>
          </cell>
          <cell r="V3575">
            <v>1</v>
          </cell>
          <cell r="W3575">
            <v>0</v>
          </cell>
        </row>
        <row r="3576">
          <cell r="B3576">
            <v>16</v>
          </cell>
          <cell r="C3576" t="str">
            <v>VENDA</v>
          </cell>
          <cell r="D3576" t="str">
            <v>035 Conta Pendente menor que 30 dias</v>
          </cell>
          <cell r="E3576" t="str">
            <v>OUTRAS MÍDIAS</v>
          </cell>
          <cell r="F3576" t="str">
            <v>0020 JÁ POSSUI</v>
          </cell>
          <cell r="I3576">
            <v>1</v>
          </cell>
          <cell r="J3576">
            <v>1</v>
          </cell>
          <cell r="K3576">
            <v>0</v>
          </cell>
          <cell r="L3576">
            <v>1</v>
          </cell>
          <cell r="M3576">
            <v>0</v>
          </cell>
          <cell r="N3576">
            <v>0</v>
          </cell>
          <cell r="O3576">
            <v>1</v>
          </cell>
          <cell r="P3576">
            <v>1</v>
          </cell>
          <cell r="Q3576">
            <v>0</v>
          </cell>
          <cell r="R3576">
            <v>1</v>
          </cell>
          <cell r="S3576">
            <v>0</v>
          </cell>
          <cell r="T3576">
            <v>0</v>
          </cell>
          <cell r="U3576">
            <v>0</v>
          </cell>
          <cell r="V3576">
            <v>1</v>
          </cell>
          <cell r="W3576">
            <v>0</v>
          </cell>
        </row>
        <row r="3577">
          <cell r="B3577">
            <v>16</v>
          </cell>
          <cell r="C3577" t="str">
            <v>VENDA</v>
          </cell>
          <cell r="D3577" t="str">
            <v>035 Conta Pendente menor que 30 dias</v>
          </cell>
          <cell r="E3577" t="str">
            <v>TELEVISÃO</v>
          </cell>
          <cell r="F3577" t="str">
            <v>0001 TELEVISÃO</v>
          </cell>
          <cell r="G3577" t="str">
            <v>0062 NÃO INFORMOU</v>
          </cell>
          <cell r="I3577">
            <v>3</v>
          </cell>
          <cell r="J3577">
            <v>3</v>
          </cell>
          <cell r="K3577">
            <v>0</v>
          </cell>
          <cell r="L3577">
            <v>3</v>
          </cell>
          <cell r="M3577">
            <v>0</v>
          </cell>
          <cell r="N3577">
            <v>0</v>
          </cell>
          <cell r="O3577">
            <v>3</v>
          </cell>
          <cell r="P3577">
            <v>3</v>
          </cell>
          <cell r="Q3577">
            <v>0</v>
          </cell>
          <cell r="R3577">
            <v>3</v>
          </cell>
          <cell r="S3577">
            <v>0</v>
          </cell>
          <cell r="T3577">
            <v>0</v>
          </cell>
          <cell r="U3577">
            <v>0</v>
          </cell>
          <cell r="V3577">
            <v>3</v>
          </cell>
          <cell r="W3577">
            <v>0</v>
          </cell>
        </row>
        <row r="3578">
          <cell r="B3578">
            <v>16</v>
          </cell>
          <cell r="C3578" t="str">
            <v>VENDA</v>
          </cell>
          <cell r="D3578" t="str">
            <v>038 Sem disponibilidade de agenda</v>
          </cell>
          <cell r="E3578" t="str">
            <v>OUTRAS MÍDIAS</v>
          </cell>
          <cell r="F3578" t="str">
            <v>0002 INDICAÇÃO DE AMIGOS</v>
          </cell>
          <cell r="I3578">
            <v>11</v>
          </cell>
          <cell r="J3578">
            <v>11</v>
          </cell>
          <cell r="K3578">
            <v>0</v>
          </cell>
          <cell r="L3578">
            <v>11</v>
          </cell>
          <cell r="M3578">
            <v>0</v>
          </cell>
          <cell r="N3578">
            <v>0</v>
          </cell>
          <cell r="O3578">
            <v>11</v>
          </cell>
          <cell r="P3578">
            <v>11</v>
          </cell>
          <cell r="Q3578">
            <v>0</v>
          </cell>
          <cell r="R3578">
            <v>11</v>
          </cell>
          <cell r="S3578">
            <v>0</v>
          </cell>
          <cell r="T3578">
            <v>0</v>
          </cell>
          <cell r="U3578">
            <v>0</v>
          </cell>
          <cell r="V3578">
            <v>11</v>
          </cell>
          <cell r="W3578">
            <v>0</v>
          </cell>
        </row>
        <row r="3579">
          <cell r="B3579">
            <v>16</v>
          </cell>
          <cell r="C3579" t="str">
            <v>VENDA</v>
          </cell>
          <cell r="D3579" t="str">
            <v>038 Sem disponibilidade de agenda</v>
          </cell>
          <cell r="E3579" t="str">
            <v>OUTRAS MÍDIAS</v>
          </cell>
          <cell r="F3579" t="str">
            <v>0013 INTERNET</v>
          </cell>
          <cell r="G3579" t="str">
            <v>0056 OUTROS</v>
          </cell>
          <cell r="I3579">
            <v>1</v>
          </cell>
          <cell r="J3579">
            <v>1</v>
          </cell>
          <cell r="K3579">
            <v>0</v>
          </cell>
          <cell r="L3579">
            <v>1</v>
          </cell>
          <cell r="M3579">
            <v>0</v>
          </cell>
          <cell r="N3579">
            <v>0</v>
          </cell>
          <cell r="O3579">
            <v>1</v>
          </cell>
          <cell r="P3579">
            <v>1</v>
          </cell>
          <cell r="Q3579">
            <v>0</v>
          </cell>
          <cell r="R3579">
            <v>1</v>
          </cell>
          <cell r="S3579">
            <v>0</v>
          </cell>
          <cell r="T3579">
            <v>0</v>
          </cell>
          <cell r="U3579">
            <v>0</v>
          </cell>
          <cell r="V3579">
            <v>1</v>
          </cell>
          <cell r="W3579">
            <v>0</v>
          </cell>
        </row>
        <row r="3580">
          <cell r="B3580">
            <v>16</v>
          </cell>
          <cell r="C3580" t="str">
            <v>VENDA</v>
          </cell>
          <cell r="D3580" t="str">
            <v>038 Sem disponibilidade de agenda</v>
          </cell>
          <cell r="E3580" t="str">
            <v>OUTRAS MÍDIAS</v>
          </cell>
          <cell r="F3580" t="str">
            <v>0013 INTERNET</v>
          </cell>
          <cell r="G3580" t="str">
            <v>0170 SITE SPEEDY</v>
          </cell>
          <cell r="I3580">
            <v>1</v>
          </cell>
          <cell r="J3580">
            <v>1</v>
          </cell>
          <cell r="K3580">
            <v>0</v>
          </cell>
          <cell r="L3580">
            <v>1</v>
          </cell>
          <cell r="M3580">
            <v>0</v>
          </cell>
          <cell r="N3580">
            <v>0</v>
          </cell>
          <cell r="O3580">
            <v>1</v>
          </cell>
          <cell r="P3580">
            <v>1</v>
          </cell>
          <cell r="Q3580">
            <v>0</v>
          </cell>
          <cell r="R3580">
            <v>1</v>
          </cell>
          <cell r="S3580">
            <v>0</v>
          </cell>
          <cell r="T3580">
            <v>0</v>
          </cell>
          <cell r="U3580">
            <v>0</v>
          </cell>
          <cell r="V3580">
            <v>1</v>
          </cell>
          <cell r="W3580">
            <v>0</v>
          </cell>
        </row>
        <row r="3581">
          <cell r="B3581">
            <v>16</v>
          </cell>
          <cell r="C3581" t="str">
            <v>VENDA</v>
          </cell>
          <cell r="D3581" t="str">
            <v>038 Sem disponibilidade de agenda</v>
          </cell>
          <cell r="E3581" t="str">
            <v>OUTRAS MÍDIAS</v>
          </cell>
          <cell r="F3581" t="str">
            <v>0018 CONTATADO PELO TLMKT</v>
          </cell>
          <cell r="I3581">
            <v>2</v>
          </cell>
          <cell r="J3581">
            <v>2</v>
          </cell>
          <cell r="K3581">
            <v>0</v>
          </cell>
          <cell r="L3581">
            <v>2</v>
          </cell>
          <cell r="M3581">
            <v>0</v>
          </cell>
          <cell r="N3581">
            <v>0</v>
          </cell>
          <cell r="O3581">
            <v>2</v>
          </cell>
          <cell r="P3581">
            <v>2</v>
          </cell>
          <cell r="Q3581">
            <v>0</v>
          </cell>
          <cell r="R3581">
            <v>2</v>
          </cell>
          <cell r="S3581">
            <v>0</v>
          </cell>
          <cell r="T3581">
            <v>0</v>
          </cell>
          <cell r="U3581">
            <v>0</v>
          </cell>
          <cell r="V3581">
            <v>2</v>
          </cell>
          <cell r="W3581">
            <v>0</v>
          </cell>
        </row>
        <row r="3582">
          <cell r="B3582">
            <v>16</v>
          </cell>
          <cell r="C3582" t="str">
            <v>VENDA</v>
          </cell>
          <cell r="D3582" t="str">
            <v>038 Sem disponibilidade de agenda</v>
          </cell>
          <cell r="E3582" t="str">
            <v>OUTRAS MÍDIAS</v>
          </cell>
          <cell r="F3582" t="str">
            <v>0020 JÁ POSSUI</v>
          </cell>
          <cell r="I3582">
            <v>3</v>
          </cell>
          <cell r="J3582">
            <v>3</v>
          </cell>
          <cell r="K3582">
            <v>0</v>
          </cell>
          <cell r="L3582">
            <v>3</v>
          </cell>
          <cell r="M3582">
            <v>0</v>
          </cell>
          <cell r="N3582">
            <v>0</v>
          </cell>
          <cell r="O3582">
            <v>3</v>
          </cell>
          <cell r="P3582">
            <v>3</v>
          </cell>
          <cell r="Q3582">
            <v>0</v>
          </cell>
          <cell r="R3582">
            <v>3</v>
          </cell>
          <cell r="S3582">
            <v>0</v>
          </cell>
          <cell r="T3582">
            <v>0</v>
          </cell>
          <cell r="U3582">
            <v>0</v>
          </cell>
          <cell r="V3582">
            <v>3</v>
          </cell>
          <cell r="W3582">
            <v>0</v>
          </cell>
        </row>
        <row r="3583">
          <cell r="B3583">
            <v>16</v>
          </cell>
          <cell r="C3583" t="str">
            <v>VENDA</v>
          </cell>
          <cell r="D3583" t="str">
            <v>038 Sem disponibilidade de agenda</v>
          </cell>
          <cell r="E3583" t="str">
            <v>TELEVISÃO</v>
          </cell>
          <cell r="F3583" t="str">
            <v>0001 TELEVISÃO</v>
          </cell>
          <cell r="G3583" t="str">
            <v>0006 GLOBO</v>
          </cell>
          <cell r="H3583" t="str">
            <v>3825 NÃO INFORMADO</v>
          </cell>
          <cell r="I3583">
            <v>1</v>
          </cell>
          <cell r="J3583">
            <v>1</v>
          </cell>
          <cell r="K3583">
            <v>0</v>
          </cell>
          <cell r="L3583">
            <v>1</v>
          </cell>
          <cell r="M3583">
            <v>0</v>
          </cell>
          <cell r="N3583">
            <v>0</v>
          </cell>
          <cell r="O3583">
            <v>1</v>
          </cell>
          <cell r="P3583">
            <v>1</v>
          </cell>
          <cell r="Q3583">
            <v>0</v>
          </cell>
          <cell r="R3583">
            <v>1</v>
          </cell>
          <cell r="S3583">
            <v>0</v>
          </cell>
          <cell r="T3583">
            <v>0</v>
          </cell>
          <cell r="U3583">
            <v>0</v>
          </cell>
          <cell r="V3583">
            <v>1</v>
          </cell>
          <cell r="W3583">
            <v>0</v>
          </cell>
        </row>
        <row r="3584">
          <cell r="B3584">
            <v>16</v>
          </cell>
          <cell r="C3584" t="str">
            <v>VENDA</v>
          </cell>
          <cell r="D3584" t="str">
            <v>038 Sem disponibilidade de agenda</v>
          </cell>
          <cell r="E3584" t="str">
            <v>TELEVISÃO</v>
          </cell>
          <cell r="F3584" t="str">
            <v>0001 TELEVISÃO</v>
          </cell>
          <cell r="G3584" t="str">
            <v>0062 NÃO INFORMOU</v>
          </cell>
          <cell r="I3584">
            <v>4</v>
          </cell>
          <cell r="J3584">
            <v>4</v>
          </cell>
          <cell r="K3584">
            <v>0</v>
          </cell>
          <cell r="L3584">
            <v>4</v>
          </cell>
          <cell r="M3584">
            <v>0</v>
          </cell>
          <cell r="N3584">
            <v>0</v>
          </cell>
          <cell r="O3584">
            <v>4</v>
          </cell>
          <cell r="P3584">
            <v>4</v>
          </cell>
          <cell r="Q3584">
            <v>0</v>
          </cell>
          <cell r="R3584">
            <v>4</v>
          </cell>
          <cell r="S3584">
            <v>0</v>
          </cell>
          <cell r="T3584">
            <v>0</v>
          </cell>
          <cell r="U3584">
            <v>0</v>
          </cell>
          <cell r="V3584">
            <v>4</v>
          </cell>
          <cell r="W3584">
            <v>0</v>
          </cell>
        </row>
        <row r="3585">
          <cell r="B3585">
            <v>16</v>
          </cell>
          <cell r="C3585" t="str">
            <v>VENDA</v>
          </cell>
          <cell r="D3585" t="str">
            <v>055 Classe de serviço inválida</v>
          </cell>
          <cell r="F3585" t="str">
            <v>0031 JÁ TEVE O PRODUTO</v>
          </cell>
          <cell r="I3585">
            <v>1</v>
          </cell>
          <cell r="J3585">
            <v>1</v>
          </cell>
          <cell r="K3585">
            <v>0</v>
          </cell>
          <cell r="L3585">
            <v>1</v>
          </cell>
          <cell r="M3585">
            <v>0</v>
          </cell>
          <cell r="N3585">
            <v>0</v>
          </cell>
          <cell r="O3585">
            <v>1</v>
          </cell>
          <cell r="P3585">
            <v>1</v>
          </cell>
          <cell r="Q3585">
            <v>0</v>
          </cell>
          <cell r="R3585">
            <v>1</v>
          </cell>
          <cell r="S3585">
            <v>0</v>
          </cell>
          <cell r="T3585">
            <v>0</v>
          </cell>
          <cell r="U3585">
            <v>0</v>
          </cell>
          <cell r="V3585">
            <v>1</v>
          </cell>
          <cell r="W3585">
            <v>0</v>
          </cell>
        </row>
        <row r="3586">
          <cell r="B3586">
            <v>16</v>
          </cell>
          <cell r="C3586" t="str">
            <v>VENDA</v>
          </cell>
          <cell r="D3586" t="str">
            <v>055 Classe de serviço inválida</v>
          </cell>
          <cell r="E3586" t="str">
            <v>OUTRAS MÍDIAS</v>
          </cell>
          <cell r="F3586" t="str">
            <v>0002 INDICAÇÃO DE AMIGOS</v>
          </cell>
          <cell r="I3586">
            <v>3</v>
          </cell>
          <cell r="J3586">
            <v>3</v>
          </cell>
          <cell r="K3586">
            <v>0</v>
          </cell>
          <cell r="L3586">
            <v>3</v>
          </cell>
          <cell r="M3586">
            <v>0</v>
          </cell>
          <cell r="N3586">
            <v>0</v>
          </cell>
          <cell r="O3586">
            <v>3</v>
          </cell>
          <cell r="P3586">
            <v>3</v>
          </cell>
          <cell r="Q3586">
            <v>0</v>
          </cell>
          <cell r="R3586">
            <v>3</v>
          </cell>
          <cell r="S3586">
            <v>0</v>
          </cell>
          <cell r="T3586">
            <v>0</v>
          </cell>
          <cell r="U3586">
            <v>0</v>
          </cell>
          <cell r="V3586">
            <v>3</v>
          </cell>
          <cell r="W3586">
            <v>0</v>
          </cell>
        </row>
        <row r="3587">
          <cell r="B3587">
            <v>16</v>
          </cell>
          <cell r="C3587" t="str">
            <v>VENDA</v>
          </cell>
          <cell r="D3587" t="str">
            <v>055 Classe de serviço inválida</v>
          </cell>
          <cell r="E3587" t="str">
            <v>OUTRAS MÍDIAS</v>
          </cell>
          <cell r="F3587" t="str">
            <v>0018 CONTATADO PELO TLMKT</v>
          </cell>
          <cell r="I3587">
            <v>1</v>
          </cell>
          <cell r="J3587">
            <v>1</v>
          </cell>
          <cell r="K3587">
            <v>0</v>
          </cell>
          <cell r="L3587">
            <v>1</v>
          </cell>
          <cell r="M3587">
            <v>0</v>
          </cell>
          <cell r="N3587">
            <v>0</v>
          </cell>
          <cell r="O3587">
            <v>1</v>
          </cell>
          <cell r="P3587">
            <v>1</v>
          </cell>
          <cell r="Q3587">
            <v>0</v>
          </cell>
          <cell r="R3587">
            <v>1</v>
          </cell>
          <cell r="S3587">
            <v>0</v>
          </cell>
          <cell r="T3587">
            <v>0</v>
          </cell>
          <cell r="U3587">
            <v>0</v>
          </cell>
          <cell r="V3587">
            <v>1</v>
          </cell>
          <cell r="W3587">
            <v>0</v>
          </cell>
        </row>
        <row r="3588">
          <cell r="B3588">
            <v>16</v>
          </cell>
          <cell r="C3588" t="str">
            <v>VENDA</v>
          </cell>
          <cell r="D3588" t="str">
            <v>055 Classe de serviço inválida</v>
          </cell>
          <cell r="E3588" t="str">
            <v>OUTRAS MÍDIAS</v>
          </cell>
          <cell r="F3588" t="str">
            <v>0020 JÁ POSSUI</v>
          </cell>
          <cell r="I3588">
            <v>1</v>
          </cell>
          <cell r="J3588">
            <v>1</v>
          </cell>
          <cell r="K3588">
            <v>0</v>
          </cell>
          <cell r="L3588">
            <v>1</v>
          </cell>
          <cell r="M3588">
            <v>0</v>
          </cell>
          <cell r="N3588">
            <v>0</v>
          </cell>
          <cell r="O3588">
            <v>1</v>
          </cell>
          <cell r="P3588">
            <v>1</v>
          </cell>
          <cell r="Q3588">
            <v>0</v>
          </cell>
          <cell r="R3588">
            <v>1</v>
          </cell>
          <cell r="S3588">
            <v>0</v>
          </cell>
          <cell r="T3588">
            <v>0</v>
          </cell>
          <cell r="U3588">
            <v>0</v>
          </cell>
          <cell r="V3588">
            <v>1</v>
          </cell>
          <cell r="W3588">
            <v>0</v>
          </cell>
        </row>
        <row r="3589">
          <cell r="B3589">
            <v>16</v>
          </cell>
          <cell r="C3589" t="str">
            <v>VENDA</v>
          </cell>
          <cell r="D3589" t="str">
            <v>070 Endereço Divergente</v>
          </cell>
          <cell r="F3589" t="str">
            <v>0031 JÁ TEVE O PRODUTO</v>
          </cell>
          <cell r="I3589">
            <v>1</v>
          </cell>
          <cell r="J3589">
            <v>1</v>
          </cell>
          <cell r="K3589">
            <v>0</v>
          </cell>
          <cell r="L3589">
            <v>1</v>
          </cell>
          <cell r="M3589">
            <v>0</v>
          </cell>
          <cell r="N3589">
            <v>0</v>
          </cell>
          <cell r="O3589">
            <v>1</v>
          </cell>
          <cell r="P3589">
            <v>1</v>
          </cell>
          <cell r="Q3589">
            <v>0</v>
          </cell>
          <cell r="R3589">
            <v>1</v>
          </cell>
          <cell r="S3589">
            <v>0</v>
          </cell>
          <cell r="T3589">
            <v>0</v>
          </cell>
          <cell r="U3589">
            <v>0</v>
          </cell>
          <cell r="V3589">
            <v>1</v>
          </cell>
          <cell r="W3589">
            <v>0</v>
          </cell>
        </row>
        <row r="3590">
          <cell r="B3590">
            <v>16</v>
          </cell>
          <cell r="C3590" t="str">
            <v>VENDA</v>
          </cell>
          <cell r="D3590" t="str">
            <v>070 Endereço Divergente</v>
          </cell>
          <cell r="E3590" t="str">
            <v>OUTRAS MÍDIAS</v>
          </cell>
          <cell r="F3590" t="str">
            <v>0002 INDICAÇÃO DE AMIGOS</v>
          </cell>
          <cell r="I3590">
            <v>3</v>
          </cell>
          <cell r="J3590">
            <v>3</v>
          </cell>
          <cell r="K3590">
            <v>0</v>
          </cell>
          <cell r="L3590">
            <v>3</v>
          </cell>
          <cell r="M3590">
            <v>0</v>
          </cell>
          <cell r="N3590">
            <v>0</v>
          </cell>
          <cell r="O3590">
            <v>3</v>
          </cell>
          <cell r="P3590">
            <v>3</v>
          </cell>
          <cell r="Q3590">
            <v>0</v>
          </cell>
          <cell r="R3590">
            <v>3</v>
          </cell>
          <cell r="S3590">
            <v>0</v>
          </cell>
          <cell r="T3590">
            <v>0</v>
          </cell>
          <cell r="U3590">
            <v>0</v>
          </cell>
          <cell r="V3590">
            <v>3</v>
          </cell>
          <cell r="W3590">
            <v>0</v>
          </cell>
        </row>
        <row r="3591">
          <cell r="B3591">
            <v>16</v>
          </cell>
          <cell r="C3591" t="str">
            <v>VENDA</v>
          </cell>
          <cell r="D3591" t="str">
            <v>070 Endereço Divergente</v>
          </cell>
          <cell r="E3591" t="str">
            <v>OUTRAS MÍDIAS</v>
          </cell>
          <cell r="F3591" t="str">
            <v>0013 INTERNET</v>
          </cell>
          <cell r="G3591" t="str">
            <v>0056 OUTROS</v>
          </cell>
          <cell r="I3591">
            <v>1</v>
          </cell>
          <cell r="J3591">
            <v>1</v>
          </cell>
          <cell r="K3591">
            <v>0</v>
          </cell>
          <cell r="L3591">
            <v>1</v>
          </cell>
          <cell r="M3591">
            <v>0</v>
          </cell>
          <cell r="N3591">
            <v>0</v>
          </cell>
          <cell r="O3591">
            <v>1</v>
          </cell>
          <cell r="P3591">
            <v>1</v>
          </cell>
          <cell r="Q3591">
            <v>0</v>
          </cell>
          <cell r="R3591">
            <v>1</v>
          </cell>
          <cell r="S3591">
            <v>0</v>
          </cell>
          <cell r="T3591">
            <v>0</v>
          </cell>
          <cell r="U3591">
            <v>0</v>
          </cell>
          <cell r="V3591">
            <v>1</v>
          </cell>
          <cell r="W3591">
            <v>0</v>
          </cell>
        </row>
        <row r="3592">
          <cell r="B3592">
            <v>16</v>
          </cell>
          <cell r="C3592" t="str">
            <v>VENDA</v>
          </cell>
          <cell r="D3592" t="str">
            <v>070 Endereço Divergente</v>
          </cell>
          <cell r="E3592" t="str">
            <v>OUTRAS MÍDIAS</v>
          </cell>
          <cell r="F3592" t="str">
            <v>0019 INDICAÇÃO DO PROVEDOR</v>
          </cell>
          <cell r="G3592" t="str">
            <v>0580 IG.COM.BR</v>
          </cell>
          <cell r="I3592">
            <v>1</v>
          </cell>
          <cell r="J3592">
            <v>1</v>
          </cell>
          <cell r="K3592">
            <v>0</v>
          </cell>
          <cell r="L3592">
            <v>1</v>
          </cell>
          <cell r="M3592">
            <v>0</v>
          </cell>
          <cell r="N3592">
            <v>0</v>
          </cell>
          <cell r="O3592">
            <v>1</v>
          </cell>
          <cell r="P3592">
            <v>1</v>
          </cell>
          <cell r="Q3592">
            <v>0</v>
          </cell>
          <cell r="R3592">
            <v>1</v>
          </cell>
          <cell r="S3592">
            <v>0</v>
          </cell>
          <cell r="T3592">
            <v>0</v>
          </cell>
          <cell r="U3592">
            <v>0</v>
          </cell>
          <cell r="V3592">
            <v>1</v>
          </cell>
          <cell r="W3592">
            <v>0</v>
          </cell>
        </row>
        <row r="3593">
          <cell r="B3593">
            <v>16</v>
          </cell>
          <cell r="C3593" t="str">
            <v>VENDA</v>
          </cell>
          <cell r="D3593" t="str">
            <v>070 Endereço Divergente</v>
          </cell>
          <cell r="E3593" t="str">
            <v>OUTRAS MÍDIAS</v>
          </cell>
          <cell r="F3593" t="str">
            <v>0020 JÁ POSSUI</v>
          </cell>
          <cell r="I3593">
            <v>1</v>
          </cell>
          <cell r="J3593">
            <v>1</v>
          </cell>
          <cell r="K3593">
            <v>0</v>
          </cell>
          <cell r="L3593">
            <v>1</v>
          </cell>
          <cell r="M3593">
            <v>0</v>
          </cell>
          <cell r="N3593">
            <v>0</v>
          </cell>
          <cell r="O3593">
            <v>1</v>
          </cell>
          <cell r="P3593">
            <v>1</v>
          </cell>
          <cell r="Q3593">
            <v>0</v>
          </cell>
          <cell r="R3593">
            <v>1</v>
          </cell>
          <cell r="S3593">
            <v>0</v>
          </cell>
          <cell r="T3593">
            <v>0</v>
          </cell>
          <cell r="U3593">
            <v>0</v>
          </cell>
          <cell r="V3593">
            <v>1</v>
          </cell>
          <cell r="W3593">
            <v>0</v>
          </cell>
        </row>
        <row r="3594">
          <cell r="B3594">
            <v>16</v>
          </cell>
          <cell r="C3594" t="str">
            <v>VENDA</v>
          </cell>
          <cell r="D3594" t="str">
            <v>070 Endereço Divergente</v>
          </cell>
          <cell r="E3594" t="str">
            <v>TELEVISÃO</v>
          </cell>
          <cell r="F3594" t="str">
            <v>0001 TELEVISÃO</v>
          </cell>
          <cell r="G3594" t="str">
            <v>0006 GLOBO</v>
          </cell>
          <cell r="H3594" t="str">
            <v>0023 JORNAL HOJE</v>
          </cell>
          <cell r="I3594">
            <v>1</v>
          </cell>
          <cell r="J3594">
            <v>1</v>
          </cell>
          <cell r="K3594">
            <v>0</v>
          </cell>
          <cell r="L3594">
            <v>1</v>
          </cell>
          <cell r="M3594">
            <v>0</v>
          </cell>
          <cell r="N3594">
            <v>0</v>
          </cell>
          <cell r="O3594">
            <v>1</v>
          </cell>
          <cell r="P3594">
            <v>1</v>
          </cell>
          <cell r="Q3594">
            <v>0</v>
          </cell>
          <cell r="R3594">
            <v>1</v>
          </cell>
          <cell r="S3594">
            <v>0</v>
          </cell>
          <cell r="T3594">
            <v>0</v>
          </cell>
          <cell r="U3594">
            <v>0</v>
          </cell>
          <cell r="V3594">
            <v>1</v>
          </cell>
          <cell r="W3594">
            <v>0</v>
          </cell>
        </row>
        <row r="3595">
          <cell r="B3595">
            <v>16</v>
          </cell>
          <cell r="C3595" t="str">
            <v>VENDA</v>
          </cell>
          <cell r="D3595" t="str">
            <v>075 MultiLink</v>
          </cell>
          <cell r="E3595" t="str">
            <v>OUTRAS MÍDIAS</v>
          </cell>
          <cell r="F3595" t="str">
            <v>0002 INDICAÇÃO DE AMIGOS</v>
          </cell>
          <cell r="I3595">
            <v>1</v>
          </cell>
          <cell r="J3595">
            <v>1</v>
          </cell>
          <cell r="K3595">
            <v>0</v>
          </cell>
          <cell r="L3595">
            <v>1</v>
          </cell>
          <cell r="M3595">
            <v>0</v>
          </cell>
          <cell r="N3595">
            <v>0</v>
          </cell>
          <cell r="O3595">
            <v>1</v>
          </cell>
          <cell r="P3595">
            <v>1</v>
          </cell>
          <cell r="Q3595">
            <v>0</v>
          </cell>
          <cell r="R3595">
            <v>1</v>
          </cell>
          <cell r="S3595">
            <v>0</v>
          </cell>
          <cell r="T3595">
            <v>0</v>
          </cell>
          <cell r="U3595">
            <v>0</v>
          </cell>
          <cell r="V3595">
            <v>1</v>
          </cell>
          <cell r="W3595">
            <v>0</v>
          </cell>
        </row>
        <row r="3596">
          <cell r="B3596">
            <v>16</v>
          </cell>
          <cell r="C3596" t="str">
            <v>VENDA</v>
          </cell>
          <cell r="D3596" t="str">
            <v>229 Atendimento Condicionado</v>
          </cell>
          <cell r="E3596" t="str">
            <v>OUTRAS MÍDIAS</v>
          </cell>
          <cell r="F3596" t="str">
            <v>0002 INDICAÇÃO DE AMIGOS</v>
          </cell>
          <cell r="I3596">
            <v>1</v>
          </cell>
          <cell r="J3596">
            <v>1</v>
          </cell>
          <cell r="K3596">
            <v>0</v>
          </cell>
          <cell r="L3596">
            <v>1</v>
          </cell>
          <cell r="M3596">
            <v>0</v>
          </cell>
          <cell r="N3596">
            <v>0</v>
          </cell>
          <cell r="O3596">
            <v>1</v>
          </cell>
          <cell r="P3596">
            <v>1</v>
          </cell>
          <cell r="Q3596">
            <v>0</v>
          </cell>
          <cell r="R3596">
            <v>1</v>
          </cell>
          <cell r="S3596">
            <v>0</v>
          </cell>
          <cell r="T3596">
            <v>0</v>
          </cell>
          <cell r="U3596">
            <v>0</v>
          </cell>
          <cell r="V3596">
            <v>1</v>
          </cell>
          <cell r="W3596">
            <v>0</v>
          </cell>
        </row>
        <row r="3597">
          <cell r="B3597">
            <v>17</v>
          </cell>
          <cell r="C3597" t="str">
            <v>INVALIDAS - ABANDONO</v>
          </cell>
          <cell r="D3597" t="str">
            <v>052 Ligações não completadas</v>
          </cell>
          <cell r="I3597">
            <v>19</v>
          </cell>
          <cell r="J3597">
            <v>0</v>
          </cell>
          <cell r="K3597">
            <v>19</v>
          </cell>
          <cell r="L3597">
            <v>0</v>
          </cell>
          <cell r="M3597">
            <v>0</v>
          </cell>
          <cell r="N3597">
            <v>0</v>
          </cell>
          <cell r="O3597">
            <v>19</v>
          </cell>
          <cell r="P3597">
            <v>0</v>
          </cell>
          <cell r="Q3597">
            <v>19</v>
          </cell>
          <cell r="R3597">
            <v>0</v>
          </cell>
          <cell r="S3597">
            <v>0</v>
          </cell>
          <cell r="T3597">
            <v>0</v>
          </cell>
          <cell r="U3597">
            <v>19</v>
          </cell>
          <cell r="V3597">
            <v>0</v>
          </cell>
          <cell r="W3597">
            <v>0</v>
          </cell>
        </row>
        <row r="3598">
          <cell r="B3598">
            <v>17</v>
          </cell>
          <cell r="C3598" t="str">
            <v>INVALIDAS - ABANDONO</v>
          </cell>
          <cell r="D3598" t="str">
            <v>052 Ligações não completadas</v>
          </cell>
          <cell r="E3598" t="str">
            <v>OUTRAS MÍDIAS</v>
          </cell>
          <cell r="F3598" t="str">
            <v>0002 INDICAÇÃO DE AMIGOS</v>
          </cell>
          <cell r="I3598">
            <v>1</v>
          </cell>
          <cell r="J3598">
            <v>0</v>
          </cell>
          <cell r="K3598">
            <v>1</v>
          </cell>
          <cell r="L3598">
            <v>0</v>
          </cell>
          <cell r="M3598">
            <v>0</v>
          </cell>
          <cell r="N3598">
            <v>0</v>
          </cell>
          <cell r="O3598">
            <v>1</v>
          </cell>
          <cell r="P3598">
            <v>0</v>
          </cell>
          <cell r="Q3598">
            <v>1</v>
          </cell>
          <cell r="R3598">
            <v>0</v>
          </cell>
          <cell r="S3598">
            <v>0</v>
          </cell>
          <cell r="T3598">
            <v>0</v>
          </cell>
          <cell r="U3598">
            <v>1</v>
          </cell>
          <cell r="V3598">
            <v>0</v>
          </cell>
          <cell r="W3598">
            <v>0</v>
          </cell>
        </row>
        <row r="3599">
          <cell r="B3599">
            <v>17</v>
          </cell>
          <cell r="C3599" t="str">
            <v>INVALIDAS - ABANDONO</v>
          </cell>
          <cell r="D3599" t="str">
            <v>052 Ligações não completadas</v>
          </cell>
          <cell r="E3599" t="str">
            <v>TELEVISÃO</v>
          </cell>
          <cell r="F3599" t="str">
            <v>0001 TELEVISÃO</v>
          </cell>
          <cell r="G3599" t="str">
            <v>0062 NÃO INFORMOU</v>
          </cell>
          <cell r="I3599">
            <v>1</v>
          </cell>
          <cell r="J3599">
            <v>0</v>
          </cell>
          <cell r="K3599">
            <v>1</v>
          </cell>
          <cell r="L3599">
            <v>0</v>
          </cell>
          <cell r="M3599">
            <v>0</v>
          </cell>
          <cell r="N3599">
            <v>0</v>
          </cell>
          <cell r="O3599">
            <v>1</v>
          </cell>
          <cell r="P3599">
            <v>0</v>
          </cell>
          <cell r="Q3599">
            <v>1</v>
          </cell>
          <cell r="R3599">
            <v>0</v>
          </cell>
          <cell r="S3599">
            <v>0</v>
          </cell>
          <cell r="T3599">
            <v>0</v>
          </cell>
          <cell r="U3599">
            <v>1</v>
          </cell>
          <cell r="V3599">
            <v>0</v>
          </cell>
          <cell r="W3599">
            <v>0</v>
          </cell>
        </row>
        <row r="3600">
          <cell r="B3600">
            <v>17</v>
          </cell>
          <cell r="C3600" t="str">
            <v>INVALIDAS - ABANDONO</v>
          </cell>
          <cell r="D3600" t="str">
            <v>224 Linha Muda</v>
          </cell>
          <cell r="I3600">
            <v>107</v>
          </cell>
          <cell r="J3600">
            <v>0</v>
          </cell>
          <cell r="K3600">
            <v>107</v>
          </cell>
          <cell r="L3600">
            <v>0</v>
          </cell>
          <cell r="M3600">
            <v>0</v>
          </cell>
          <cell r="N3600">
            <v>0</v>
          </cell>
          <cell r="O3600">
            <v>107</v>
          </cell>
          <cell r="P3600">
            <v>0</v>
          </cell>
          <cell r="Q3600">
            <v>107</v>
          </cell>
          <cell r="R3600">
            <v>0</v>
          </cell>
          <cell r="S3600">
            <v>0</v>
          </cell>
          <cell r="T3600">
            <v>0</v>
          </cell>
          <cell r="U3600">
            <v>107</v>
          </cell>
          <cell r="V3600">
            <v>0</v>
          </cell>
          <cell r="W3600">
            <v>0</v>
          </cell>
        </row>
        <row r="3601">
          <cell r="B3601">
            <v>17</v>
          </cell>
          <cell r="C3601" t="str">
            <v>INVALIDAS - ABANDONO</v>
          </cell>
          <cell r="D3601" t="str">
            <v>224 Linha Muda</v>
          </cell>
          <cell r="E3601" t="str">
            <v>OUTRAS MÍDIAS</v>
          </cell>
          <cell r="F3601" t="str">
            <v>0002 INDICAÇÃO DE AMIGOS</v>
          </cell>
          <cell r="I3601">
            <v>1</v>
          </cell>
          <cell r="J3601">
            <v>0</v>
          </cell>
          <cell r="K3601">
            <v>1</v>
          </cell>
          <cell r="L3601">
            <v>0</v>
          </cell>
          <cell r="M3601">
            <v>0</v>
          </cell>
          <cell r="N3601">
            <v>0</v>
          </cell>
          <cell r="O3601">
            <v>1</v>
          </cell>
          <cell r="P3601">
            <v>0</v>
          </cell>
          <cell r="Q3601">
            <v>1</v>
          </cell>
          <cell r="R3601">
            <v>0</v>
          </cell>
          <cell r="S3601">
            <v>0</v>
          </cell>
          <cell r="T3601">
            <v>0</v>
          </cell>
          <cell r="U3601">
            <v>1</v>
          </cell>
          <cell r="V3601">
            <v>0</v>
          </cell>
          <cell r="W3601">
            <v>0</v>
          </cell>
        </row>
        <row r="3602">
          <cell r="B3602">
            <v>17</v>
          </cell>
          <cell r="C3602" t="str">
            <v>INVALIDAS - ABANDONO</v>
          </cell>
          <cell r="D3602" t="str">
            <v>410 Ligação Caiu</v>
          </cell>
          <cell r="I3602">
            <v>31</v>
          </cell>
          <cell r="J3602">
            <v>0</v>
          </cell>
          <cell r="K3602">
            <v>31</v>
          </cell>
          <cell r="L3602">
            <v>0</v>
          </cell>
          <cell r="M3602">
            <v>0</v>
          </cell>
          <cell r="N3602">
            <v>0</v>
          </cell>
          <cell r="O3602">
            <v>31</v>
          </cell>
          <cell r="P3602">
            <v>0</v>
          </cell>
          <cell r="Q3602">
            <v>31</v>
          </cell>
          <cell r="R3602">
            <v>0</v>
          </cell>
          <cell r="S3602">
            <v>0</v>
          </cell>
          <cell r="T3602">
            <v>0</v>
          </cell>
          <cell r="U3602">
            <v>31</v>
          </cell>
          <cell r="V3602">
            <v>0</v>
          </cell>
          <cell r="W3602">
            <v>0</v>
          </cell>
        </row>
        <row r="3603">
          <cell r="B3603">
            <v>17</v>
          </cell>
          <cell r="C3603" t="str">
            <v>INVALIDAS - ABANDONO</v>
          </cell>
          <cell r="D3603" t="str">
            <v>410 Ligação Caiu</v>
          </cell>
          <cell r="E3603" t="str">
            <v>OUTRAS MIDIAS</v>
          </cell>
          <cell r="F3603" t="str">
            <v>0031 JÁ TEVE O PRODUTO</v>
          </cell>
          <cell r="I3603">
            <v>1</v>
          </cell>
          <cell r="J3603">
            <v>0</v>
          </cell>
          <cell r="K3603">
            <v>1</v>
          </cell>
          <cell r="L3603">
            <v>0</v>
          </cell>
          <cell r="M3603">
            <v>0</v>
          </cell>
          <cell r="N3603">
            <v>0</v>
          </cell>
          <cell r="O3603">
            <v>1</v>
          </cell>
          <cell r="P3603">
            <v>0</v>
          </cell>
          <cell r="Q3603">
            <v>1</v>
          </cell>
          <cell r="R3603">
            <v>0</v>
          </cell>
          <cell r="S3603">
            <v>0</v>
          </cell>
          <cell r="T3603">
            <v>0</v>
          </cell>
          <cell r="U3603">
            <v>1</v>
          </cell>
          <cell r="V3603">
            <v>0</v>
          </cell>
          <cell r="W3603">
            <v>0</v>
          </cell>
        </row>
        <row r="3604">
          <cell r="B3604">
            <v>17</v>
          </cell>
          <cell r="C3604" t="str">
            <v>INVALIDAS - ABANDONO</v>
          </cell>
          <cell r="D3604" t="str">
            <v>410 Ligação Caiu</v>
          </cell>
          <cell r="E3604" t="str">
            <v>OUTRAS MÍDIAS</v>
          </cell>
          <cell r="F3604" t="str">
            <v>0002 INDICAÇÃO DE AMIGOS</v>
          </cell>
          <cell r="I3604">
            <v>2</v>
          </cell>
          <cell r="J3604">
            <v>0</v>
          </cell>
          <cell r="K3604">
            <v>2</v>
          </cell>
          <cell r="L3604">
            <v>0</v>
          </cell>
          <cell r="M3604">
            <v>0</v>
          </cell>
          <cell r="N3604">
            <v>0</v>
          </cell>
          <cell r="O3604">
            <v>2</v>
          </cell>
          <cell r="P3604">
            <v>0</v>
          </cell>
          <cell r="Q3604">
            <v>2</v>
          </cell>
          <cell r="R3604">
            <v>0</v>
          </cell>
          <cell r="S3604">
            <v>0</v>
          </cell>
          <cell r="T3604">
            <v>0</v>
          </cell>
          <cell r="U3604">
            <v>2</v>
          </cell>
          <cell r="V3604">
            <v>0</v>
          </cell>
          <cell r="W3604">
            <v>0</v>
          </cell>
        </row>
        <row r="3605">
          <cell r="B3605">
            <v>17</v>
          </cell>
          <cell r="C3605" t="str">
            <v>INVALIDAS - ABANDONO</v>
          </cell>
          <cell r="D3605" t="str">
            <v>410 Ligação Caiu</v>
          </cell>
          <cell r="E3605" t="str">
            <v>OUTRAS MÍDIAS</v>
          </cell>
          <cell r="F3605" t="str">
            <v>0018 CONTATADO PELO TLMKT</v>
          </cell>
          <cell r="I3605">
            <v>1</v>
          </cell>
          <cell r="J3605">
            <v>0</v>
          </cell>
          <cell r="K3605">
            <v>1</v>
          </cell>
          <cell r="L3605">
            <v>0</v>
          </cell>
          <cell r="M3605">
            <v>0</v>
          </cell>
          <cell r="N3605">
            <v>0</v>
          </cell>
          <cell r="O3605">
            <v>1</v>
          </cell>
          <cell r="P3605">
            <v>0</v>
          </cell>
          <cell r="Q3605">
            <v>1</v>
          </cell>
          <cell r="R3605">
            <v>0</v>
          </cell>
          <cell r="S3605">
            <v>0</v>
          </cell>
          <cell r="T3605">
            <v>0</v>
          </cell>
          <cell r="U3605">
            <v>1</v>
          </cell>
          <cell r="V3605">
            <v>0</v>
          </cell>
          <cell r="W3605">
            <v>0</v>
          </cell>
        </row>
        <row r="3606">
          <cell r="B3606">
            <v>17</v>
          </cell>
          <cell r="C3606" t="str">
            <v>INVALIDAS - INVÁLIDAS</v>
          </cell>
          <cell r="D3606" t="str">
            <v>016 Já Foi Contatado</v>
          </cell>
          <cell r="I3606">
            <v>10</v>
          </cell>
          <cell r="J3606">
            <v>0</v>
          </cell>
          <cell r="K3606">
            <v>10</v>
          </cell>
          <cell r="L3606">
            <v>0</v>
          </cell>
          <cell r="M3606">
            <v>0</v>
          </cell>
          <cell r="N3606">
            <v>0</v>
          </cell>
          <cell r="O3606">
            <v>10</v>
          </cell>
          <cell r="P3606">
            <v>0</v>
          </cell>
          <cell r="Q3606">
            <v>10</v>
          </cell>
          <cell r="R3606">
            <v>0</v>
          </cell>
          <cell r="S3606">
            <v>0</v>
          </cell>
          <cell r="T3606">
            <v>0</v>
          </cell>
          <cell r="U3606">
            <v>10</v>
          </cell>
          <cell r="V3606">
            <v>0</v>
          </cell>
          <cell r="W3606">
            <v>0</v>
          </cell>
        </row>
        <row r="3607">
          <cell r="B3607">
            <v>17</v>
          </cell>
          <cell r="C3607" t="str">
            <v>INVALIDAS - INVÁLIDAS</v>
          </cell>
          <cell r="D3607" t="str">
            <v>061 Sisitema Inoperante</v>
          </cell>
          <cell r="I3607">
            <v>6</v>
          </cell>
          <cell r="J3607">
            <v>0</v>
          </cell>
          <cell r="K3607">
            <v>6</v>
          </cell>
          <cell r="L3607">
            <v>0</v>
          </cell>
          <cell r="M3607">
            <v>0</v>
          </cell>
          <cell r="N3607">
            <v>0</v>
          </cell>
          <cell r="O3607">
            <v>6</v>
          </cell>
          <cell r="P3607">
            <v>0</v>
          </cell>
          <cell r="Q3607">
            <v>6</v>
          </cell>
          <cell r="R3607">
            <v>0</v>
          </cell>
          <cell r="S3607">
            <v>0</v>
          </cell>
          <cell r="T3607">
            <v>0</v>
          </cell>
          <cell r="U3607">
            <v>6</v>
          </cell>
          <cell r="V3607">
            <v>0</v>
          </cell>
          <cell r="W3607">
            <v>0</v>
          </cell>
        </row>
        <row r="3608">
          <cell r="B3608">
            <v>17</v>
          </cell>
          <cell r="C3608" t="str">
            <v>INVALIDAS - INVÁLIDAS</v>
          </cell>
          <cell r="D3608" t="str">
            <v>061 Sisitema Inoperante</v>
          </cell>
          <cell r="E3608" t="str">
            <v>OUTRAS MIDIAS</v>
          </cell>
          <cell r="F3608" t="str">
            <v>0031 JÁ TEVE O PRODUTO</v>
          </cell>
          <cell r="I3608">
            <v>1</v>
          </cell>
          <cell r="J3608">
            <v>0</v>
          </cell>
          <cell r="K3608">
            <v>1</v>
          </cell>
          <cell r="L3608">
            <v>0</v>
          </cell>
          <cell r="M3608">
            <v>0</v>
          </cell>
          <cell r="N3608">
            <v>0</v>
          </cell>
          <cell r="O3608">
            <v>1</v>
          </cell>
          <cell r="P3608">
            <v>0</v>
          </cell>
          <cell r="Q3608">
            <v>1</v>
          </cell>
          <cell r="R3608">
            <v>0</v>
          </cell>
          <cell r="S3608">
            <v>0</v>
          </cell>
          <cell r="T3608">
            <v>0</v>
          </cell>
          <cell r="U3608">
            <v>1</v>
          </cell>
          <cell r="V3608">
            <v>0</v>
          </cell>
          <cell r="W3608">
            <v>0</v>
          </cell>
        </row>
        <row r="3609">
          <cell r="B3609">
            <v>17</v>
          </cell>
          <cell r="C3609" t="str">
            <v>INVALIDAS - INVÁLIDAS</v>
          </cell>
          <cell r="D3609" t="str">
            <v>188 Fora do Estado</v>
          </cell>
          <cell r="I3609">
            <v>5</v>
          </cell>
          <cell r="J3609">
            <v>0</v>
          </cell>
          <cell r="K3609">
            <v>5</v>
          </cell>
          <cell r="L3609">
            <v>0</v>
          </cell>
          <cell r="M3609">
            <v>0</v>
          </cell>
          <cell r="N3609">
            <v>0</v>
          </cell>
          <cell r="O3609">
            <v>5</v>
          </cell>
          <cell r="P3609">
            <v>0</v>
          </cell>
          <cell r="Q3609">
            <v>5</v>
          </cell>
          <cell r="R3609">
            <v>0</v>
          </cell>
          <cell r="S3609">
            <v>0</v>
          </cell>
          <cell r="T3609">
            <v>0</v>
          </cell>
          <cell r="U3609">
            <v>5</v>
          </cell>
          <cell r="V3609">
            <v>0</v>
          </cell>
          <cell r="W3609">
            <v>0</v>
          </cell>
        </row>
        <row r="3610">
          <cell r="B3610">
            <v>17</v>
          </cell>
          <cell r="C3610" t="str">
            <v>INVALIDAS - INVÁLIDAS</v>
          </cell>
          <cell r="D3610" t="str">
            <v>219 Trote</v>
          </cell>
          <cell r="I3610">
            <v>18</v>
          </cell>
          <cell r="J3610">
            <v>0</v>
          </cell>
          <cell r="K3610">
            <v>18</v>
          </cell>
          <cell r="L3610">
            <v>0</v>
          </cell>
          <cell r="M3610">
            <v>0</v>
          </cell>
          <cell r="N3610">
            <v>0</v>
          </cell>
          <cell r="O3610">
            <v>18</v>
          </cell>
          <cell r="P3610">
            <v>0</v>
          </cell>
          <cell r="Q3610">
            <v>18</v>
          </cell>
          <cell r="R3610">
            <v>0</v>
          </cell>
          <cell r="S3610">
            <v>0</v>
          </cell>
          <cell r="T3610">
            <v>0</v>
          </cell>
          <cell r="U3610">
            <v>18</v>
          </cell>
          <cell r="V3610">
            <v>0</v>
          </cell>
          <cell r="W3610">
            <v>0</v>
          </cell>
        </row>
        <row r="3611">
          <cell r="B3611">
            <v>17</v>
          </cell>
          <cell r="C3611" t="str">
            <v>INVALIDAS - INVÁLIDAS</v>
          </cell>
          <cell r="D3611" t="str">
            <v>219 Trote</v>
          </cell>
          <cell r="E3611" t="str">
            <v>TELEVISÃO</v>
          </cell>
          <cell r="F3611" t="str">
            <v>0001 TELEVISÃO</v>
          </cell>
          <cell r="G3611" t="str">
            <v>0062 NÃO INFORMOU</v>
          </cell>
          <cell r="I3611">
            <v>1</v>
          </cell>
          <cell r="J3611">
            <v>0</v>
          </cell>
          <cell r="K3611">
            <v>1</v>
          </cell>
          <cell r="L3611">
            <v>0</v>
          </cell>
          <cell r="M3611">
            <v>0</v>
          </cell>
          <cell r="N3611">
            <v>0</v>
          </cell>
          <cell r="O3611">
            <v>1</v>
          </cell>
          <cell r="P3611">
            <v>0</v>
          </cell>
          <cell r="Q3611">
            <v>1</v>
          </cell>
          <cell r="R3611">
            <v>0</v>
          </cell>
          <cell r="S3611">
            <v>0</v>
          </cell>
          <cell r="T3611">
            <v>0</v>
          </cell>
          <cell r="U3611">
            <v>1</v>
          </cell>
          <cell r="V3611">
            <v>0</v>
          </cell>
          <cell r="W3611">
            <v>0</v>
          </cell>
        </row>
        <row r="3612">
          <cell r="B3612">
            <v>17</v>
          </cell>
          <cell r="C3612" t="str">
            <v>INVALIDAS - INVÁLIDAS</v>
          </cell>
          <cell r="D3612" t="str">
            <v>221 Engano</v>
          </cell>
          <cell r="I3612">
            <v>145</v>
          </cell>
          <cell r="J3612">
            <v>0</v>
          </cell>
          <cell r="K3612">
            <v>145</v>
          </cell>
          <cell r="L3612">
            <v>0</v>
          </cell>
          <cell r="M3612">
            <v>0</v>
          </cell>
          <cell r="N3612">
            <v>0</v>
          </cell>
          <cell r="O3612">
            <v>145</v>
          </cell>
          <cell r="P3612">
            <v>0</v>
          </cell>
          <cell r="Q3612">
            <v>145</v>
          </cell>
          <cell r="R3612">
            <v>0</v>
          </cell>
          <cell r="S3612">
            <v>0</v>
          </cell>
          <cell r="T3612">
            <v>0</v>
          </cell>
          <cell r="U3612">
            <v>145</v>
          </cell>
          <cell r="V3612">
            <v>0</v>
          </cell>
          <cell r="W3612">
            <v>0</v>
          </cell>
        </row>
        <row r="3613">
          <cell r="B3613">
            <v>17</v>
          </cell>
          <cell r="C3613" t="str">
            <v>INVALIDAS - INVÁLIDAS</v>
          </cell>
          <cell r="D3613" t="str">
            <v>221 Engano</v>
          </cell>
          <cell r="E3613" t="str">
            <v>OUTRAS MÍDIAS</v>
          </cell>
          <cell r="F3613" t="str">
            <v>0002 INDICAÇÃO DE AMIGOS</v>
          </cell>
          <cell r="I3613">
            <v>2</v>
          </cell>
          <cell r="J3613">
            <v>0</v>
          </cell>
          <cell r="K3613">
            <v>2</v>
          </cell>
          <cell r="L3613">
            <v>0</v>
          </cell>
          <cell r="M3613">
            <v>0</v>
          </cell>
          <cell r="N3613">
            <v>0</v>
          </cell>
          <cell r="O3613">
            <v>2</v>
          </cell>
          <cell r="P3613">
            <v>0</v>
          </cell>
          <cell r="Q3613">
            <v>2</v>
          </cell>
          <cell r="R3613">
            <v>0</v>
          </cell>
          <cell r="S3613">
            <v>0</v>
          </cell>
          <cell r="T3613">
            <v>0</v>
          </cell>
          <cell r="U3613">
            <v>2</v>
          </cell>
          <cell r="V3613">
            <v>0</v>
          </cell>
          <cell r="W3613">
            <v>0</v>
          </cell>
        </row>
        <row r="3614">
          <cell r="B3614">
            <v>17</v>
          </cell>
          <cell r="C3614" t="str">
            <v>INVALIDAS - INVÁLIDAS</v>
          </cell>
          <cell r="D3614" t="str">
            <v>310 Retorno sem Sucesso</v>
          </cell>
          <cell r="I3614">
            <v>4</v>
          </cell>
          <cell r="J3614">
            <v>0</v>
          </cell>
          <cell r="K3614">
            <v>4</v>
          </cell>
          <cell r="L3614">
            <v>0</v>
          </cell>
          <cell r="M3614">
            <v>0</v>
          </cell>
          <cell r="N3614">
            <v>0</v>
          </cell>
          <cell r="O3614">
            <v>4</v>
          </cell>
          <cell r="P3614">
            <v>0</v>
          </cell>
          <cell r="Q3614">
            <v>4</v>
          </cell>
          <cell r="R3614">
            <v>0</v>
          </cell>
          <cell r="S3614">
            <v>0</v>
          </cell>
          <cell r="T3614">
            <v>0</v>
          </cell>
          <cell r="U3614">
            <v>4</v>
          </cell>
          <cell r="V3614">
            <v>0</v>
          </cell>
          <cell r="W3614">
            <v>0</v>
          </cell>
        </row>
        <row r="3615">
          <cell r="B3615">
            <v>17</v>
          </cell>
          <cell r="C3615" t="str">
            <v>INVALIDAS - INVÁLIDAS</v>
          </cell>
          <cell r="D3615" t="str">
            <v>405 Papa Fila</v>
          </cell>
          <cell r="I3615">
            <v>41</v>
          </cell>
          <cell r="J3615">
            <v>0</v>
          </cell>
          <cell r="K3615">
            <v>41</v>
          </cell>
          <cell r="L3615">
            <v>0</v>
          </cell>
          <cell r="M3615">
            <v>0</v>
          </cell>
          <cell r="N3615">
            <v>0</v>
          </cell>
          <cell r="O3615">
            <v>41</v>
          </cell>
          <cell r="P3615">
            <v>0</v>
          </cell>
          <cell r="Q3615">
            <v>41</v>
          </cell>
          <cell r="R3615">
            <v>0</v>
          </cell>
          <cell r="S3615">
            <v>0</v>
          </cell>
          <cell r="T3615">
            <v>0</v>
          </cell>
          <cell r="U3615">
            <v>41</v>
          </cell>
          <cell r="V3615">
            <v>0</v>
          </cell>
          <cell r="W3615">
            <v>0</v>
          </cell>
        </row>
        <row r="3616">
          <cell r="B3616">
            <v>17</v>
          </cell>
          <cell r="C3616" t="str">
            <v>INVALIDAS - INVÁLIDAS</v>
          </cell>
          <cell r="D3616" t="str">
            <v>406 Transferência Auditoria</v>
          </cell>
          <cell r="I3616">
            <v>4</v>
          </cell>
          <cell r="J3616">
            <v>0</v>
          </cell>
          <cell r="K3616">
            <v>4</v>
          </cell>
          <cell r="L3616">
            <v>0</v>
          </cell>
          <cell r="M3616">
            <v>0</v>
          </cell>
          <cell r="N3616">
            <v>0</v>
          </cell>
          <cell r="O3616">
            <v>4</v>
          </cell>
          <cell r="P3616">
            <v>0</v>
          </cell>
          <cell r="Q3616">
            <v>4</v>
          </cell>
          <cell r="R3616">
            <v>0</v>
          </cell>
          <cell r="S3616">
            <v>0</v>
          </cell>
          <cell r="T3616">
            <v>0</v>
          </cell>
          <cell r="U3616">
            <v>4</v>
          </cell>
          <cell r="V3616">
            <v>0</v>
          </cell>
          <cell r="W3616">
            <v>0</v>
          </cell>
        </row>
        <row r="3617">
          <cell r="B3617">
            <v>17</v>
          </cell>
          <cell r="C3617" t="str">
            <v>INVALIDAS - TRANSFERIDAS</v>
          </cell>
          <cell r="D3617" t="str">
            <v>073 Transferência Retenção</v>
          </cell>
          <cell r="I3617">
            <v>38</v>
          </cell>
          <cell r="J3617">
            <v>0</v>
          </cell>
          <cell r="K3617">
            <v>38</v>
          </cell>
          <cell r="L3617">
            <v>0</v>
          </cell>
          <cell r="M3617">
            <v>0</v>
          </cell>
          <cell r="N3617">
            <v>0</v>
          </cell>
          <cell r="O3617">
            <v>38</v>
          </cell>
          <cell r="P3617">
            <v>0</v>
          </cell>
          <cell r="Q3617">
            <v>38</v>
          </cell>
          <cell r="R3617">
            <v>0</v>
          </cell>
          <cell r="S3617">
            <v>0</v>
          </cell>
          <cell r="T3617">
            <v>0</v>
          </cell>
          <cell r="U3617">
            <v>38</v>
          </cell>
          <cell r="V3617">
            <v>0</v>
          </cell>
          <cell r="W3617">
            <v>0</v>
          </cell>
        </row>
        <row r="3618">
          <cell r="B3618">
            <v>17</v>
          </cell>
          <cell r="C3618" t="str">
            <v>INVALIDAS - TRANSFERIDAS</v>
          </cell>
          <cell r="D3618" t="str">
            <v>073 Transferência Retenção</v>
          </cell>
          <cell r="E3618" t="str">
            <v>OUTRAS MÍDIAS</v>
          </cell>
          <cell r="F3618" t="str">
            <v>0002 INDICAÇÃO DE AMIGOS</v>
          </cell>
          <cell r="I3618">
            <v>1</v>
          </cell>
          <cell r="J3618">
            <v>0</v>
          </cell>
          <cell r="K3618">
            <v>1</v>
          </cell>
          <cell r="L3618">
            <v>0</v>
          </cell>
          <cell r="M3618">
            <v>0</v>
          </cell>
          <cell r="N3618">
            <v>0</v>
          </cell>
          <cell r="O3618">
            <v>1</v>
          </cell>
          <cell r="P3618">
            <v>0</v>
          </cell>
          <cell r="Q3618">
            <v>1</v>
          </cell>
          <cell r="R3618">
            <v>0</v>
          </cell>
          <cell r="S3618">
            <v>0</v>
          </cell>
          <cell r="T3618">
            <v>0</v>
          </cell>
          <cell r="U3618">
            <v>1</v>
          </cell>
          <cell r="V3618">
            <v>0</v>
          </cell>
          <cell r="W3618">
            <v>0</v>
          </cell>
        </row>
        <row r="3619">
          <cell r="B3619">
            <v>17</v>
          </cell>
          <cell r="C3619" t="str">
            <v>INVALIDAS - TRANSFERIDAS</v>
          </cell>
          <cell r="D3619" t="str">
            <v>220 Transferência 70100 (104)</v>
          </cell>
          <cell r="I3619">
            <v>408</v>
          </cell>
          <cell r="J3619">
            <v>0</v>
          </cell>
          <cell r="K3619">
            <v>408</v>
          </cell>
          <cell r="L3619">
            <v>0</v>
          </cell>
          <cell r="M3619">
            <v>0</v>
          </cell>
          <cell r="N3619">
            <v>0</v>
          </cell>
          <cell r="O3619">
            <v>408</v>
          </cell>
          <cell r="P3619">
            <v>0</v>
          </cell>
          <cell r="Q3619">
            <v>408</v>
          </cell>
          <cell r="R3619">
            <v>0</v>
          </cell>
          <cell r="S3619">
            <v>0</v>
          </cell>
          <cell r="T3619">
            <v>0</v>
          </cell>
          <cell r="U3619">
            <v>408</v>
          </cell>
          <cell r="V3619">
            <v>0</v>
          </cell>
          <cell r="W3619">
            <v>0</v>
          </cell>
        </row>
        <row r="3620">
          <cell r="B3620">
            <v>17</v>
          </cell>
          <cell r="C3620" t="str">
            <v>INVALIDAS - TRANSFERIDAS</v>
          </cell>
          <cell r="D3620" t="str">
            <v>220 Transferência 70100 (104)</v>
          </cell>
          <cell r="E3620" t="str">
            <v>MALA DIRETA</v>
          </cell>
          <cell r="F3620" t="str">
            <v>0010 ENCARTE EM FATURA</v>
          </cell>
          <cell r="I3620">
            <v>1</v>
          </cell>
          <cell r="J3620">
            <v>0</v>
          </cell>
          <cell r="K3620">
            <v>1</v>
          </cell>
          <cell r="L3620">
            <v>0</v>
          </cell>
          <cell r="M3620">
            <v>0</v>
          </cell>
          <cell r="N3620">
            <v>0</v>
          </cell>
          <cell r="O3620">
            <v>1</v>
          </cell>
          <cell r="P3620">
            <v>0</v>
          </cell>
          <cell r="Q3620">
            <v>1</v>
          </cell>
          <cell r="R3620">
            <v>0</v>
          </cell>
          <cell r="S3620">
            <v>0</v>
          </cell>
          <cell r="T3620">
            <v>0</v>
          </cell>
          <cell r="U3620">
            <v>1</v>
          </cell>
          <cell r="V3620">
            <v>0</v>
          </cell>
          <cell r="W3620">
            <v>0</v>
          </cell>
        </row>
        <row r="3621">
          <cell r="B3621">
            <v>17</v>
          </cell>
          <cell r="C3621" t="str">
            <v>INVALIDAS - TRANSFERIDAS</v>
          </cell>
          <cell r="D3621" t="str">
            <v>220 Transferência 70100 (104)</v>
          </cell>
          <cell r="E3621" t="str">
            <v>NÃO INFORMADO</v>
          </cell>
          <cell r="F3621" t="str">
            <v>0016 NÃO INFORMADO</v>
          </cell>
          <cell r="I3621">
            <v>1</v>
          </cell>
          <cell r="J3621">
            <v>0</v>
          </cell>
          <cell r="K3621">
            <v>1</v>
          </cell>
          <cell r="L3621">
            <v>0</v>
          </cell>
          <cell r="M3621">
            <v>0</v>
          </cell>
          <cell r="N3621">
            <v>0</v>
          </cell>
          <cell r="O3621">
            <v>1</v>
          </cell>
          <cell r="P3621">
            <v>0</v>
          </cell>
          <cell r="Q3621">
            <v>1</v>
          </cell>
          <cell r="R3621">
            <v>0</v>
          </cell>
          <cell r="S3621">
            <v>0</v>
          </cell>
          <cell r="T3621">
            <v>0</v>
          </cell>
          <cell r="U3621">
            <v>1</v>
          </cell>
          <cell r="V3621">
            <v>0</v>
          </cell>
          <cell r="W3621">
            <v>0</v>
          </cell>
        </row>
        <row r="3622">
          <cell r="B3622">
            <v>17</v>
          </cell>
          <cell r="C3622" t="str">
            <v>INVALIDAS - TRANSFERIDAS</v>
          </cell>
          <cell r="D3622" t="str">
            <v>220 Transferência 70100 (104)</v>
          </cell>
          <cell r="E3622" t="str">
            <v>OUTRAS MÍDIAS</v>
          </cell>
          <cell r="F3622" t="str">
            <v>0002 INDICAÇÃO DE AMIGOS</v>
          </cell>
          <cell r="I3622">
            <v>8</v>
          </cell>
          <cell r="J3622">
            <v>0</v>
          </cell>
          <cell r="K3622">
            <v>8</v>
          </cell>
          <cell r="L3622">
            <v>0</v>
          </cell>
          <cell r="M3622">
            <v>0</v>
          </cell>
          <cell r="N3622">
            <v>0</v>
          </cell>
          <cell r="O3622">
            <v>8</v>
          </cell>
          <cell r="P3622">
            <v>0</v>
          </cell>
          <cell r="Q3622">
            <v>8</v>
          </cell>
          <cell r="R3622">
            <v>0</v>
          </cell>
          <cell r="S3622">
            <v>0</v>
          </cell>
          <cell r="T3622">
            <v>0</v>
          </cell>
          <cell r="U3622">
            <v>8</v>
          </cell>
          <cell r="V3622">
            <v>0</v>
          </cell>
          <cell r="W3622">
            <v>0</v>
          </cell>
        </row>
        <row r="3623">
          <cell r="B3623">
            <v>17</v>
          </cell>
          <cell r="C3623" t="str">
            <v>INVALIDAS - TRANSFERIDAS</v>
          </cell>
          <cell r="D3623" t="str">
            <v>220 Transferência 70100 (104)</v>
          </cell>
          <cell r="E3623" t="str">
            <v>OUTRAS MÍDIAS</v>
          </cell>
          <cell r="F3623" t="str">
            <v>0003 104</v>
          </cell>
          <cell r="I3623">
            <v>1</v>
          </cell>
          <cell r="J3623">
            <v>0</v>
          </cell>
          <cell r="K3623">
            <v>1</v>
          </cell>
          <cell r="L3623">
            <v>0</v>
          </cell>
          <cell r="M3623">
            <v>0</v>
          </cell>
          <cell r="N3623">
            <v>0</v>
          </cell>
          <cell r="O3623">
            <v>1</v>
          </cell>
          <cell r="P3623">
            <v>0</v>
          </cell>
          <cell r="Q3623">
            <v>1</v>
          </cell>
          <cell r="R3623">
            <v>0</v>
          </cell>
          <cell r="S3623">
            <v>0</v>
          </cell>
          <cell r="T3623">
            <v>0</v>
          </cell>
          <cell r="U3623">
            <v>1</v>
          </cell>
          <cell r="V3623">
            <v>0</v>
          </cell>
          <cell r="W3623">
            <v>0</v>
          </cell>
        </row>
        <row r="3624">
          <cell r="B3624">
            <v>17</v>
          </cell>
          <cell r="C3624" t="str">
            <v>INVALIDAS - TRANSFERIDAS</v>
          </cell>
          <cell r="D3624" t="str">
            <v>220 Transferência 70100 (104)</v>
          </cell>
          <cell r="E3624" t="str">
            <v>TELEVISÃO</v>
          </cell>
          <cell r="F3624" t="str">
            <v>0001 TELEVISÃO</v>
          </cell>
          <cell r="G3624" t="str">
            <v>0062 NÃO INFORMOU</v>
          </cell>
          <cell r="I3624">
            <v>1</v>
          </cell>
          <cell r="J3624">
            <v>0</v>
          </cell>
          <cell r="K3624">
            <v>1</v>
          </cell>
          <cell r="L3624">
            <v>0</v>
          </cell>
          <cell r="M3624">
            <v>0</v>
          </cell>
          <cell r="N3624">
            <v>0</v>
          </cell>
          <cell r="O3624">
            <v>1</v>
          </cell>
          <cell r="P3624">
            <v>0</v>
          </cell>
          <cell r="Q3624">
            <v>1</v>
          </cell>
          <cell r="R3624">
            <v>0</v>
          </cell>
          <cell r="S3624">
            <v>0</v>
          </cell>
          <cell r="T3624">
            <v>0</v>
          </cell>
          <cell r="U3624">
            <v>1</v>
          </cell>
          <cell r="V3624">
            <v>0</v>
          </cell>
          <cell r="W3624">
            <v>0</v>
          </cell>
        </row>
        <row r="3625">
          <cell r="B3625">
            <v>17</v>
          </cell>
          <cell r="C3625" t="str">
            <v>REST CLIENTE - INFORMAÇÕES</v>
          </cell>
          <cell r="D3625" t="str">
            <v>012 Informações</v>
          </cell>
          <cell r="E3625" t="str">
            <v>MALA DIRETA</v>
          </cell>
          <cell r="F3625" t="str">
            <v>0009 MALA DIRETA</v>
          </cell>
          <cell r="G3625" t="str">
            <v>0008 Não Identificado</v>
          </cell>
          <cell r="I3625">
            <v>2</v>
          </cell>
          <cell r="J3625">
            <v>2</v>
          </cell>
          <cell r="K3625">
            <v>0</v>
          </cell>
          <cell r="L3625">
            <v>2</v>
          </cell>
          <cell r="M3625">
            <v>0</v>
          </cell>
          <cell r="N3625">
            <v>2</v>
          </cell>
          <cell r="O3625">
            <v>2</v>
          </cell>
          <cell r="P3625">
            <v>2</v>
          </cell>
          <cell r="Q3625">
            <v>0</v>
          </cell>
          <cell r="R3625">
            <v>2</v>
          </cell>
          <cell r="S3625">
            <v>0</v>
          </cell>
          <cell r="T3625">
            <v>2</v>
          </cell>
          <cell r="U3625">
            <v>2</v>
          </cell>
          <cell r="V3625">
            <v>0</v>
          </cell>
          <cell r="W3625">
            <v>0</v>
          </cell>
        </row>
        <row r="3626">
          <cell r="B3626">
            <v>17</v>
          </cell>
          <cell r="C3626" t="str">
            <v>REST CLIENTE - INFORMAÇÕES</v>
          </cell>
          <cell r="D3626" t="str">
            <v>012 Informações</v>
          </cell>
          <cell r="E3626" t="str">
            <v>NÃO INFORMADO</v>
          </cell>
          <cell r="F3626" t="str">
            <v>0016 NÃO INFORMADO</v>
          </cell>
          <cell r="I3626">
            <v>4</v>
          </cell>
          <cell r="J3626">
            <v>4</v>
          </cell>
          <cell r="K3626">
            <v>0</v>
          </cell>
          <cell r="L3626">
            <v>4</v>
          </cell>
          <cell r="M3626">
            <v>0</v>
          </cell>
          <cell r="N3626">
            <v>4</v>
          </cell>
          <cell r="O3626">
            <v>4</v>
          </cell>
          <cell r="P3626">
            <v>4</v>
          </cell>
          <cell r="Q3626">
            <v>0</v>
          </cell>
          <cell r="R3626">
            <v>4</v>
          </cell>
          <cell r="S3626">
            <v>0</v>
          </cell>
          <cell r="T3626">
            <v>4</v>
          </cell>
          <cell r="U3626">
            <v>4</v>
          </cell>
          <cell r="V3626">
            <v>0</v>
          </cell>
          <cell r="W3626">
            <v>0</v>
          </cell>
        </row>
        <row r="3627">
          <cell r="B3627">
            <v>17</v>
          </cell>
          <cell r="C3627" t="str">
            <v>REST CLIENTE - INFORMAÇÕES</v>
          </cell>
          <cell r="D3627" t="str">
            <v>012 Informações</v>
          </cell>
          <cell r="E3627" t="str">
            <v>OUTRAS MÍDIAS</v>
          </cell>
          <cell r="F3627" t="str">
            <v>0002 INDICAÇÃO DE AMIGOS</v>
          </cell>
          <cell r="I3627">
            <v>24</v>
          </cell>
          <cell r="J3627">
            <v>24</v>
          </cell>
          <cell r="K3627">
            <v>0</v>
          </cell>
          <cell r="L3627">
            <v>24</v>
          </cell>
          <cell r="M3627">
            <v>0</v>
          </cell>
          <cell r="N3627">
            <v>24</v>
          </cell>
          <cell r="O3627">
            <v>24</v>
          </cell>
          <cell r="P3627">
            <v>24</v>
          </cell>
          <cell r="Q3627">
            <v>0</v>
          </cell>
          <cell r="R3627">
            <v>24</v>
          </cell>
          <cell r="S3627">
            <v>0</v>
          </cell>
          <cell r="T3627">
            <v>24</v>
          </cell>
          <cell r="U3627">
            <v>24</v>
          </cell>
          <cell r="V3627">
            <v>0</v>
          </cell>
          <cell r="W3627">
            <v>0</v>
          </cell>
        </row>
        <row r="3628">
          <cell r="B3628">
            <v>17</v>
          </cell>
          <cell r="C3628" t="str">
            <v>REST CLIENTE - INFORMAÇÕES</v>
          </cell>
          <cell r="D3628" t="str">
            <v>012 Informações</v>
          </cell>
          <cell r="E3628" t="str">
            <v>OUTRAS MÍDIAS</v>
          </cell>
          <cell r="F3628" t="str">
            <v>0003 104</v>
          </cell>
          <cell r="I3628">
            <v>1</v>
          </cell>
          <cell r="J3628">
            <v>1</v>
          </cell>
          <cell r="K3628">
            <v>0</v>
          </cell>
          <cell r="L3628">
            <v>1</v>
          </cell>
          <cell r="M3628">
            <v>0</v>
          </cell>
          <cell r="N3628">
            <v>1</v>
          </cell>
          <cell r="O3628">
            <v>1</v>
          </cell>
          <cell r="P3628">
            <v>1</v>
          </cell>
          <cell r="Q3628">
            <v>0</v>
          </cell>
          <cell r="R3628">
            <v>1</v>
          </cell>
          <cell r="S3628">
            <v>0</v>
          </cell>
          <cell r="T3628">
            <v>1</v>
          </cell>
          <cell r="U3628">
            <v>1</v>
          </cell>
          <cell r="V3628">
            <v>0</v>
          </cell>
          <cell r="W3628">
            <v>0</v>
          </cell>
        </row>
        <row r="3629">
          <cell r="B3629">
            <v>17</v>
          </cell>
          <cell r="C3629" t="str">
            <v>REST CLIENTE - INFORMAÇÕES</v>
          </cell>
          <cell r="D3629" t="str">
            <v>012 Informações</v>
          </cell>
          <cell r="E3629" t="str">
            <v>OUTRAS MÍDIAS</v>
          </cell>
          <cell r="F3629" t="str">
            <v>0007 JORNAIS/REVISTAS</v>
          </cell>
          <cell r="G3629" t="str">
            <v>0125 NÃO INFORMADO</v>
          </cell>
          <cell r="I3629">
            <v>1</v>
          </cell>
          <cell r="J3629">
            <v>1</v>
          </cell>
          <cell r="K3629">
            <v>0</v>
          </cell>
          <cell r="L3629">
            <v>1</v>
          </cell>
          <cell r="M3629">
            <v>0</v>
          </cell>
          <cell r="N3629">
            <v>1</v>
          </cell>
          <cell r="O3629">
            <v>1</v>
          </cell>
          <cell r="P3629">
            <v>1</v>
          </cell>
          <cell r="Q3629">
            <v>0</v>
          </cell>
          <cell r="R3629">
            <v>1</v>
          </cell>
          <cell r="S3629">
            <v>0</v>
          </cell>
          <cell r="T3629">
            <v>1</v>
          </cell>
          <cell r="U3629">
            <v>1</v>
          </cell>
          <cell r="V3629">
            <v>0</v>
          </cell>
          <cell r="W3629">
            <v>0</v>
          </cell>
        </row>
        <row r="3630">
          <cell r="B3630">
            <v>17</v>
          </cell>
          <cell r="C3630" t="str">
            <v>REST CLIENTE - INFORMAÇÕES</v>
          </cell>
          <cell r="D3630" t="str">
            <v>012 Informações</v>
          </cell>
          <cell r="E3630" t="str">
            <v>OUTRAS MÍDIAS</v>
          </cell>
          <cell r="F3630" t="str">
            <v>0018 CONTATADO PELO TLMKT</v>
          </cell>
          <cell r="I3630">
            <v>4</v>
          </cell>
          <cell r="J3630">
            <v>4</v>
          </cell>
          <cell r="K3630">
            <v>0</v>
          </cell>
          <cell r="L3630">
            <v>4</v>
          </cell>
          <cell r="M3630">
            <v>0</v>
          </cell>
          <cell r="N3630">
            <v>4</v>
          </cell>
          <cell r="O3630">
            <v>4</v>
          </cell>
          <cell r="P3630">
            <v>4</v>
          </cell>
          <cell r="Q3630">
            <v>0</v>
          </cell>
          <cell r="R3630">
            <v>4</v>
          </cell>
          <cell r="S3630">
            <v>0</v>
          </cell>
          <cell r="T3630">
            <v>4</v>
          </cell>
          <cell r="U3630">
            <v>4</v>
          </cell>
          <cell r="V3630">
            <v>0</v>
          </cell>
          <cell r="W3630">
            <v>0</v>
          </cell>
        </row>
        <row r="3631">
          <cell r="B3631">
            <v>17</v>
          </cell>
          <cell r="C3631" t="str">
            <v>REST CLIENTE - INFORMAÇÕES</v>
          </cell>
          <cell r="D3631" t="str">
            <v>012 Informações</v>
          </cell>
          <cell r="E3631" t="str">
            <v>OUTRAS MÍDIAS</v>
          </cell>
          <cell r="F3631" t="str">
            <v>0020 JÁ POSSUI</v>
          </cell>
          <cell r="I3631">
            <v>5</v>
          </cell>
          <cell r="J3631">
            <v>5</v>
          </cell>
          <cell r="K3631">
            <v>0</v>
          </cell>
          <cell r="L3631">
            <v>5</v>
          </cell>
          <cell r="M3631">
            <v>0</v>
          </cell>
          <cell r="N3631">
            <v>5</v>
          </cell>
          <cell r="O3631">
            <v>5</v>
          </cell>
          <cell r="P3631">
            <v>5</v>
          </cell>
          <cell r="Q3631">
            <v>0</v>
          </cell>
          <cell r="R3631">
            <v>5</v>
          </cell>
          <cell r="S3631">
            <v>0</v>
          </cell>
          <cell r="T3631">
            <v>5</v>
          </cell>
          <cell r="U3631">
            <v>5</v>
          </cell>
          <cell r="V3631">
            <v>0</v>
          </cell>
          <cell r="W3631">
            <v>0</v>
          </cell>
        </row>
        <row r="3632">
          <cell r="B3632">
            <v>17</v>
          </cell>
          <cell r="C3632" t="str">
            <v>REST CLIENTE - INFORMAÇÕES</v>
          </cell>
          <cell r="D3632" t="str">
            <v>012 Informações</v>
          </cell>
          <cell r="E3632" t="str">
            <v>TELEVISÃO</v>
          </cell>
          <cell r="F3632" t="str">
            <v>0001 TELEVISÃO</v>
          </cell>
          <cell r="G3632" t="str">
            <v>0006 GLOBO</v>
          </cell>
          <cell r="H3632" t="str">
            <v>0024 JORNAL NACIONAL</v>
          </cell>
          <cell r="I3632">
            <v>1</v>
          </cell>
          <cell r="J3632">
            <v>1</v>
          </cell>
          <cell r="K3632">
            <v>0</v>
          </cell>
          <cell r="L3632">
            <v>1</v>
          </cell>
          <cell r="M3632">
            <v>0</v>
          </cell>
          <cell r="N3632">
            <v>1</v>
          </cell>
          <cell r="O3632">
            <v>1</v>
          </cell>
          <cell r="P3632">
            <v>1</v>
          </cell>
          <cell r="Q3632">
            <v>0</v>
          </cell>
          <cell r="R3632">
            <v>1</v>
          </cell>
          <cell r="S3632">
            <v>0</v>
          </cell>
          <cell r="T3632">
            <v>1</v>
          </cell>
          <cell r="U3632">
            <v>1</v>
          </cell>
          <cell r="V3632">
            <v>0</v>
          </cell>
          <cell r="W3632">
            <v>0</v>
          </cell>
        </row>
        <row r="3633">
          <cell r="B3633">
            <v>17</v>
          </cell>
          <cell r="C3633" t="str">
            <v>REST CLIENTE - INFORMAÇÕES</v>
          </cell>
          <cell r="D3633" t="str">
            <v>012 Informações</v>
          </cell>
          <cell r="E3633" t="str">
            <v>TELEVISÃO</v>
          </cell>
          <cell r="F3633" t="str">
            <v>0001 TELEVISÃO</v>
          </cell>
          <cell r="G3633" t="str">
            <v>0062 NÃO INFORMOU</v>
          </cell>
          <cell r="I3633">
            <v>9</v>
          </cell>
          <cell r="J3633">
            <v>9</v>
          </cell>
          <cell r="K3633">
            <v>0</v>
          </cell>
          <cell r="L3633">
            <v>9</v>
          </cell>
          <cell r="M3633">
            <v>0</v>
          </cell>
          <cell r="N3633">
            <v>9</v>
          </cell>
          <cell r="O3633">
            <v>9</v>
          </cell>
          <cell r="P3633">
            <v>9</v>
          </cell>
          <cell r="Q3633">
            <v>0</v>
          </cell>
          <cell r="R3633">
            <v>9</v>
          </cell>
          <cell r="S3633">
            <v>0</v>
          </cell>
          <cell r="T3633">
            <v>9</v>
          </cell>
          <cell r="U3633">
            <v>9</v>
          </cell>
          <cell r="V3633">
            <v>0</v>
          </cell>
          <cell r="W3633">
            <v>0</v>
          </cell>
        </row>
        <row r="3634">
          <cell r="B3634">
            <v>17</v>
          </cell>
          <cell r="C3634" t="str">
            <v>REST CLIENTE - OUTRAS</v>
          </cell>
          <cell r="D3634" t="str">
            <v>005 Problemas Financeiros</v>
          </cell>
          <cell r="E3634" t="str">
            <v>OUTRAS MÍDIAS</v>
          </cell>
          <cell r="F3634" t="str">
            <v>0002 INDICAÇÃO DE AMIGOS</v>
          </cell>
          <cell r="I3634">
            <v>1</v>
          </cell>
          <cell r="J3634">
            <v>1</v>
          </cell>
          <cell r="K3634">
            <v>0</v>
          </cell>
          <cell r="L3634">
            <v>1</v>
          </cell>
          <cell r="M3634">
            <v>0</v>
          </cell>
          <cell r="N3634">
            <v>1</v>
          </cell>
          <cell r="O3634">
            <v>1</v>
          </cell>
          <cell r="P3634">
            <v>1</v>
          </cell>
          <cell r="Q3634">
            <v>0</v>
          </cell>
          <cell r="R3634">
            <v>1</v>
          </cell>
          <cell r="S3634">
            <v>0</v>
          </cell>
          <cell r="T3634">
            <v>1</v>
          </cell>
          <cell r="U3634">
            <v>1</v>
          </cell>
          <cell r="V3634">
            <v>0</v>
          </cell>
          <cell r="W3634">
            <v>0</v>
          </cell>
        </row>
        <row r="3635">
          <cell r="B3635">
            <v>17</v>
          </cell>
          <cell r="C3635" t="str">
            <v>REST CLIENTE - OUTRAS</v>
          </cell>
          <cell r="D3635" t="str">
            <v>005 Problemas Financeiros</v>
          </cell>
          <cell r="E3635" t="str">
            <v>TELEVISÃO</v>
          </cell>
          <cell r="F3635" t="str">
            <v>0001 TELEVISÃO</v>
          </cell>
          <cell r="G3635" t="str">
            <v>0062 NÃO INFORMOU</v>
          </cell>
          <cell r="I3635">
            <v>1</v>
          </cell>
          <cell r="J3635">
            <v>1</v>
          </cell>
          <cell r="K3635">
            <v>0</v>
          </cell>
          <cell r="L3635">
            <v>1</v>
          </cell>
          <cell r="M3635">
            <v>0</v>
          </cell>
          <cell r="N3635">
            <v>1</v>
          </cell>
          <cell r="O3635">
            <v>1</v>
          </cell>
          <cell r="P3635">
            <v>1</v>
          </cell>
          <cell r="Q3635">
            <v>0</v>
          </cell>
          <cell r="R3635">
            <v>1</v>
          </cell>
          <cell r="S3635">
            <v>0</v>
          </cell>
          <cell r="T3635">
            <v>1</v>
          </cell>
          <cell r="U3635">
            <v>1</v>
          </cell>
          <cell r="V3635">
            <v>0</v>
          </cell>
          <cell r="W3635">
            <v>0</v>
          </cell>
        </row>
        <row r="3636">
          <cell r="B3636">
            <v>17</v>
          </cell>
          <cell r="C3636" t="str">
            <v>REST CLIENTE - OUTRAS</v>
          </cell>
          <cell r="D3636" t="str">
            <v>006 Outros Motivos</v>
          </cell>
          <cell r="E3636" t="str">
            <v>OUTRAS MIDIAS</v>
          </cell>
          <cell r="F3636" t="str">
            <v>0031 JÁ TEVE O PRODUTO</v>
          </cell>
          <cell r="I3636">
            <v>1</v>
          </cell>
          <cell r="J3636">
            <v>1</v>
          </cell>
          <cell r="K3636">
            <v>0</v>
          </cell>
          <cell r="L3636">
            <v>1</v>
          </cell>
          <cell r="M3636">
            <v>0</v>
          </cell>
          <cell r="N3636">
            <v>1</v>
          </cell>
          <cell r="O3636">
            <v>1</v>
          </cell>
          <cell r="P3636">
            <v>1</v>
          </cell>
          <cell r="Q3636">
            <v>0</v>
          </cell>
          <cell r="R3636">
            <v>1</v>
          </cell>
          <cell r="S3636">
            <v>0</v>
          </cell>
          <cell r="T3636">
            <v>1</v>
          </cell>
          <cell r="U3636">
            <v>1</v>
          </cell>
          <cell r="V3636">
            <v>0</v>
          </cell>
          <cell r="W3636">
            <v>0</v>
          </cell>
        </row>
        <row r="3637">
          <cell r="B3637">
            <v>17</v>
          </cell>
          <cell r="C3637" t="str">
            <v>REST CLIENTE - OUTRAS</v>
          </cell>
          <cell r="D3637" t="str">
            <v>006 Outros Motivos</v>
          </cell>
          <cell r="E3637" t="str">
            <v>OUTRAS MÍDIAS</v>
          </cell>
          <cell r="F3637" t="str">
            <v>0002 INDICAÇÃO DE AMIGOS</v>
          </cell>
          <cell r="I3637">
            <v>15</v>
          </cell>
          <cell r="J3637">
            <v>15</v>
          </cell>
          <cell r="K3637">
            <v>0</v>
          </cell>
          <cell r="L3637">
            <v>15</v>
          </cell>
          <cell r="M3637">
            <v>0</v>
          </cell>
          <cell r="N3637">
            <v>15</v>
          </cell>
          <cell r="O3637">
            <v>15</v>
          </cell>
          <cell r="P3637">
            <v>15</v>
          </cell>
          <cell r="Q3637">
            <v>0</v>
          </cell>
          <cell r="R3637">
            <v>15</v>
          </cell>
          <cell r="S3637">
            <v>0</v>
          </cell>
          <cell r="T3637">
            <v>15</v>
          </cell>
          <cell r="U3637">
            <v>15</v>
          </cell>
          <cell r="V3637">
            <v>0</v>
          </cell>
          <cell r="W3637">
            <v>0</v>
          </cell>
        </row>
        <row r="3638">
          <cell r="B3638">
            <v>17</v>
          </cell>
          <cell r="C3638" t="str">
            <v>REST CLIENTE - OUTRAS</v>
          </cell>
          <cell r="D3638" t="str">
            <v>006 Outros Motivos</v>
          </cell>
          <cell r="E3638" t="str">
            <v>OUTRAS MÍDIAS</v>
          </cell>
          <cell r="F3638" t="str">
            <v>0020 JÁ POSSUI</v>
          </cell>
          <cell r="I3638">
            <v>1</v>
          </cell>
          <cell r="J3638">
            <v>1</v>
          </cell>
          <cell r="K3638">
            <v>0</v>
          </cell>
          <cell r="L3638">
            <v>1</v>
          </cell>
          <cell r="M3638">
            <v>0</v>
          </cell>
          <cell r="N3638">
            <v>1</v>
          </cell>
          <cell r="O3638">
            <v>1</v>
          </cell>
          <cell r="P3638">
            <v>1</v>
          </cell>
          <cell r="Q3638">
            <v>0</v>
          </cell>
          <cell r="R3638">
            <v>1</v>
          </cell>
          <cell r="S3638">
            <v>0</v>
          </cell>
          <cell r="T3638">
            <v>1</v>
          </cell>
          <cell r="U3638">
            <v>1</v>
          </cell>
          <cell r="V3638">
            <v>0</v>
          </cell>
          <cell r="W3638">
            <v>0</v>
          </cell>
        </row>
        <row r="3639">
          <cell r="B3639">
            <v>17</v>
          </cell>
          <cell r="C3639" t="str">
            <v>REST CLIENTE - OUTRAS</v>
          </cell>
          <cell r="D3639" t="str">
            <v>011 Insatisfação</v>
          </cell>
          <cell r="E3639" t="str">
            <v>NÃO INFORMADO</v>
          </cell>
          <cell r="F3639" t="str">
            <v>0016 NÃO INFORMADO</v>
          </cell>
          <cell r="I3639">
            <v>1</v>
          </cell>
          <cell r="J3639">
            <v>1</v>
          </cell>
          <cell r="K3639">
            <v>0</v>
          </cell>
          <cell r="L3639">
            <v>1</v>
          </cell>
          <cell r="M3639">
            <v>0</v>
          </cell>
          <cell r="N3639">
            <v>1</v>
          </cell>
          <cell r="O3639">
            <v>1</v>
          </cell>
          <cell r="P3639">
            <v>1</v>
          </cell>
          <cell r="Q3639">
            <v>0</v>
          </cell>
          <cell r="R3639">
            <v>1</v>
          </cell>
          <cell r="S3639">
            <v>0</v>
          </cell>
          <cell r="T3639">
            <v>1</v>
          </cell>
          <cell r="U3639">
            <v>1</v>
          </cell>
          <cell r="V3639">
            <v>0</v>
          </cell>
          <cell r="W3639">
            <v>0</v>
          </cell>
        </row>
        <row r="3640">
          <cell r="B3640">
            <v>17</v>
          </cell>
          <cell r="C3640" t="str">
            <v>REST CLIENTE - OUTRAS</v>
          </cell>
          <cell r="D3640" t="str">
            <v>086 +Cancelou (Prazo Agendamento Longo)</v>
          </cell>
          <cell r="E3640" t="str">
            <v>OUTRAS MÍDIAS</v>
          </cell>
          <cell r="F3640" t="str">
            <v>0002 INDICAÇÃO DE AMIGOS</v>
          </cell>
          <cell r="I3640">
            <v>1</v>
          </cell>
          <cell r="J3640">
            <v>1</v>
          </cell>
          <cell r="K3640">
            <v>0</v>
          </cell>
          <cell r="L3640">
            <v>1</v>
          </cell>
          <cell r="M3640">
            <v>0</v>
          </cell>
          <cell r="N3640">
            <v>1</v>
          </cell>
          <cell r="O3640">
            <v>1</v>
          </cell>
          <cell r="P3640">
            <v>1</v>
          </cell>
          <cell r="Q3640">
            <v>0</v>
          </cell>
          <cell r="R3640">
            <v>1</v>
          </cell>
          <cell r="S3640">
            <v>0</v>
          </cell>
          <cell r="T3640">
            <v>1</v>
          </cell>
          <cell r="U3640">
            <v>1</v>
          </cell>
          <cell r="V3640">
            <v>0</v>
          </cell>
          <cell r="W3640">
            <v>0</v>
          </cell>
        </row>
        <row r="3641">
          <cell r="B3641">
            <v>17</v>
          </cell>
          <cell r="C3641" t="str">
            <v>REST CLIENTE - OUTRAS</v>
          </cell>
          <cell r="D3641" t="str">
            <v>088 +NÃO AUTORIZOU A RET DA BUSCA</v>
          </cell>
          <cell r="E3641" t="str">
            <v>OUTRAS MÍDIAS</v>
          </cell>
          <cell r="F3641" t="str">
            <v>0002 INDICAÇÃO DE AMIGOS</v>
          </cell>
          <cell r="I3641">
            <v>1</v>
          </cell>
          <cell r="J3641">
            <v>1</v>
          </cell>
          <cell r="K3641">
            <v>0</v>
          </cell>
          <cell r="L3641">
            <v>1</v>
          </cell>
          <cell r="M3641">
            <v>0</v>
          </cell>
          <cell r="N3641">
            <v>1</v>
          </cell>
          <cell r="O3641">
            <v>1</v>
          </cell>
          <cell r="P3641">
            <v>1</v>
          </cell>
          <cell r="Q3641">
            <v>0</v>
          </cell>
          <cell r="R3641">
            <v>1</v>
          </cell>
          <cell r="S3641">
            <v>0</v>
          </cell>
          <cell r="T3641">
            <v>1</v>
          </cell>
          <cell r="U3641">
            <v>1</v>
          </cell>
          <cell r="V3641">
            <v>0</v>
          </cell>
          <cell r="W3641">
            <v>0</v>
          </cell>
        </row>
        <row r="3642">
          <cell r="B3642">
            <v>17</v>
          </cell>
          <cell r="C3642" t="str">
            <v>REST CLIENTE - PREÇO</v>
          </cell>
          <cell r="D3642" t="str">
            <v>008 Preço Mensalidade</v>
          </cell>
          <cell r="E3642" t="str">
            <v>OUTRAS MÍDIAS</v>
          </cell>
          <cell r="F3642" t="str">
            <v>0002 INDICAÇÃO DE AMIGOS</v>
          </cell>
          <cell r="I3642">
            <v>1</v>
          </cell>
          <cell r="J3642">
            <v>1</v>
          </cell>
          <cell r="K3642">
            <v>0</v>
          </cell>
          <cell r="L3642">
            <v>1</v>
          </cell>
          <cell r="M3642">
            <v>0</v>
          </cell>
          <cell r="N3642">
            <v>1</v>
          </cell>
          <cell r="O3642">
            <v>1</v>
          </cell>
          <cell r="P3642">
            <v>1</v>
          </cell>
          <cell r="Q3642">
            <v>0</v>
          </cell>
          <cell r="R3642">
            <v>1</v>
          </cell>
          <cell r="S3642">
            <v>0</v>
          </cell>
          <cell r="T3642">
            <v>1</v>
          </cell>
          <cell r="U3642">
            <v>1</v>
          </cell>
          <cell r="V3642">
            <v>0</v>
          </cell>
          <cell r="W3642">
            <v>0</v>
          </cell>
        </row>
        <row r="3643">
          <cell r="B3643">
            <v>17</v>
          </cell>
          <cell r="C3643" t="str">
            <v>REST CLIENTE - PREÇO</v>
          </cell>
          <cell r="D3643" t="str">
            <v>008 Preço Mensalidade</v>
          </cell>
          <cell r="E3643" t="str">
            <v>TELEVISÃO</v>
          </cell>
          <cell r="F3643" t="str">
            <v>0001 TELEVISÃO</v>
          </cell>
          <cell r="G3643" t="str">
            <v>0062 NÃO INFORMOU</v>
          </cell>
          <cell r="I3643">
            <v>1</v>
          </cell>
          <cell r="J3643">
            <v>1</v>
          </cell>
          <cell r="K3643">
            <v>0</v>
          </cell>
          <cell r="L3643">
            <v>1</v>
          </cell>
          <cell r="M3643">
            <v>0</v>
          </cell>
          <cell r="N3643">
            <v>1</v>
          </cell>
          <cell r="O3643">
            <v>1</v>
          </cell>
          <cell r="P3643">
            <v>1</v>
          </cell>
          <cell r="Q3643">
            <v>0</v>
          </cell>
          <cell r="R3643">
            <v>1</v>
          </cell>
          <cell r="S3643">
            <v>0</v>
          </cell>
          <cell r="T3643">
            <v>1</v>
          </cell>
          <cell r="U3643">
            <v>1</v>
          </cell>
          <cell r="V3643">
            <v>0</v>
          </cell>
          <cell r="W3643">
            <v>0</v>
          </cell>
        </row>
        <row r="3644">
          <cell r="B3644">
            <v>17</v>
          </cell>
          <cell r="C3644" t="str">
            <v>REST CLIENTE - PREÇO</v>
          </cell>
          <cell r="D3644" t="str">
            <v>009 Preço Provedor</v>
          </cell>
          <cell r="E3644" t="str">
            <v>MALA DIRETA</v>
          </cell>
          <cell r="F3644" t="str">
            <v>0009 MALA DIRETA</v>
          </cell>
          <cell r="G3644" t="str">
            <v>0008 Não Identificado</v>
          </cell>
          <cell r="I3644">
            <v>1</v>
          </cell>
          <cell r="J3644">
            <v>1</v>
          </cell>
          <cell r="K3644">
            <v>0</v>
          </cell>
          <cell r="L3644">
            <v>1</v>
          </cell>
          <cell r="M3644">
            <v>0</v>
          </cell>
          <cell r="N3644">
            <v>1</v>
          </cell>
          <cell r="O3644">
            <v>1</v>
          </cell>
          <cell r="P3644">
            <v>1</v>
          </cell>
          <cell r="Q3644">
            <v>0</v>
          </cell>
          <cell r="R3644">
            <v>1</v>
          </cell>
          <cell r="S3644">
            <v>0</v>
          </cell>
          <cell r="T3644">
            <v>1</v>
          </cell>
          <cell r="U3644">
            <v>1</v>
          </cell>
          <cell r="V3644">
            <v>0</v>
          </cell>
          <cell r="W3644">
            <v>0</v>
          </cell>
        </row>
        <row r="3645">
          <cell r="B3645">
            <v>17</v>
          </cell>
          <cell r="C3645" t="str">
            <v>REST CLIENTE - PREÇO</v>
          </cell>
          <cell r="D3645" t="str">
            <v>009 Preço Provedor</v>
          </cell>
          <cell r="E3645" t="str">
            <v>MALA DIRETA</v>
          </cell>
          <cell r="F3645" t="str">
            <v>0009 MALA DIRETA</v>
          </cell>
          <cell r="G3645" t="str">
            <v>0572 MD-05</v>
          </cell>
          <cell r="I3645">
            <v>1</v>
          </cell>
          <cell r="J3645">
            <v>1</v>
          </cell>
          <cell r="K3645">
            <v>0</v>
          </cell>
          <cell r="L3645">
            <v>1</v>
          </cell>
          <cell r="M3645">
            <v>0</v>
          </cell>
          <cell r="N3645">
            <v>1</v>
          </cell>
          <cell r="O3645">
            <v>1</v>
          </cell>
          <cell r="P3645">
            <v>1</v>
          </cell>
          <cell r="Q3645">
            <v>0</v>
          </cell>
          <cell r="R3645">
            <v>1</v>
          </cell>
          <cell r="S3645">
            <v>0</v>
          </cell>
          <cell r="T3645">
            <v>1</v>
          </cell>
          <cell r="U3645">
            <v>1</v>
          </cell>
          <cell r="V3645">
            <v>0</v>
          </cell>
          <cell r="W3645">
            <v>0</v>
          </cell>
        </row>
        <row r="3646">
          <cell r="B3646">
            <v>17</v>
          </cell>
          <cell r="C3646" t="str">
            <v>REST CLIENTE - PREÇO</v>
          </cell>
          <cell r="D3646" t="str">
            <v>009 Preço Provedor</v>
          </cell>
          <cell r="E3646" t="str">
            <v>NÃO INFORMADO</v>
          </cell>
          <cell r="F3646" t="str">
            <v>0016 NÃO INFORMADO</v>
          </cell>
          <cell r="I3646">
            <v>1</v>
          </cell>
          <cell r="J3646">
            <v>1</v>
          </cell>
          <cell r="K3646">
            <v>0</v>
          </cell>
          <cell r="L3646">
            <v>1</v>
          </cell>
          <cell r="M3646">
            <v>0</v>
          </cell>
          <cell r="N3646">
            <v>1</v>
          </cell>
          <cell r="O3646">
            <v>1</v>
          </cell>
          <cell r="P3646">
            <v>1</v>
          </cell>
          <cell r="Q3646">
            <v>0</v>
          </cell>
          <cell r="R3646">
            <v>1</v>
          </cell>
          <cell r="S3646">
            <v>0</v>
          </cell>
          <cell r="T3646">
            <v>1</v>
          </cell>
          <cell r="U3646">
            <v>1</v>
          </cell>
          <cell r="V3646">
            <v>0</v>
          </cell>
          <cell r="W3646">
            <v>0</v>
          </cell>
        </row>
        <row r="3647">
          <cell r="B3647">
            <v>17</v>
          </cell>
          <cell r="C3647" t="str">
            <v>REST CLIENTE - PREÇO</v>
          </cell>
          <cell r="D3647" t="str">
            <v>009 Preço Provedor</v>
          </cell>
          <cell r="E3647" t="str">
            <v>OUTRAS MÍDIAS</v>
          </cell>
          <cell r="F3647" t="str">
            <v>0002 INDICAÇÃO DE AMIGOS</v>
          </cell>
          <cell r="I3647">
            <v>7</v>
          </cell>
          <cell r="J3647">
            <v>7</v>
          </cell>
          <cell r="K3647">
            <v>0</v>
          </cell>
          <cell r="L3647">
            <v>7</v>
          </cell>
          <cell r="M3647">
            <v>0</v>
          </cell>
          <cell r="N3647">
            <v>7</v>
          </cell>
          <cell r="O3647">
            <v>7</v>
          </cell>
          <cell r="P3647">
            <v>7</v>
          </cell>
          <cell r="Q3647">
            <v>0</v>
          </cell>
          <cell r="R3647">
            <v>7</v>
          </cell>
          <cell r="S3647">
            <v>0</v>
          </cell>
          <cell r="T3647">
            <v>7</v>
          </cell>
          <cell r="U3647">
            <v>7</v>
          </cell>
          <cell r="V3647">
            <v>0</v>
          </cell>
          <cell r="W3647">
            <v>0</v>
          </cell>
        </row>
        <row r="3648">
          <cell r="B3648">
            <v>17</v>
          </cell>
          <cell r="C3648" t="str">
            <v>REST CLIENTE - PREÇO</v>
          </cell>
          <cell r="D3648" t="str">
            <v>009 Preço Provedor</v>
          </cell>
          <cell r="E3648" t="str">
            <v>OUTRAS MÍDIAS</v>
          </cell>
          <cell r="F3648" t="str">
            <v>0003 104</v>
          </cell>
          <cell r="I3648">
            <v>2</v>
          </cell>
          <cell r="J3648">
            <v>2</v>
          </cell>
          <cell r="K3648">
            <v>0</v>
          </cell>
          <cell r="L3648">
            <v>2</v>
          </cell>
          <cell r="M3648">
            <v>0</v>
          </cell>
          <cell r="N3648">
            <v>2</v>
          </cell>
          <cell r="O3648">
            <v>2</v>
          </cell>
          <cell r="P3648">
            <v>2</v>
          </cell>
          <cell r="Q3648">
            <v>0</v>
          </cell>
          <cell r="R3648">
            <v>2</v>
          </cell>
          <cell r="S3648">
            <v>0</v>
          </cell>
          <cell r="T3648">
            <v>2</v>
          </cell>
          <cell r="U3648">
            <v>2</v>
          </cell>
          <cell r="V3648">
            <v>0</v>
          </cell>
          <cell r="W3648">
            <v>0</v>
          </cell>
        </row>
        <row r="3649">
          <cell r="B3649">
            <v>17</v>
          </cell>
          <cell r="C3649" t="str">
            <v>REST CLIENTE - PREÇO</v>
          </cell>
          <cell r="D3649" t="str">
            <v>009 Preço Provedor</v>
          </cell>
          <cell r="E3649" t="str">
            <v>OUTRAS MÍDIAS</v>
          </cell>
          <cell r="F3649" t="str">
            <v>0018 CONTATADO PELO TLMKT</v>
          </cell>
          <cell r="I3649">
            <v>1</v>
          </cell>
          <cell r="J3649">
            <v>1</v>
          </cell>
          <cell r="K3649">
            <v>0</v>
          </cell>
          <cell r="L3649">
            <v>1</v>
          </cell>
          <cell r="M3649">
            <v>0</v>
          </cell>
          <cell r="N3649">
            <v>1</v>
          </cell>
          <cell r="O3649">
            <v>1</v>
          </cell>
          <cell r="P3649">
            <v>1</v>
          </cell>
          <cell r="Q3649">
            <v>0</v>
          </cell>
          <cell r="R3649">
            <v>1</v>
          </cell>
          <cell r="S3649">
            <v>0</v>
          </cell>
          <cell r="T3649">
            <v>1</v>
          </cell>
          <cell r="U3649">
            <v>1</v>
          </cell>
          <cell r="V3649">
            <v>0</v>
          </cell>
          <cell r="W3649">
            <v>0</v>
          </cell>
        </row>
        <row r="3650">
          <cell r="B3650">
            <v>17</v>
          </cell>
          <cell r="C3650" t="str">
            <v>REST CLIENTE - PREÇO</v>
          </cell>
          <cell r="D3650" t="str">
            <v>009 Preço Provedor</v>
          </cell>
          <cell r="E3650" t="str">
            <v>OUTRAS MÍDIAS</v>
          </cell>
          <cell r="F3650" t="str">
            <v>0020 JÁ POSSUI</v>
          </cell>
          <cell r="I3650">
            <v>2</v>
          </cell>
          <cell r="J3650">
            <v>2</v>
          </cell>
          <cell r="K3650">
            <v>0</v>
          </cell>
          <cell r="L3650">
            <v>2</v>
          </cell>
          <cell r="M3650">
            <v>0</v>
          </cell>
          <cell r="N3650">
            <v>2</v>
          </cell>
          <cell r="O3650">
            <v>2</v>
          </cell>
          <cell r="P3650">
            <v>2</v>
          </cell>
          <cell r="Q3650">
            <v>0</v>
          </cell>
          <cell r="R3650">
            <v>2</v>
          </cell>
          <cell r="S3650">
            <v>0</v>
          </cell>
          <cell r="T3650">
            <v>2</v>
          </cell>
          <cell r="U3650">
            <v>2</v>
          </cell>
          <cell r="V3650">
            <v>0</v>
          </cell>
          <cell r="W3650">
            <v>0</v>
          </cell>
        </row>
        <row r="3651">
          <cell r="B3651">
            <v>17</v>
          </cell>
          <cell r="C3651" t="str">
            <v>REST CLIENTE - PREÇO</v>
          </cell>
          <cell r="D3651" t="str">
            <v>009 Preço Provedor</v>
          </cell>
          <cell r="E3651" t="str">
            <v>TELEVISÃO</v>
          </cell>
          <cell r="F3651" t="str">
            <v>0001 TELEVISÃO</v>
          </cell>
          <cell r="G3651" t="str">
            <v>0006 GLOBO</v>
          </cell>
          <cell r="H3651" t="str">
            <v>3825 NÃO INFORMADO</v>
          </cell>
          <cell r="I3651">
            <v>1</v>
          </cell>
          <cell r="J3651">
            <v>1</v>
          </cell>
          <cell r="K3651">
            <v>0</v>
          </cell>
          <cell r="L3651">
            <v>1</v>
          </cell>
          <cell r="M3651">
            <v>0</v>
          </cell>
          <cell r="N3651">
            <v>1</v>
          </cell>
          <cell r="O3651">
            <v>1</v>
          </cell>
          <cell r="P3651">
            <v>1</v>
          </cell>
          <cell r="Q3651">
            <v>0</v>
          </cell>
          <cell r="R3651">
            <v>1</v>
          </cell>
          <cell r="S3651">
            <v>0</v>
          </cell>
          <cell r="T3651">
            <v>1</v>
          </cell>
          <cell r="U3651">
            <v>1</v>
          </cell>
          <cell r="V3651">
            <v>0</v>
          </cell>
          <cell r="W3651">
            <v>0</v>
          </cell>
        </row>
        <row r="3652">
          <cell r="B3652">
            <v>17</v>
          </cell>
          <cell r="C3652" t="str">
            <v>REST CLIENTE - PREÇO</v>
          </cell>
          <cell r="D3652" t="str">
            <v>009 Preço Provedor</v>
          </cell>
          <cell r="E3652" t="str">
            <v>TELEVISÃO</v>
          </cell>
          <cell r="F3652" t="str">
            <v>0001 TELEVISÃO</v>
          </cell>
          <cell r="G3652" t="str">
            <v>0062 NÃO INFORMOU</v>
          </cell>
          <cell r="I3652">
            <v>2</v>
          </cell>
          <cell r="J3652">
            <v>2</v>
          </cell>
          <cell r="K3652">
            <v>0</v>
          </cell>
          <cell r="L3652">
            <v>2</v>
          </cell>
          <cell r="M3652">
            <v>0</v>
          </cell>
          <cell r="N3652">
            <v>2</v>
          </cell>
          <cell r="O3652">
            <v>2</v>
          </cell>
          <cell r="P3652">
            <v>2</v>
          </cell>
          <cell r="Q3652">
            <v>0</v>
          </cell>
          <cell r="R3652">
            <v>2</v>
          </cell>
          <cell r="S3652">
            <v>0</v>
          </cell>
          <cell r="T3652">
            <v>2</v>
          </cell>
          <cell r="U3652">
            <v>2</v>
          </cell>
          <cell r="V3652">
            <v>0</v>
          </cell>
          <cell r="W3652">
            <v>0</v>
          </cell>
        </row>
        <row r="3653">
          <cell r="B3653">
            <v>17</v>
          </cell>
          <cell r="C3653" t="str">
            <v>REST CLIENTE - PREÇO</v>
          </cell>
          <cell r="D3653" t="str">
            <v>047 Preço Instalação</v>
          </cell>
          <cell r="E3653" t="str">
            <v>OUTRAS MIDIAS</v>
          </cell>
          <cell r="F3653" t="str">
            <v>0031 JÁ TEVE O PRODUTO</v>
          </cell>
          <cell r="I3653">
            <v>1</v>
          </cell>
          <cell r="J3653">
            <v>1</v>
          </cell>
          <cell r="K3653">
            <v>0</v>
          </cell>
          <cell r="L3653">
            <v>1</v>
          </cell>
          <cell r="M3653">
            <v>0</v>
          </cell>
          <cell r="N3653">
            <v>1</v>
          </cell>
          <cell r="O3653">
            <v>1</v>
          </cell>
          <cell r="P3653">
            <v>1</v>
          </cell>
          <cell r="Q3653">
            <v>0</v>
          </cell>
          <cell r="R3653">
            <v>1</v>
          </cell>
          <cell r="S3653">
            <v>0</v>
          </cell>
          <cell r="T3653">
            <v>1</v>
          </cell>
          <cell r="U3653">
            <v>1</v>
          </cell>
          <cell r="V3653">
            <v>0</v>
          </cell>
          <cell r="W3653">
            <v>0</v>
          </cell>
        </row>
        <row r="3654">
          <cell r="B3654">
            <v>17</v>
          </cell>
          <cell r="C3654" t="str">
            <v>REST CLIENTE - PREÇO</v>
          </cell>
          <cell r="D3654" t="str">
            <v>047 Preço Instalação</v>
          </cell>
          <cell r="E3654" t="str">
            <v>OUTRAS MÍDIAS</v>
          </cell>
          <cell r="F3654" t="str">
            <v>0002 INDICAÇÃO DE AMIGOS</v>
          </cell>
          <cell r="I3654">
            <v>3</v>
          </cell>
          <cell r="J3654">
            <v>3</v>
          </cell>
          <cell r="K3654">
            <v>0</v>
          </cell>
          <cell r="L3654">
            <v>3</v>
          </cell>
          <cell r="M3654">
            <v>0</v>
          </cell>
          <cell r="N3654">
            <v>3</v>
          </cell>
          <cell r="O3654">
            <v>3</v>
          </cell>
          <cell r="P3654">
            <v>3</v>
          </cell>
          <cell r="Q3654">
            <v>0</v>
          </cell>
          <cell r="R3654">
            <v>3</v>
          </cell>
          <cell r="S3654">
            <v>0</v>
          </cell>
          <cell r="T3654">
            <v>3</v>
          </cell>
          <cell r="U3654">
            <v>3</v>
          </cell>
          <cell r="V3654">
            <v>0</v>
          </cell>
          <cell r="W3654">
            <v>0</v>
          </cell>
        </row>
        <row r="3655">
          <cell r="B3655">
            <v>17</v>
          </cell>
          <cell r="C3655" t="str">
            <v>REST CLIENTE - PREÇO</v>
          </cell>
          <cell r="D3655" t="str">
            <v>047 Preço Instalação</v>
          </cell>
          <cell r="E3655" t="str">
            <v>TELEVISÃO</v>
          </cell>
          <cell r="F3655" t="str">
            <v>0001 TELEVISÃO</v>
          </cell>
          <cell r="G3655" t="str">
            <v>0062 NÃO INFORMOU</v>
          </cell>
          <cell r="I3655">
            <v>2</v>
          </cell>
          <cell r="J3655">
            <v>2</v>
          </cell>
          <cell r="K3655">
            <v>0</v>
          </cell>
          <cell r="L3655">
            <v>2</v>
          </cell>
          <cell r="M3655">
            <v>0</v>
          </cell>
          <cell r="N3655">
            <v>2</v>
          </cell>
          <cell r="O3655">
            <v>2</v>
          </cell>
          <cell r="P3655">
            <v>2</v>
          </cell>
          <cell r="Q3655">
            <v>0</v>
          </cell>
          <cell r="R3655">
            <v>2</v>
          </cell>
          <cell r="S3655">
            <v>0</v>
          </cell>
          <cell r="T3655">
            <v>2</v>
          </cell>
          <cell r="U3655">
            <v>2</v>
          </cell>
          <cell r="V3655">
            <v>0</v>
          </cell>
          <cell r="W3655">
            <v>0</v>
          </cell>
        </row>
        <row r="3656">
          <cell r="B3656">
            <v>17</v>
          </cell>
          <cell r="C3656" t="str">
            <v>REST CLIENTE - PREFERE CONCORRÊNCIA</v>
          </cell>
          <cell r="D3656" t="str">
            <v>028 Prefere concorrência</v>
          </cell>
          <cell r="E3656" t="str">
            <v>NÃO INFORMADO</v>
          </cell>
          <cell r="F3656" t="str">
            <v>0016 NÃO INFORMADO</v>
          </cell>
          <cell r="I3656">
            <v>1</v>
          </cell>
          <cell r="J3656">
            <v>1</v>
          </cell>
          <cell r="K3656">
            <v>0</v>
          </cell>
          <cell r="L3656">
            <v>1</v>
          </cell>
          <cell r="M3656">
            <v>0</v>
          </cell>
          <cell r="N3656">
            <v>1</v>
          </cell>
          <cell r="O3656">
            <v>1</v>
          </cell>
          <cell r="P3656">
            <v>1</v>
          </cell>
          <cell r="Q3656">
            <v>0</v>
          </cell>
          <cell r="R3656">
            <v>1</v>
          </cell>
          <cell r="S3656">
            <v>0</v>
          </cell>
          <cell r="T3656">
            <v>1</v>
          </cell>
          <cell r="U3656">
            <v>1</v>
          </cell>
          <cell r="V3656">
            <v>0</v>
          </cell>
          <cell r="W3656">
            <v>0</v>
          </cell>
        </row>
        <row r="3657">
          <cell r="B3657">
            <v>17</v>
          </cell>
          <cell r="C3657" t="str">
            <v>REST CLIENTE - PREFERE CONCORRÊNCIA</v>
          </cell>
          <cell r="D3657" t="str">
            <v>028 Prefere concorrência</v>
          </cell>
          <cell r="E3657" t="str">
            <v>OUTRAS MÍDIAS</v>
          </cell>
          <cell r="F3657" t="str">
            <v>0002 INDICAÇÃO DE AMIGOS</v>
          </cell>
          <cell r="I3657">
            <v>1</v>
          </cell>
          <cell r="J3657">
            <v>1</v>
          </cell>
          <cell r="K3657">
            <v>0</v>
          </cell>
          <cell r="L3657">
            <v>1</v>
          </cell>
          <cell r="M3657">
            <v>0</v>
          </cell>
          <cell r="N3657">
            <v>1</v>
          </cell>
          <cell r="O3657">
            <v>1</v>
          </cell>
          <cell r="P3657">
            <v>1</v>
          </cell>
          <cell r="Q3657">
            <v>0</v>
          </cell>
          <cell r="R3657">
            <v>1</v>
          </cell>
          <cell r="S3657">
            <v>0</v>
          </cell>
          <cell r="T3657">
            <v>1</v>
          </cell>
          <cell r="U3657">
            <v>1</v>
          </cell>
          <cell r="V3657">
            <v>0</v>
          </cell>
          <cell r="W3657">
            <v>0</v>
          </cell>
        </row>
        <row r="3658">
          <cell r="B3658">
            <v>17</v>
          </cell>
          <cell r="C3658" t="str">
            <v>REST CLIENTE - RESTRIÇÃO EQUIPAMENTO</v>
          </cell>
          <cell r="D3658" t="str">
            <v>029 Restrição Equipamento</v>
          </cell>
          <cell r="E3658" t="str">
            <v>NÃO INFORMADO</v>
          </cell>
          <cell r="F3658" t="str">
            <v>0016 NÃO INFORMADO</v>
          </cell>
          <cell r="I3658">
            <v>1</v>
          </cell>
          <cell r="J3658">
            <v>1</v>
          </cell>
          <cell r="K3658">
            <v>0</v>
          </cell>
          <cell r="L3658">
            <v>1</v>
          </cell>
          <cell r="M3658">
            <v>0</v>
          </cell>
          <cell r="N3658">
            <v>1</v>
          </cell>
          <cell r="O3658">
            <v>1</v>
          </cell>
          <cell r="P3658">
            <v>1</v>
          </cell>
          <cell r="Q3658">
            <v>0</v>
          </cell>
          <cell r="R3658">
            <v>1</v>
          </cell>
          <cell r="S3658">
            <v>0</v>
          </cell>
          <cell r="T3658">
            <v>1</v>
          </cell>
          <cell r="U3658">
            <v>1</v>
          </cell>
          <cell r="V3658">
            <v>0</v>
          </cell>
          <cell r="W3658">
            <v>0</v>
          </cell>
        </row>
        <row r="3659">
          <cell r="B3659">
            <v>17</v>
          </cell>
          <cell r="C3659" t="str">
            <v>REST CLIENTE - RESTRIÇÃO EQUIPAMENTO</v>
          </cell>
          <cell r="D3659" t="str">
            <v>029 Restrição Equipamento</v>
          </cell>
          <cell r="E3659" t="str">
            <v>OUTRAS MÍDIAS</v>
          </cell>
          <cell r="F3659" t="str">
            <v>0002 INDICAÇÃO DE AMIGOS</v>
          </cell>
          <cell r="I3659">
            <v>4</v>
          </cell>
          <cell r="J3659">
            <v>4</v>
          </cell>
          <cell r="K3659">
            <v>0</v>
          </cell>
          <cell r="L3659">
            <v>4</v>
          </cell>
          <cell r="M3659">
            <v>0</v>
          </cell>
          <cell r="N3659">
            <v>4</v>
          </cell>
          <cell r="O3659">
            <v>4</v>
          </cell>
          <cell r="P3659">
            <v>4</v>
          </cell>
          <cell r="Q3659">
            <v>0</v>
          </cell>
          <cell r="R3659">
            <v>4</v>
          </cell>
          <cell r="S3659">
            <v>0</v>
          </cell>
          <cell r="T3659">
            <v>4</v>
          </cell>
          <cell r="U3659">
            <v>4</v>
          </cell>
          <cell r="V3659">
            <v>0</v>
          </cell>
          <cell r="W3659">
            <v>0</v>
          </cell>
        </row>
        <row r="3660">
          <cell r="B3660">
            <v>17</v>
          </cell>
          <cell r="C3660" t="str">
            <v>REST CLIENTE - RESTRIÇÃO PROVEDOR</v>
          </cell>
          <cell r="D3660" t="str">
            <v>049 Não quer trocar de Provedor</v>
          </cell>
          <cell r="E3660" t="str">
            <v>OUTRAS MÍDIAS</v>
          </cell>
          <cell r="F3660" t="str">
            <v>0002 INDICAÇÃO DE AMIGOS</v>
          </cell>
          <cell r="I3660">
            <v>1</v>
          </cell>
          <cell r="J3660">
            <v>1</v>
          </cell>
          <cell r="K3660">
            <v>0</v>
          </cell>
          <cell r="L3660">
            <v>1</v>
          </cell>
          <cell r="M3660">
            <v>0</v>
          </cell>
          <cell r="N3660">
            <v>1</v>
          </cell>
          <cell r="O3660">
            <v>1</v>
          </cell>
          <cell r="P3660">
            <v>1</v>
          </cell>
          <cell r="Q3660">
            <v>0</v>
          </cell>
          <cell r="R3660">
            <v>1</v>
          </cell>
          <cell r="S3660">
            <v>0</v>
          </cell>
          <cell r="T3660">
            <v>1</v>
          </cell>
          <cell r="U3660">
            <v>1</v>
          </cell>
          <cell r="V3660">
            <v>0</v>
          </cell>
          <cell r="W3660">
            <v>0</v>
          </cell>
        </row>
        <row r="3661">
          <cell r="B3661">
            <v>17</v>
          </cell>
          <cell r="C3661" t="str">
            <v>REST CLIENTE - RESTRIÇÃO PROVEDOR</v>
          </cell>
          <cell r="D3661" t="str">
            <v>072 Não Concorda com uso de Provedor</v>
          </cell>
          <cell r="E3661" t="str">
            <v>OUTRAS MÍDIAS</v>
          </cell>
          <cell r="F3661" t="str">
            <v>0002 INDICAÇÃO DE AMIGOS</v>
          </cell>
          <cell r="I3661">
            <v>1</v>
          </cell>
          <cell r="J3661">
            <v>1</v>
          </cell>
          <cell r="K3661">
            <v>0</v>
          </cell>
          <cell r="L3661">
            <v>1</v>
          </cell>
          <cell r="M3661">
            <v>0</v>
          </cell>
          <cell r="N3661">
            <v>1</v>
          </cell>
          <cell r="O3661">
            <v>1</v>
          </cell>
          <cell r="P3661">
            <v>1</v>
          </cell>
          <cell r="Q3661">
            <v>0</v>
          </cell>
          <cell r="R3661">
            <v>1</v>
          </cell>
          <cell r="S3661">
            <v>0</v>
          </cell>
          <cell r="T3661">
            <v>1</v>
          </cell>
          <cell r="U3661">
            <v>1</v>
          </cell>
          <cell r="V3661">
            <v>0</v>
          </cell>
          <cell r="W3661">
            <v>0</v>
          </cell>
        </row>
        <row r="3662">
          <cell r="B3662">
            <v>17</v>
          </cell>
          <cell r="C3662" t="str">
            <v>REST CLIENTE - RESTRIÇÃO PROVEDOR</v>
          </cell>
          <cell r="D3662" t="str">
            <v>072 Não Concorda com uso de Provedor</v>
          </cell>
          <cell r="E3662" t="str">
            <v>OUTRAS MÍDIAS</v>
          </cell>
          <cell r="F3662" t="str">
            <v>0013 INTERNET</v>
          </cell>
          <cell r="G3662" t="str">
            <v>0170 SITE SPEEDY</v>
          </cell>
          <cell r="I3662">
            <v>1</v>
          </cell>
          <cell r="J3662">
            <v>1</v>
          </cell>
          <cell r="K3662">
            <v>0</v>
          </cell>
          <cell r="L3662">
            <v>1</v>
          </cell>
          <cell r="M3662">
            <v>0</v>
          </cell>
          <cell r="N3662">
            <v>1</v>
          </cell>
          <cell r="O3662">
            <v>1</v>
          </cell>
          <cell r="P3662">
            <v>1</v>
          </cell>
          <cell r="Q3662">
            <v>0</v>
          </cell>
          <cell r="R3662">
            <v>1</v>
          </cell>
          <cell r="S3662">
            <v>0</v>
          </cell>
          <cell r="T3662">
            <v>1</v>
          </cell>
          <cell r="U3662">
            <v>1</v>
          </cell>
          <cell r="V3662">
            <v>0</v>
          </cell>
          <cell r="W3662">
            <v>0</v>
          </cell>
        </row>
        <row r="3663">
          <cell r="B3663">
            <v>17</v>
          </cell>
          <cell r="C3663" t="str">
            <v>REST CLIENTE - RESTRIÇÃO PROVEDOR</v>
          </cell>
          <cell r="D3663" t="str">
            <v>072 Não Concorda com uso de Provedor</v>
          </cell>
          <cell r="E3663" t="str">
            <v>OUTRAS MÍDIAS</v>
          </cell>
          <cell r="F3663" t="str">
            <v>0018 CONTATADO PELO TLMKT</v>
          </cell>
          <cell r="I3663">
            <v>2</v>
          </cell>
          <cell r="J3663">
            <v>2</v>
          </cell>
          <cell r="K3663">
            <v>0</v>
          </cell>
          <cell r="L3663">
            <v>2</v>
          </cell>
          <cell r="M3663">
            <v>0</v>
          </cell>
          <cell r="N3663">
            <v>2</v>
          </cell>
          <cell r="O3663">
            <v>2</v>
          </cell>
          <cell r="P3663">
            <v>2</v>
          </cell>
          <cell r="Q3663">
            <v>0</v>
          </cell>
          <cell r="R3663">
            <v>2</v>
          </cell>
          <cell r="S3663">
            <v>0</v>
          </cell>
          <cell r="T3663">
            <v>2</v>
          </cell>
          <cell r="U3663">
            <v>2</v>
          </cell>
          <cell r="V3663">
            <v>0</v>
          </cell>
          <cell r="W3663">
            <v>0</v>
          </cell>
        </row>
        <row r="3664">
          <cell r="B3664">
            <v>17</v>
          </cell>
          <cell r="C3664" t="str">
            <v>REST CLIENTE - VAI PENSAR</v>
          </cell>
          <cell r="D3664" t="str">
            <v>007 Vai Pensar</v>
          </cell>
          <cell r="E3664" t="str">
            <v>MALA DIRETA</v>
          </cell>
          <cell r="F3664" t="str">
            <v>0009 MALA DIRETA</v>
          </cell>
          <cell r="G3664" t="str">
            <v>0572 MD-05</v>
          </cell>
          <cell r="I3664">
            <v>1</v>
          </cell>
          <cell r="J3664">
            <v>1</v>
          </cell>
          <cell r="K3664">
            <v>0</v>
          </cell>
          <cell r="L3664">
            <v>1</v>
          </cell>
          <cell r="M3664">
            <v>0</v>
          </cell>
          <cell r="N3664">
            <v>1</v>
          </cell>
          <cell r="O3664">
            <v>1</v>
          </cell>
          <cell r="P3664">
            <v>1</v>
          </cell>
          <cell r="Q3664">
            <v>0</v>
          </cell>
          <cell r="R3664">
            <v>1</v>
          </cell>
          <cell r="S3664">
            <v>0</v>
          </cell>
          <cell r="T3664">
            <v>1</v>
          </cell>
          <cell r="U3664">
            <v>1</v>
          </cell>
          <cell r="V3664">
            <v>0</v>
          </cell>
          <cell r="W3664">
            <v>0</v>
          </cell>
        </row>
        <row r="3665">
          <cell r="B3665">
            <v>17</v>
          </cell>
          <cell r="C3665" t="str">
            <v>REST CLIENTE - VAI PENSAR</v>
          </cell>
          <cell r="D3665" t="str">
            <v>007 Vai Pensar</v>
          </cell>
          <cell r="E3665" t="str">
            <v>MALA DIRETA</v>
          </cell>
          <cell r="F3665" t="str">
            <v>0010 ENCARTE EM FATURA</v>
          </cell>
          <cell r="I3665">
            <v>1</v>
          </cell>
          <cell r="J3665">
            <v>1</v>
          </cell>
          <cell r="K3665">
            <v>0</v>
          </cell>
          <cell r="L3665">
            <v>1</v>
          </cell>
          <cell r="M3665">
            <v>0</v>
          </cell>
          <cell r="N3665">
            <v>1</v>
          </cell>
          <cell r="O3665">
            <v>1</v>
          </cell>
          <cell r="P3665">
            <v>1</v>
          </cell>
          <cell r="Q3665">
            <v>0</v>
          </cell>
          <cell r="R3665">
            <v>1</v>
          </cell>
          <cell r="S3665">
            <v>0</v>
          </cell>
          <cell r="T3665">
            <v>1</v>
          </cell>
          <cell r="U3665">
            <v>1</v>
          </cell>
          <cell r="V3665">
            <v>0</v>
          </cell>
          <cell r="W3665">
            <v>0</v>
          </cell>
        </row>
        <row r="3666">
          <cell r="B3666">
            <v>17</v>
          </cell>
          <cell r="C3666" t="str">
            <v>REST CLIENTE - VAI PENSAR</v>
          </cell>
          <cell r="D3666" t="str">
            <v>007 Vai Pensar</v>
          </cell>
          <cell r="E3666" t="str">
            <v>OUTRAS MÍDIAS</v>
          </cell>
          <cell r="F3666" t="str">
            <v>0002 INDICAÇÃO DE AMIGOS</v>
          </cell>
          <cell r="I3666">
            <v>8</v>
          </cell>
          <cell r="J3666">
            <v>8</v>
          </cell>
          <cell r="K3666">
            <v>0</v>
          </cell>
          <cell r="L3666">
            <v>8</v>
          </cell>
          <cell r="M3666">
            <v>0</v>
          </cell>
          <cell r="N3666">
            <v>8</v>
          </cell>
          <cell r="O3666">
            <v>7</v>
          </cell>
          <cell r="P3666">
            <v>7</v>
          </cell>
          <cell r="Q3666">
            <v>0</v>
          </cell>
          <cell r="R3666">
            <v>7</v>
          </cell>
          <cell r="S3666">
            <v>0</v>
          </cell>
          <cell r="T3666">
            <v>7</v>
          </cell>
          <cell r="U3666">
            <v>8</v>
          </cell>
          <cell r="V3666">
            <v>0</v>
          </cell>
          <cell r="W3666">
            <v>0</v>
          </cell>
        </row>
        <row r="3667">
          <cell r="B3667">
            <v>17</v>
          </cell>
          <cell r="C3667" t="str">
            <v>REST CLIENTE - VAI PENSAR</v>
          </cell>
          <cell r="D3667" t="str">
            <v>007 Vai Pensar</v>
          </cell>
          <cell r="E3667" t="str">
            <v>OUTRAS MÍDIAS</v>
          </cell>
          <cell r="F3667" t="str">
            <v>0003 104</v>
          </cell>
          <cell r="I3667">
            <v>1</v>
          </cell>
          <cell r="J3667">
            <v>1</v>
          </cell>
          <cell r="K3667">
            <v>0</v>
          </cell>
          <cell r="L3667">
            <v>1</v>
          </cell>
          <cell r="M3667">
            <v>0</v>
          </cell>
          <cell r="N3667">
            <v>1</v>
          </cell>
          <cell r="O3667">
            <v>1</v>
          </cell>
          <cell r="P3667">
            <v>1</v>
          </cell>
          <cell r="Q3667">
            <v>0</v>
          </cell>
          <cell r="R3667">
            <v>1</v>
          </cell>
          <cell r="S3667">
            <v>0</v>
          </cell>
          <cell r="T3667">
            <v>1</v>
          </cell>
          <cell r="U3667">
            <v>1</v>
          </cell>
          <cell r="V3667">
            <v>0</v>
          </cell>
          <cell r="W3667">
            <v>0</v>
          </cell>
        </row>
        <row r="3668">
          <cell r="B3668">
            <v>17</v>
          </cell>
          <cell r="C3668" t="str">
            <v>REST CLIENTE - VAI PENSAR</v>
          </cell>
          <cell r="D3668" t="str">
            <v>007 Vai Pensar</v>
          </cell>
          <cell r="E3668" t="str">
            <v>OUTRAS MÍDIAS</v>
          </cell>
          <cell r="F3668" t="str">
            <v>0018 CONTATADO PELO TLMKT</v>
          </cell>
          <cell r="I3668">
            <v>2</v>
          </cell>
          <cell r="J3668">
            <v>2</v>
          </cell>
          <cell r="K3668">
            <v>0</v>
          </cell>
          <cell r="L3668">
            <v>2</v>
          </cell>
          <cell r="M3668">
            <v>0</v>
          </cell>
          <cell r="N3668">
            <v>2</v>
          </cell>
          <cell r="O3668">
            <v>2</v>
          </cell>
          <cell r="P3668">
            <v>2</v>
          </cell>
          <cell r="Q3668">
            <v>0</v>
          </cell>
          <cell r="R3668">
            <v>2</v>
          </cell>
          <cell r="S3668">
            <v>0</v>
          </cell>
          <cell r="T3668">
            <v>2</v>
          </cell>
          <cell r="U3668">
            <v>2</v>
          </cell>
          <cell r="V3668">
            <v>0</v>
          </cell>
          <cell r="W3668">
            <v>0</v>
          </cell>
        </row>
        <row r="3669">
          <cell r="B3669">
            <v>17</v>
          </cell>
          <cell r="C3669" t="str">
            <v>REST CLIENTE - VAI PENSAR</v>
          </cell>
          <cell r="D3669" t="str">
            <v>007 Vai Pensar</v>
          </cell>
          <cell r="E3669" t="str">
            <v>OUTRAS MÍDIAS</v>
          </cell>
          <cell r="F3669" t="str">
            <v>0020 JÁ POSSUI</v>
          </cell>
          <cell r="I3669">
            <v>1</v>
          </cell>
          <cell r="J3669">
            <v>1</v>
          </cell>
          <cell r="K3669">
            <v>0</v>
          </cell>
          <cell r="L3669">
            <v>1</v>
          </cell>
          <cell r="M3669">
            <v>0</v>
          </cell>
          <cell r="N3669">
            <v>1</v>
          </cell>
          <cell r="O3669">
            <v>1</v>
          </cell>
          <cell r="P3669">
            <v>1</v>
          </cell>
          <cell r="Q3669">
            <v>0</v>
          </cell>
          <cell r="R3669">
            <v>1</v>
          </cell>
          <cell r="S3669">
            <v>0</v>
          </cell>
          <cell r="T3669">
            <v>1</v>
          </cell>
          <cell r="U3669">
            <v>1</v>
          </cell>
          <cell r="V3669">
            <v>0</v>
          </cell>
          <cell r="W3669">
            <v>0</v>
          </cell>
        </row>
        <row r="3670">
          <cell r="B3670">
            <v>17</v>
          </cell>
          <cell r="C3670" t="str">
            <v>REST CLIENTE - VAI PENSAR</v>
          </cell>
          <cell r="D3670" t="str">
            <v>007 Vai Pensar</v>
          </cell>
          <cell r="E3670" t="str">
            <v>TELEVISÃO</v>
          </cell>
          <cell r="F3670" t="str">
            <v>0001 TELEVISÃO</v>
          </cell>
          <cell r="G3670" t="str">
            <v>0062 NÃO INFORMOU</v>
          </cell>
          <cell r="I3670">
            <v>2</v>
          </cell>
          <cell r="J3670">
            <v>2</v>
          </cell>
          <cell r="K3670">
            <v>0</v>
          </cell>
          <cell r="L3670">
            <v>2</v>
          </cell>
          <cell r="M3670">
            <v>0</v>
          </cell>
          <cell r="N3670">
            <v>2</v>
          </cell>
          <cell r="O3670">
            <v>2</v>
          </cell>
          <cell r="P3670">
            <v>2</v>
          </cell>
          <cell r="Q3670">
            <v>0</v>
          </cell>
          <cell r="R3670">
            <v>2</v>
          </cell>
          <cell r="S3670">
            <v>0</v>
          </cell>
          <cell r="T3670">
            <v>2</v>
          </cell>
          <cell r="U3670">
            <v>2</v>
          </cell>
          <cell r="V3670">
            <v>0</v>
          </cell>
          <cell r="W3670">
            <v>0</v>
          </cell>
        </row>
        <row r="3671">
          <cell r="B3671">
            <v>17</v>
          </cell>
          <cell r="C3671" t="str">
            <v>RESTRIÇÃO SISTEMA</v>
          </cell>
          <cell r="D3671" t="str">
            <v>034 Não tem internet</v>
          </cell>
          <cell r="E3671" t="str">
            <v>NÃO INFORMADO</v>
          </cell>
          <cell r="F3671" t="str">
            <v>0016 NÃO INFORMADO</v>
          </cell>
          <cell r="I3671">
            <v>1</v>
          </cell>
          <cell r="J3671">
            <v>0</v>
          </cell>
          <cell r="K3671">
            <v>0</v>
          </cell>
          <cell r="L3671">
            <v>1</v>
          </cell>
          <cell r="M3671">
            <v>1</v>
          </cell>
          <cell r="N3671">
            <v>0</v>
          </cell>
          <cell r="O3671">
            <v>1</v>
          </cell>
          <cell r="P3671">
            <v>0</v>
          </cell>
          <cell r="Q3671">
            <v>0</v>
          </cell>
          <cell r="R3671">
            <v>1</v>
          </cell>
          <cell r="S3671">
            <v>1</v>
          </cell>
          <cell r="T3671">
            <v>0</v>
          </cell>
          <cell r="U3671">
            <v>1</v>
          </cell>
          <cell r="V3671">
            <v>0</v>
          </cell>
          <cell r="W3671">
            <v>0</v>
          </cell>
        </row>
        <row r="3672">
          <cell r="B3672">
            <v>17</v>
          </cell>
          <cell r="C3672" t="str">
            <v>RESTRIÇÃO SISTEMA</v>
          </cell>
          <cell r="D3672" t="str">
            <v>034 Não tem internet</v>
          </cell>
          <cell r="E3672" t="str">
            <v>OUTRAS MÍDIAS</v>
          </cell>
          <cell r="F3672" t="str">
            <v>0002 INDICAÇÃO DE AMIGOS</v>
          </cell>
          <cell r="I3672">
            <v>4</v>
          </cell>
          <cell r="J3672">
            <v>0</v>
          </cell>
          <cell r="K3672">
            <v>0</v>
          </cell>
          <cell r="L3672">
            <v>4</v>
          </cell>
          <cell r="M3672">
            <v>4</v>
          </cell>
          <cell r="N3672">
            <v>0</v>
          </cell>
          <cell r="O3672">
            <v>4</v>
          </cell>
          <cell r="P3672">
            <v>0</v>
          </cell>
          <cell r="Q3672">
            <v>0</v>
          </cell>
          <cell r="R3672">
            <v>4</v>
          </cell>
          <cell r="S3672">
            <v>4</v>
          </cell>
          <cell r="T3672">
            <v>0</v>
          </cell>
          <cell r="U3672">
            <v>4</v>
          </cell>
          <cell r="V3672">
            <v>0</v>
          </cell>
          <cell r="W3672">
            <v>0</v>
          </cell>
        </row>
        <row r="3673">
          <cell r="B3673">
            <v>17</v>
          </cell>
          <cell r="C3673" t="str">
            <v>RESTRIÇÃO SISTEMA</v>
          </cell>
          <cell r="D3673" t="str">
            <v>034 Não tem internet</v>
          </cell>
          <cell r="E3673" t="str">
            <v>OUTRAS MÍDIAS</v>
          </cell>
          <cell r="F3673" t="str">
            <v>0013 INTERNET</v>
          </cell>
          <cell r="G3673" t="str">
            <v>0056 OUTROS</v>
          </cell>
          <cell r="I3673">
            <v>1</v>
          </cell>
          <cell r="J3673">
            <v>0</v>
          </cell>
          <cell r="K3673">
            <v>0</v>
          </cell>
          <cell r="L3673">
            <v>1</v>
          </cell>
          <cell r="M3673">
            <v>1</v>
          </cell>
          <cell r="N3673">
            <v>0</v>
          </cell>
          <cell r="O3673">
            <v>1</v>
          </cell>
          <cell r="P3673">
            <v>0</v>
          </cell>
          <cell r="Q3673">
            <v>0</v>
          </cell>
          <cell r="R3673">
            <v>1</v>
          </cell>
          <cell r="S3673">
            <v>1</v>
          </cell>
          <cell r="T3673">
            <v>0</v>
          </cell>
          <cell r="U3673">
            <v>1</v>
          </cell>
          <cell r="V3673">
            <v>0</v>
          </cell>
          <cell r="W3673">
            <v>0</v>
          </cell>
        </row>
        <row r="3674">
          <cell r="B3674">
            <v>17</v>
          </cell>
          <cell r="C3674" t="str">
            <v>RESTRIÇÃO SISTEMA</v>
          </cell>
          <cell r="D3674" t="str">
            <v>039 Disponibilidade Esgotada</v>
          </cell>
          <cell r="E3674" t="str">
            <v>MALA DIRETA</v>
          </cell>
          <cell r="F3674" t="str">
            <v>0009 MALA DIRETA</v>
          </cell>
          <cell r="G3674" t="str">
            <v>0008 Não Identificado</v>
          </cell>
          <cell r="I3674">
            <v>7</v>
          </cell>
          <cell r="J3674">
            <v>0</v>
          </cell>
          <cell r="K3674">
            <v>0</v>
          </cell>
          <cell r="L3674">
            <v>7</v>
          </cell>
          <cell r="M3674">
            <v>7</v>
          </cell>
          <cell r="N3674">
            <v>0</v>
          </cell>
          <cell r="O3674">
            <v>7</v>
          </cell>
          <cell r="P3674">
            <v>0</v>
          </cell>
          <cell r="Q3674">
            <v>0</v>
          </cell>
          <cell r="R3674">
            <v>7</v>
          </cell>
          <cell r="S3674">
            <v>7</v>
          </cell>
          <cell r="T3674">
            <v>0</v>
          </cell>
          <cell r="U3674">
            <v>7</v>
          </cell>
          <cell r="V3674">
            <v>0</v>
          </cell>
          <cell r="W3674">
            <v>0</v>
          </cell>
        </row>
        <row r="3675">
          <cell r="B3675">
            <v>17</v>
          </cell>
          <cell r="C3675" t="str">
            <v>RESTRIÇÃO SISTEMA</v>
          </cell>
          <cell r="D3675" t="str">
            <v>039 Disponibilidade Esgotada</v>
          </cell>
          <cell r="E3675" t="str">
            <v>MALA DIRETA</v>
          </cell>
          <cell r="F3675" t="str">
            <v>0009 MALA DIRETA</v>
          </cell>
          <cell r="G3675" t="str">
            <v>0572 MD-05</v>
          </cell>
          <cell r="I3675">
            <v>1</v>
          </cell>
          <cell r="J3675">
            <v>0</v>
          </cell>
          <cell r="K3675">
            <v>0</v>
          </cell>
          <cell r="L3675">
            <v>1</v>
          </cell>
          <cell r="M3675">
            <v>1</v>
          </cell>
          <cell r="N3675">
            <v>0</v>
          </cell>
          <cell r="O3675">
            <v>1</v>
          </cell>
          <cell r="P3675">
            <v>0</v>
          </cell>
          <cell r="Q3675">
            <v>0</v>
          </cell>
          <cell r="R3675">
            <v>1</v>
          </cell>
          <cell r="S3675">
            <v>1</v>
          </cell>
          <cell r="T3675">
            <v>0</v>
          </cell>
          <cell r="U3675">
            <v>1</v>
          </cell>
          <cell r="V3675">
            <v>0</v>
          </cell>
          <cell r="W3675">
            <v>0</v>
          </cell>
        </row>
        <row r="3676">
          <cell r="B3676">
            <v>17</v>
          </cell>
          <cell r="C3676" t="str">
            <v>RESTRIÇÃO SISTEMA</v>
          </cell>
          <cell r="D3676" t="str">
            <v>039 Disponibilidade Esgotada</v>
          </cell>
          <cell r="E3676" t="str">
            <v>MALA DIRETA</v>
          </cell>
          <cell r="F3676" t="str">
            <v>0010 ENCARTE EM FATURA</v>
          </cell>
          <cell r="I3676">
            <v>5</v>
          </cell>
          <cell r="J3676">
            <v>0</v>
          </cell>
          <cell r="K3676">
            <v>0</v>
          </cell>
          <cell r="L3676">
            <v>5</v>
          </cell>
          <cell r="M3676">
            <v>5</v>
          </cell>
          <cell r="N3676">
            <v>0</v>
          </cell>
          <cell r="O3676">
            <v>5</v>
          </cell>
          <cell r="P3676">
            <v>0</v>
          </cell>
          <cell r="Q3676">
            <v>0</v>
          </cell>
          <cell r="R3676">
            <v>5</v>
          </cell>
          <cell r="S3676">
            <v>5</v>
          </cell>
          <cell r="T3676">
            <v>0</v>
          </cell>
          <cell r="U3676">
            <v>5</v>
          </cell>
          <cell r="V3676">
            <v>0</v>
          </cell>
          <cell r="W3676">
            <v>0</v>
          </cell>
        </row>
        <row r="3677">
          <cell r="B3677">
            <v>17</v>
          </cell>
          <cell r="C3677" t="str">
            <v>RESTRIÇÃO SISTEMA</v>
          </cell>
          <cell r="D3677" t="str">
            <v>039 Disponibilidade Esgotada</v>
          </cell>
          <cell r="E3677" t="str">
            <v>NÃO INFORMADO</v>
          </cell>
          <cell r="F3677" t="str">
            <v>0016 NÃO INFORMADO</v>
          </cell>
          <cell r="I3677">
            <v>9</v>
          </cell>
          <cell r="J3677">
            <v>0</v>
          </cell>
          <cell r="K3677">
            <v>0</v>
          </cell>
          <cell r="L3677">
            <v>9</v>
          </cell>
          <cell r="M3677">
            <v>9</v>
          </cell>
          <cell r="N3677">
            <v>0</v>
          </cell>
          <cell r="O3677">
            <v>9</v>
          </cell>
          <cell r="P3677">
            <v>0</v>
          </cell>
          <cell r="Q3677">
            <v>0</v>
          </cell>
          <cell r="R3677">
            <v>9</v>
          </cell>
          <cell r="S3677">
            <v>9</v>
          </cell>
          <cell r="T3677">
            <v>0</v>
          </cell>
          <cell r="U3677">
            <v>9</v>
          </cell>
          <cell r="V3677">
            <v>0</v>
          </cell>
          <cell r="W3677">
            <v>0</v>
          </cell>
        </row>
        <row r="3678">
          <cell r="B3678">
            <v>17</v>
          </cell>
          <cell r="C3678" t="str">
            <v>RESTRIÇÃO SISTEMA</v>
          </cell>
          <cell r="D3678" t="str">
            <v>039 Disponibilidade Esgotada</v>
          </cell>
          <cell r="E3678" t="str">
            <v>OUTRAS MIDIAS</v>
          </cell>
          <cell r="F3678" t="str">
            <v>0031 JÁ TEVE O PRODUTO</v>
          </cell>
          <cell r="I3678">
            <v>12</v>
          </cell>
          <cell r="J3678">
            <v>0</v>
          </cell>
          <cell r="K3678">
            <v>0</v>
          </cell>
          <cell r="L3678">
            <v>12</v>
          </cell>
          <cell r="M3678">
            <v>12</v>
          </cell>
          <cell r="N3678">
            <v>0</v>
          </cell>
          <cell r="O3678">
            <v>12</v>
          </cell>
          <cell r="P3678">
            <v>0</v>
          </cell>
          <cell r="Q3678">
            <v>0</v>
          </cell>
          <cell r="R3678">
            <v>12</v>
          </cell>
          <cell r="S3678">
            <v>12</v>
          </cell>
          <cell r="T3678">
            <v>0</v>
          </cell>
          <cell r="U3678">
            <v>12</v>
          </cell>
          <cell r="V3678">
            <v>0</v>
          </cell>
          <cell r="W3678">
            <v>0</v>
          </cell>
        </row>
        <row r="3679">
          <cell r="B3679">
            <v>17</v>
          </cell>
          <cell r="C3679" t="str">
            <v>RESTRIÇÃO SISTEMA</v>
          </cell>
          <cell r="D3679" t="str">
            <v>039 Disponibilidade Esgotada</v>
          </cell>
          <cell r="E3679" t="str">
            <v>OUTRAS MÍDIAS</v>
          </cell>
          <cell r="F3679" t="str">
            <v>0002 INDICAÇÃO DE AMIGOS</v>
          </cell>
          <cell r="I3679">
            <v>94</v>
          </cell>
          <cell r="J3679">
            <v>0</v>
          </cell>
          <cell r="K3679">
            <v>0</v>
          </cell>
          <cell r="L3679">
            <v>94</v>
          </cell>
          <cell r="M3679">
            <v>94</v>
          </cell>
          <cell r="N3679">
            <v>0</v>
          </cell>
          <cell r="O3679">
            <v>94</v>
          </cell>
          <cell r="P3679">
            <v>0</v>
          </cell>
          <cell r="Q3679">
            <v>0</v>
          </cell>
          <cell r="R3679">
            <v>94</v>
          </cell>
          <cell r="S3679">
            <v>94</v>
          </cell>
          <cell r="T3679">
            <v>0</v>
          </cell>
          <cell r="U3679">
            <v>94</v>
          </cell>
          <cell r="V3679">
            <v>0</v>
          </cell>
          <cell r="W3679">
            <v>0</v>
          </cell>
        </row>
        <row r="3680">
          <cell r="B3680">
            <v>17</v>
          </cell>
          <cell r="C3680" t="str">
            <v>RESTRIÇÃO SISTEMA</v>
          </cell>
          <cell r="D3680" t="str">
            <v>039 Disponibilidade Esgotada</v>
          </cell>
          <cell r="E3680" t="str">
            <v>OUTRAS MÍDIAS</v>
          </cell>
          <cell r="F3680" t="str">
            <v>0003 104</v>
          </cell>
          <cell r="I3680">
            <v>4</v>
          </cell>
          <cell r="J3680">
            <v>0</v>
          </cell>
          <cell r="K3680">
            <v>0</v>
          </cell>
          <cell r="L3680">
            <v>4</v>
          </cell>
          <cell r="M3680">
            <v>4</v>
          </cell>
          <cell r="N3680">
            <v>0</v>
          </cell>
          <cell r="O3680">
            <v>4</v>
          </cell>
          <cell r="P3680">
            <v>0</v>
          </cell>
          <cell r="Q3680">
            <v>0</v>
          </cell>
          <cell r="R3680">
            <v>4</v>
          </cell>
          <cell r="S3680">
            <v>4</v>
          </cell>
          <cell r="T3680">
            <v>0</v>
          </cell>
          <cell r="U3680">
            <v>4</v>
          </cell>
          <cell r="V3680">
            <v>0</v>
          </cell>
          <cell r="W3680">
            <v>0</v>
          </cell>
        </row>
        <row r="3681">
          <cell r="B3681">
            <v>17</v>
          </cell>
          <cell r="C3681" t="str">
            <v>RESTRIÇÃO SISTEMA</v>
          </cell>
          <cell r="D3681" t="str">
            <v>039 Disponibilidade Esgotada</v>
          </cell>
          <cell r="E3681" t="str">
            <v>OUTRAS MÍDIAS</v>
          </cell>
          <cell r="F3681" t="str">
            <v>0013 INTERNET</v>
          </cell>
          <cell r="G3681" t="str">
            <v>0056 OUTROS</v>
          </cell>
          <cell r="I3681">
            <v>3</v>
          </cell>
          <cell r="J3681">
            <v>0</v>
          </cell>
          <cell r="K3681">
            <v>0</v>
          </cell>
          <cell r="L3681">
            <v>3</v>
          </cell>
          <cell r="M3681">
            <v>3</v>
          </cell>
          <cell r="N3681">
            <v>0</v>
          </cell>
          <cell r="O3681">
            <v>3</v>
          </cell>
          <cell r="P3681">
            <v>0</v>
          </cell>
          <cell r="Q3681">
            <v>0</v>
          </cell>
          <cell r="R3681">
            <v>3</v>
          </cell>
          <cell r="S3681">
            <v>3</v>
          </cell>
          <cell r="T3681">
            <v>0</v>
          </cell>
          <cell r="U3681">
            <v>3</v>
          </cell>
          <cell r="V3681">
            <v>0</v>
          </cell>
          <cell r="W3681">
            <v>0</v>
          </cell>
        </row>
        <row r="3682">
          <cell r="B3682">
            <v>17</v>
          </cell>
          <cell r="C3682" t="str">
            <v>RESTRIÇÃO SISTEMA</v>
          </cell>
          <cell r="D3682" t="str">
            <v>039 Disponibilidade Esgotada</v>
          </cell>
          <cell r="E3682" t="str">
            <v>OUTRAS MÍDIAS</v>
          </cell>
          <cell r="F3682" t="str">
            <v>0013 INTERNET</v>
          </cell>
          <cell r="G3682" t="str">
            <v>0170 SITE SPEEDY</v>
          </cell>
          <cell r="I3682">
            <v>3</v>
          </cell>
          <cell r="J3682">
            <v>0</v>
          </cell>
          <cell r="K3682">
            <v>0</v>
          </cell>
          <cell r="L3682">
            <v>3</v>
          </cell>
          <cell r="M3682">
            <v>3</v>
          </cell>
          <cell r="N3682">
            <v>0</v>
          </cell>
          <cell r="O3682">
            <v>3</v>
          </cell>
          <cell r="P3682">
            <v>0</v>
          </cell>
          <cell r="Q3682">
            <v>0</v>
          </cell>
          <cell r="R3682">
            <v>3</v>
          </cell>
          <cell r="S3682">
            <v>3</v>
          </cell>
          <cell r="T3682">
            <v>0</v>
          </cell>
          <cell r="U3682">
            <v>3</v>
          </cell>
          <cell r="V3682">
            <v>0</v>
          </cell>
          <cell r="W3682">
            <v>0</v>
          </cell>
        </row>
        <row r="3683">
          <cell r="B3683">
            <v>17</v>
          </cell>
          <cell r="C3683" t="str">
            <v>RESTRIÇÃO SISTEMA</v>
          </cell>
          <cell r="D3683" t="str">
            <v>039 Disponibilidade Esgotada</v>
          </cell>
          <cell r="E3683" t="str">
            <v>OUTRAS MÍDIAS</v>
          </cell>
          <cell r="F3683" t="str">
            <v>0018 CONTATADO PELO TLMKT</v>
          </cell>
          <cell r="I3683">
            <v>8</v>
          </cell>
          <cell r="J3683">
            <v>0</v>
          </cell>
          <cell r="K3683">
            <v>0</v>
          </cell>
          <cell r="L3683">
            <v>8</v>
          </cell>
          <cell r="M3683">
            <v>8</v>
          </cell>
          <cell r="N3683">
            <v>0</v>
          </cell>
          <cell r="O3683">
            <v>8</v>
          </cell>
          <cell r="P3683">
            <v>0</v>
          </cell>
          <cell r="Q3683">
            <v>0</v>
          </cell>
          <cell r="R3683">
            <v>8</v>
          </cell>
          <cell r="S3683">
            <v>8</v>
          </cell>
          <cell r="T3683">
            <v>0</v>
          </cell>
          <cell r="U3683">
            <v>8</v>
          </cell>
          <cell r="V3683">
            <v>0</v>
          </cell>
          <cell r="W3683">
            <v>0</v>
          </cell>
        </row>
        <row r="3684">
          <cell r="B3684">
            <v>17</v>
          </cell>
          <cell r="C3684" t="str">
            <v>RESTRIÇÃO SISTEMA</v>
          </cell>
          <cell r="D3684" t="str">
            <v>039 Disponibilidade Esgotada</v>
          </cell>
          <cell r="E3684" t="str">
            <v>OUTRAS MÍDIAS</v>
          </cell>
          <cell r="F3684" t="str">
            <v>0020 JÁ POSSUI</v>
          </cell>
          <cell r="I3684">
            <v>9</v>
          </cell>
          <cell r="J3684">
            <v>0</v>
          </cell>
          <cell r="K3684">
            <v>0</v>
          </cell>
          <cell r="L3684">
            <v>9</v>
          </cell>
          <cell r="M3684">
            <v>9</v>
          </cell>
          <cell r="N3684">
            <v>0</v>
          </cell>
          <cell r="O3684">
            <v>9</v>
          </cell>
          <cell r="P3684">
            <v>0</v>
          </cell>
          <cell r="Q3684">
            <v>0</v>
          </cell>
          <cell r="R3684">
            <v>9</v>
          </cell>
          <cell r="S3684">
            <v>9</v>
          </cell>
          <cell r="T3684">
            <v>0</v>
          </cell>
          <cell r="U3684">
            <v>9</v>
          </cell>
          <cell r="V3684">
            <v>0</v>
          </cell>
          <cell r="W3684">
            <v>0</v>
          </cell>
        </row>
        <row r="3685">
          <cell r="B3685">
            <v>17</v>
          </cell>
          <cell r="C3685" t="str">
            <v>RESTRIÇÃO SISTEMA</v>
          </cell>
          <cell r="D3685" t="str">
            <v>039 Disponibilidade Esgotada</v>
          </cell>
          <cell r="E3685" t="str">
            <v>TELEVISÃO</v>
          </cell>
          <cell r="F3685" t="str">
            <v>0001 TELEVISÃO</v>
          </cell>
          <cell r="G3685" t="str">
            <v>0006 GLOBO</v>
          </cell>
          <cell r="H3685" t="str">
            <v>0033 VÍDEO SHOW</v>
          </cell>
          <cell r="I3685">
            <v>1</v>
          </cell>
          <cell r="J3685">
            <v>0</v>
          </cell>
          <cell r="K3685">
            <v>0</v>
          </cell>
          <cell r="L3685">
            <v>1</v>
          </cell>
          <cell r="M3685">
            <v>1</v>
          </cell>
          <cell r="N3685">
            <v>0</v>
          </cell>
          <cell r="O3685">
            <v>1</v>
          </cell>
          <cell r="P3685">
            <v>0</v>
          </cell>
          <cell r="Q3685">
            <v>0</v>
          </cell>
          <cell r="R3685">
            <v>1</v>
          </cell>
          <cell r="S3685">
            <v>1</v>
          </cell>
          <cell r="T3685">
            <v>0</v>
          </cell>
          <cell r="U3685">
            <v>1</v>
          </cell>
          <cell r="V3685">
            <v>0</v>
          </cell>
          <cell r="W3685">
            <v>0</v>
          </cell>
        </row>
        <row r="3686">
          <cell r="B3686">
            <v>17</v>
          </cell>
          <cell r="C3686" t="str">
            <v>RESTRIÇÃO SISTEMA</v>
          </cell>
          <cell r="D3686" t="str">
            <v>039 Disponibilidade Esgotada</v>
          </cell>
          <cell r="E3686" t="str">
            <v>TELEVISÃO</v>
          </cell>
          <cell r="F3686" t="str">
            <v>0001 TELEVISÃO</v>
          </cell>
          <cell r="G3686" t="str">
            <v>0006 GLOBO</v>
          </cell>
          <cell r="H3686" t="str">
            <v>3825 NÃO INFORMADO</v>
          </cell>
          <cell r="I3686">
            <v>3</v>
          </cell>
          <cell r="J3686">
            <v>0</v>
          </cell>
          <cell r="K3686">
            <v>0</v>
          </cell>
          <cell r="L3686">
            <v>3</v>
          </cell>
          <cell r="M3686">
            <v>3</v>
          </cell>
          <cell r="N3686">
            <v>0</v>
          </cell>
          <cell r="O3686">
            <v>3</v>
          </cell>
          <cell r="P3686">
            <v>0</v>
          </cell>
          <cell r="Q3686">
            <v>0</v>
          </cell>
          <cell r="R3686">
            <v>3</v>
          </cell>
          <cell r="S3686">
            <v>3</v>
          </cell>
          <cell r="T3686">
            <v>0</v>
          </cell>
          <cell r="U3686">
            <v>3</v>
          </cell>
          <cell r="V3686">
            <v>0</v>
          </cell>
          <cell r="W3686">
            <v>0</v>
          </cell>
        </row>
        <row r="3687">
          <cell r="B3687">
            <v>17</v>
          </cell>
          <cell r="C3687" t="str">
            <v>RESTRIÇÃO SISTEMA</v>
          </cell>
          <cell r="D3687" t="str">
            <v>039 Disponibilidade Esgotada</v>
          </cell>
          <cell r="E3687" t="str">
            <v>TELEVISÃO</v>
          </cell>
          <cell r="F3687" t="str">
            <v>0001 TELEVISÃO</v>
          </cell>
          <cell r="G3687" t="str">
            <v>0059 BANDEIRANTES</v>
          </cell>
          <cell r="H3687" t="str">
            <v>5596 ESPORTE TOTAL</v>
          </cell>
          <cell r="I3687">
            <v>1</v>
          </cell>
          <cell r="J3687">
            <v>0</v>
          </cell>
          <cell r="K3687">
            <v>0</v>
          </cell>
          <cell r="L3687">
            <v>1</v>
          </cell>
          <cell r="M3687">
            <v>1</v>
          </cell>
          <cell r="N3687">
            <v>0</v>
          </cell>
          <cell r="O3687">
            <v>1</v>
          </cell>
          <cell r="P3687">
            <v>0</v>
          </cell>
          <cell r="Q3687">
            <v>0</v>
          </cell>
          <cell r="R3687">
            <v>1</v>
          </cell>
          <cell r="S3687">
            <v>1</v>
          </cell>
          <cell r="T3687">
            <v>0</v>
          </cell>
          <cell r="U3687">
            <v>1</v>
          </cell>
          <cell r="V3687">
            <v>0</v>
          </cell>
          <cell r="W3687">
            <v>0</v>
          </cell>
        </row>
        <row r="3688">
          <cell r="B3688">
            <v>17</v>
          </cell>
          <cell r="C3688" t="str">
            <v>RESTRIÇÃO SISTEMA</v>
          </cell>
          <cell r="D3688" t="str">
            <v>039 Disponibilidade Esgotada</v>
          </cell>
          <cell r="E3688" t="str">
            <v>TELEVISÃO</v>
          </cell>
          <cell r="F3688" t="str">
            <v>0001 TELEVISÃO</v>
          </cell>
          <cell r="G3688" t="str">
            <v>0062 NÃO INFORMOU</v>
          </cell>
          <cell r="I3688">
            <v>34</v>
          </cell>
          <cell r="J3688">
            <v>0</v>
          </cell>
          <cell r="K3688">
            <v>0</v>
          </cell>
          <cell r="L3688">
            <v>34</v>
          </cell>
          <cell r="M3688">
            <v>34</v>
          </cell>
          <cell r="N3688">
            <v>0</v>
          </cell>
          <cell r="O3688">
            <v>34</v>
          </cell>
          <cell r="P3688">
            <v>0</v>
          </cell>
          <cell r="Q3688">
            <v>0</v>
          </cell>
          <cell r="R3688">
            <v>34</v>
          </cell>
          <cell r="S3688">
            <v>34</v>
          </cell>
          <cell r="T3688">
            <v>0</v>
          </cell>
          <cell r="U3688">
            <v>34</v>
          </cell>
          <cell r="V3688">
            <v>0</v>
          </cell>
          <cell r="W3688">
            <v>0</v>
          </cell>
        </row>
        <row r="3689">
          <cell r="B3689">
            <v>17</v>
          </cell>
          <cell r="C3689" t="str">
            <v>RESTRIÇÃO SISTEMA</v>
          </cell>
          <cell r="D3689" t="str">
            <v>042 Restrição técnica</v>
          </cell>
          <cell r="E3689" t="str">
            <v>MALA DIRETA</v>
          </cell>
          <cell r="F3689" t="str">
            <v>0009 MALA DIRETA</v>
          </cell>
          <cell r="G3689" t="str">
            <v>0008 Não Identificado</v>
          </cell>
          <cell r="I3689">
            <v>1</v>
          </cell>
          <cell r="J3689">
            <v>0</v>
          </cell>
          <cell r="K3689">
            <v>0</v>
          </cell>
          <cell r="L3689">
            <v>1</v>
          </cell>
          <cell r="M3689">
            <v>1</v>
          </cell>
          <cell r="N3689">
            <v>0</v>
          </cell>
          <cell r="O3689">
            <v>1</v>
          </cell>
          <cell r="P3689">
            <v>0</v>
          </cell>
          <cell r="Q3689">
            <v>0</v>
          </cell>
          <cell r="R3689">
            <v>1</v>
          </cell>
          <cell r="S3689">
            <v>1</v>
          </cell>
          <cell r="T3689">
            <v>0</v>
          </cell>
          <cell r="U3689">
            <v>1</v>
          </cell>
          <cell r="V3689">
            <v>0</v>
          </cell>
          <cell r="W3689">
            <v>0</v>
          </cell>
        </row>
        <row r="3690">
          <cell r="B3690">
            <v>17</v>
          </cell>
          <cell r="C3690" t="str">
            <v>RESTRIÇÃO SISTEMA</v>
          </cell>
          <cell r="D3690" t="str">
            <v>042 Restrição técnica</v>
          </cell>
          <cell r="E3690" t="str">
            <v>MALA DIRETA</v>
          </cell>
          <cell r="F3690" t="str">
            <v>0009 MALA DIRETA</v>
          </cell>
          <cell r="G3690" t="str">
            <v>0572 MD-05</v>
          </cell>
          <cell r="I3690">
            <v>1</v>
          </cell>
          <cell r="J3690">
            <v>0</v>
          </cell>
          <cell r="K3690">
            <v>0</v>
          </cell>
          <cell r="L3690">
            <v>1</v>
          </cell>
          <cell r="M3690">
            <v>1</v>
          </cell>
          <cell r="N3690">
            <v>0</v>
          </cell>
          <cell r="O3690">
            <v>1</v>
          </cell>
          <cell r="P3690">
            <v>0</v>
          </cell>
          <cell r="Q3690">
            <v>0</v>
          </cell>
          <cell r="R3690">
            <v>1</v>
          </cell>
          <cell r="S3690">
            <v>1</v>
          </cell>
          <cell r="T3690">
            <v>0</v>
          </cell>
          <cell r="U3690">
            <v>1</v>
          </cell>
          <cell r="V3690">
            <v>0</v>
          </cell>
          <cell r="W3690">
            <v>0</v>
          </cell>
        </row>
        <row r="3691">
          <cell r="B3691">
            <v>17</v>
          </cell>
          <cell r="C3691" t="str">
            <v>RESTRIÇÃO SISTEMA</v>
          </cell>
          <cell r="D3691" t="str">
            <v>042 Restrição técnica</v>
          </cell>
          <cell r="E3691" t="str">
            <v>MALA DIRETA</v>
          </cell>
          <cell r="F3691" t="str">
            <v>0010 ENCARTE EM FATURA</v>
          </cell>
          <cell r="I3691">
            <v>3</v>
          </cell>
          <cell r="J3691">
            <v>0</v>
          </cell>
          <cell r="K3691">
            <v>0</v>
          </cell>
          <cell r="L3691">
            <v>3</v>
          </cell>
          <cell r="M3691">
            <v>3</v>
          </cell>
          <cell r="N3691">
            <v>0</v>
          </cell>
          <cell r="O3691">
            <v>3</v>
          </cell>
          <cell r="P3691">
            <v>0</v>
          </cell>
          <cell r="Q3691">
            <v>0</v>
          </cell>
          <cell r="R3691">
            <v>3</v>
          </cell>
          <cell r="S3691">
            <v>3</v>
          </cell>
          <cell r="T3691">
            <v>0</v>
          </cell>
          <cell r="U3691">
            <v>3</v>
          </cell>
          <cell r="V3691">
            <v>0</v>
          </cell>
          <cell r="W3691">
            <v>0</v>
          </cell>
        </row>
        <row r="3692">
          <cell r="B3692">
            <v>17</v>
          </cell>
          <cell r="C3692" t="str">
            <v>RESTRIÇÃO SISTEMA</v>
          </cell>
          <cell r="D3692" t="str">
            <v>042 Restrição técnica</v>
          </cell>
          <cell r="E3692" t="str">
            <v>NÃO INFORMADO</v>
          </cell>
          <cell r="F3692" t="str">
            <v>0016 NÃO INFORMADO</v>
          </cell>
          <cell r="I3692">
            <v>7</v>
          </cell>
          <cell r="J3692">
            <v>0</v>
          </cell>
          <cell r="K3692">
            <v>0</v>
          </cell>
          <cell r="L3692">
            <v>7</v>
          </cell>
          <cell r="M3692">
            <v>7</v>
          </cell>
          <cell r="N3692">
            <v>0</v>
          </cell>
          <cell r="O3692">
            <v>7</v>
          </cell>
          <cell r="P3692">
            <v>0</v>
          </cell>
          <cell r="Q3692">
            <v>0</v>
          </cell>
          <cell r="R3692">
            <v>7</v>
          </cell>
          <cell r="S3692">
            <v>7</v>
          </cell>
          <cell r="T3692">
            <v>0</v>
          </cell>
          <cell r="U3692">
            <v>7</v>
          </cell>
          <cell r="V3692">
            <v>0</v>
          </cell>
          <cell r="W3692">
            <v>0</v>
          </cell>
        </row>
        <row r="3693">
          <cell r="B3693">
            <v>17</v>
          </cell>
          <cell r="C3693" t="str">
            <v>RESTRIÇÃO SISTEMA</v>
          </cell>
          <cell r="D3693" t="str">
            <v>042 Restrição técnica</v>
          </cell>
          <cell r="E3693" t="str">
            <v>OUTRAS MIDIAS</v>
          </cell>
          <cell r="F3693" t="str">
            <v>0031 JÁ TEVE O PRODUTO</v>
          </cell>
          <cell r="I3693">
            <v>11</v>
          </cell>
          <cell r="J3693">
            <v>0</v>
          </cell>
          <cell r="K3693">
            <v>0</v>
          </cell>
          <cell r="L3693">
            <v>11</v>
          </cell>
          <cell r="M3693">
            <v>11</v>
          </cell>
          <cell r="N3693">
            <v>0</v>
          </cell>
          <cell r="O3693">
            <v>11</v>
          </cell>
          <cell r="P3693">
            <v>0</v>
          </cell>
          <cell r="Q3693">
            <v>0</v>
          </cell>
          <cell r="R3693">
            <v>11</v>
          </cell>
          <cell r="S3693">
            <v>11</v>
          </cell>
          <cell r="T3693">
            <v>0</v>
          </cell>
          <cell r="U3693">
            <v>11</v>
          </cell>
          <cell r="V3693">
            <v>0</v>
          </cell>
          <cell r="W3693">
            <v>0</v>
          </cell>
        </row>
        <row r="3694">
          <cell r="B3694">
            <v>17</v>
          </cell>
          <cell r="C3694" t="str">
            <v>RESTRIÇÃO SISTEMA</v>
          </cell>
          <cell r="D3694" t="str">
            <v>042 Restrição técnica</v>
          </cell>
          <cell r="E3694" t="str">
            <v>OUTRAS MÍDIAS</v>
          </cell>
          <cell r="F3694" t="str">
            <v>0002 INDICAÇÃO DE AMIGOS</v>
          </cell>
          <cell r="I3694">
            <v>96</v>
          </cell>
          <cell r="J3694">
            <v>0</v>
          </cell>
          <cell r="K3694">
            <v>0</v>
          </cell>
          <cell r="L3694">
            <v>96</v>
          </cell>
          <cell r="M3694">
            <v>96</v>
          </cell>
          <cell r="N3694">
            <v>0</v>
          </cell>
          <cell r="O3694">
            <v>96</v>
          </cell>
          <cell r="P3694">
            <v>0</v>
          </cell>
          <cell r="Q3694">
            <v>0</v>
          </cell>
          <cell r="R3694">
            <v>96</v>
          </cell>
          <cell r="S3694">
            <v>96</v>
          </cell>
          <cell r="T3694">
            <v>0</v>
          </cell>
          <cell r="U3694">
            <v>96</v>
          </cell>
          <cell r="V3694">
            <v>0</v>
          </cell>
          <cell r="W3694">
            <v>0</v>
          </cell>
        </row>
        <row r="3695">
          <cell r="B3695">
            <v>17</v>
          </cell>
          <cell r="C3695" t="str">
            <v>RESTRIÇÃO SISTEMA</v>
          </cell>
          <cell r="D3695" t="str">
            <v>042 Restrição técnica</v>
          </cell>
          <cell r="E3695" t="str">
            <v>OUTRAS MÍDIAS</v>
          </cell>
          <cell r="F3695" t="str">
            <v>0003 104</v>
          </cell>
          <cell r="I3695">
            <v>6</v>
          </cell>
          <cell r="J3695">
            <v>0</v>
          </cell>
          <cell r="K3695">
            <v>0</v>
          </cell>
          <cell r="L3695">
            <v>6</v>
          </cell>
          <cell r="M3695">
            <v>6</v>
          </cell>
          <cell r="N3695">
            <v>0</v>
          </cell>
          <cell r="O3695">
            <v>6</v>
          </cell>
          <cell r="P3695">
            <v>0</v>
          </cell>
          <cell r="Q3695">
            <v>0</v>
          </cell>
          <cell r="R3695">
            <v>6</v>
          </cell>
          <cell r="S3695">
            <v>6</v>
          </cell>
          <cell r="T3695">
            <v>0</v>
          </cell>
          <cell r="U3695">
            <v>6</v>
          </cell>
          <cell r="V3695">
            <v>0</v>
          </cell>
          <cell r="W3695">
            <v>0</v>
          </cell>
        </row>
        <row r="3696">
          <cell r="B3696">
            <v>17</v>
          </cell>
          <cell r="C3696" t="str">
            <v>RESTRIÇÃO SISTEMA</v>
          </cell>
          <cell r="D3696" t="str">
            <v>042 Restrição técnica</v>
          </cell>
          <cell r="E3696" t="str">
            <v>OUTRAS MÍDIAS</v>
          </cell>
          <cell r="F3696" t="str">
            <v>0013 INTERNET</v>
          </cell>
          <cell r="G3696" t="str">
            <v>0056 OUTROS</v>
          </cell>
          <cell r="I3696">
            <v>5</v>
          </cell>
          <cell r="J3696">
            <v>0</v>
          </cell>
          <cell r="K3696">
            <v>0</v>
          </cell>
          <cell r="L3696">
            <v>5</v>
          </cell>
          <cell r="M3696">
            <v>5</v>
          </cell>
          <cell r="N3696">
            <v>0</v>
          </cell>
          <cell r="O3696">
            <v>5</v>
          </cell>
          <cell r="P3696">
            <v>0</v>
          </cell>
          <cell r="Q3696">
            <v>0</v>
          </cell>
          <cell r="R3696">
            <v>5</v>
          </cell>
          <cell r="S3696">
            <v>5</v>
          </cell>
          <cell r="T3696">
            <v>0</v>
          </cell>
          <cell r="U3696">
            <v>5</v>
          </cell>
          <cell r="V3696">
            <v>0</v>
          </cell>
          <cell r="W3696">
            <v>0</v>
          </cell>
        </row>
        <row r="3697">
          <cell r="B3697">
            <v>17</v>
          </cell>
          <cell r="C3697" t="str">
            <v>RESTRIÇÃO SISTEMA</v>
          </cell>
          <cell r="D3697" t="str">
            <v>042 Restrição técnica</v>
          </cell>
          <cell r="E3697" t="str">
            <v>OUTRAS MÍDIAS</v>
          </cell>
          <cell r="F3697" t="str">
            <v>0013 INTERNET</v>
          </cell>
          <cell r="G3697" t="str">
            <v>0170 SITE SPEEDY</v>
          </cell>
          <cell r="I3697">
            <v>3</v>
          </cell>
          <cell r="J3697">
            <v>0</v>
          </cell>
          <cell r="K3697">
            <v>0</v>
          </cell>
          <cell r="L3697">
            <v>3</v>
          </cell>
          <cell r="M3697">
            <v>3</v>
          </cell>
          <cell r="N3697">
            <v>0</v>
          </cell>
          <cell r="O3697">
            <v>3</v>
          </cell>
          <cell r="P3697">
            <v>0</v>
          </cell>
          <cell r="Q3697">
            <v>0</v>
          </cell>
          <cell r="R3697">
            <v>3</v>
          </cell>
          <cell r="S3697">
            <v>3</v>
          </cell>
          <cell r="T3697">
            <v>0</v>
          </cell>
          <cell r="U3697">
            <v>3</v>
          </cell>
          <cell r="V3697">
            <v>0</v>
          </cell>
          <cell r="W3697">
            <v>0</v>
          </cell>
        </row>
        <row r="3698">
          <cell r="B3698">
            <v>17</v>
          </cell>
          <cell r="C3698" t="str">
            <v>RESTRIÇÃO SISTEMA</v>
          </cell>
          <cell r="D3698" t="str">
            <v>042 Restrição técnica</v>
          </cell>
          <cell r="E3698" t="str">
            <v>OUTRAS MÍDIAS</v>
          </cell>
          <cell r="F3698" t="str">
            <v>0018 CONTATADO PELO TLMKT</v>
          </cell>
          <cell r="I3698">
            <v>10</v>
          </cell>
          <cell r="J3698">
            <v>0</v>
          </cell>
          <cell r="K3698">
            <v>0</v>
          </cell>
          <cell r="L3698">
            <v>10</v>
          </cell>
          <cell r="M3698">
            <v>10</v>
          </cell>
          <cell r="N3698">
            <v>0</v>
          </cell>
          <cell r="O3698">
            <v>10</v>
          </cell>
          <cell r="P3698">
            <v>0</v>
          </cell>
          <cell r="Q3698">
            <v>0</v>
          </cell>
          <cell r="R3698">
            <v>10</v>
          </cell>
          <cell r="S3698">
            <v>10</v>
          </cell>
          <cell r="T3698">
            <v>0</v>
          </cell>
          <cell r="U3698">
            <v>10</v>
          </cell>
          <cell r="V3698">
            <v>0</v>
          </cell>
          <cell r="W3698">
            <v>0</v>
          </cell>
        </row>
        <row r="3699">
          <cell r="B3699">
            <v>17</v>
          </cell>
          <cell r="C3699" t="str">
            <v>RESTRIÇÃO SISTEMA</v>
          </cell>
          <cell r="D3699" t="str">
            <v>042 Restrição técnica</v>
          </cell>
          <cell r="E3699" t="str">
            <v>OUTRAS MÍDIAS</v>
          </cell>
          <cell r="F3699" t="str">
            <v>0019 INDICAÇÃO DO PROVEDOR</v>
          </cell>
          <cell r="G3699" t="str">
            <v>0580 IG.COM.BR</v>
          </cell>
          <cell r="I3699">
            <v>1</v>
          </cell>
          <cell r="J3699">
            <v>0</v>
          </cell>
          <cell r="K3699">
            <v>0</v>
          </cell>
          <cell r="L3699">
            <v>1</v>
          </cell>
          <cell r="M3699">
            <v>1</v>
          </cell>
          <cell r="N3699">
            <v>0</v>
          </cell>
          <cell r="O3699">
            <v>1</v>
          </cell>
          <cell r="P3699">
            <v>0</v>
          </cell>
          <cell r="Q3699">
            <v>0</v>
          </cell>
          <cell r="R3699">
            <v>1</v>
          </cell>
          <cell r="S3699">
            <v>1</v>
          </cell>
          <cell r="T3699">
            <v>0</v>
          </cell>
          <cell r="U3699">
            <v>1</v>
          </cell>
          <cell r="V3699">
            <v>0</v>
          </cell>
          <cell r="W3699">
            <v>0</v>
          </cell>
        </row>
        <row r="3700">
          <cell r="B3700">
            <v>17</v>
          </cell>
          <cell r="C3700" t="str">
            <v>RESTRIÇÃO SISTEMA</v>
          </cell>
          <cell r="D3700" t="str">
            <v>042 Restrição técnica</v>
          </cell>
          <cell r="E3700" t="str">
            <v>OUTRAS MÍDIAS</v>
          </cell>
          <cell r="F3700" t="str">
            <v>0020 JÁ POSSUI</v>
          </cell>
          <cell r="I3700">
            <v>16</v>
          </cell>
          <cell r="J3700">
            <v>0</v>
          </cell>
          <cell r="K3700">
            <v>0</v>
          </cell>
          <cell r="L3700">
            <v>16</v>
          </cell>
          <cell r="M3700">
            <v>16</v>
          </cell>
          <cell r="N3700">
            <v>0</v>
          </cell>
          <cell r="O3700">
            <v>16</v>
          </cell>
          <cell r="P3700">
            <v>0</v>
          </cell>
          <cell r="Q3700">
            <v>0</v>
          </cell>
          <cell r="R3700">
            <v>16</v>
          </cell>
          <cell r="S3700">
            <v>16</v>
          </cell>
          <cell r="T3700">
            <v>0</v>
          </cell>
          <cell r="U3700">
            <v>16</v>
          </cell>
          <cell r="V3700">
            <v>0</v>
          </cell>
          <cell r="W3700">
            <v>0</v>
          </cell>
        </row>
        <row r="3701">
          <cell r="B3701">
            <v>17</v>
          </cell>
          <cell r="C3701" t="str">
            <v>RESTRIÇÃO SISTEMA</v>
          </cell>
          <cell r="D3701" t="str">
            <v>042 Restrição técnica</v>
          </cell>
          <cell r="E3701" t="str">
            <v>TELEVISÃO</v>
          </cell>
          <cell r="F3701" t="str">
            <v>0001 TELEVISÃO</v>
          </cell>
          <cell r="G3701" t="str">
            <v>0006 GLOBO</v>
          </cell>
          <cell r="H3701" t="str">
            <v>0007 GLOBO ESPORTE</v>
          </cell>
          <cell r="I3701">
            <v>1</v>
          </cell>
          <cell r="J3701">
            <v>0</v>
          </cell>
          <cell r="K3701">
            <v>0</v>
          </cell>
          <cell r="L3701">
            <v>1</v>
          </cell>
          <cell r="M3701">
            <v>1</v>
          </cell>
          <cell r="N3701">
            <v>0</v>
          </cell>
          <cell r="O3701">
            <v>1</v>
          </cell>
          <cell r="P3701">
            <v>0</v>
          </cell>
          <cell r="Q3701">
            <v>0</v>
          </cell>
          <cell r="R3701">
            <v>1</v>
          </cell>
          <cell r="S3701">
            <v>1</v>
          </cell>
          <cell r="T3701">
            <v>0</v>
          </cell>
          <cell r="U3701">
            <v>1</v>
          </cell>
          <cell r="V3701">
            <v>0</v>
          </cell>
          <cell r="W3701">
            <v>0</v>
          </cell>
        </row>
        <row r="3702">
          <cell r="B3702">
            <v>17</v>
          </cell>
          <cell r="C3702" t="str">
            <v>RESTRIÇÃO SISTEMA</v>
          </cell>
          <cell r="D3702" t="str">
            <v>042 Restrição técnica</v>
          </cell>
          <cell r="E3702" t="str">
            <v>TELEVISÃO</v>
          </cell>
          <cell r="F3702" t="str">
            <v>0001 TELEVISÃO</v>
          </cell>
          <cell r="G3702" t="str">
            <v>0006 GLOBO</v>
          </cell>
          <cell r="H3702" t="str">
            <v>3825 NÃO INFORMADO</v>
          </cell>
          <cell r="I3702">
            <v>3</v>
          </cell>
          <cell r="J3702">
            <v>0</v>
          </cell>
          <cell r="K3702">
            <v>0</v>
          </cell>
          <cell r="L3702">
            <v>3</v>
          </cell>
          <cell r="M3702">
            <v>3</v>
          </cell>
          <cell r="N3702">
            <v>0</v>
          </cell>
          <cell r="O3702">
            <v>3</v>
          </cell>
          <cell r="P3702">
            <v>0</v>
          </cell>
          <cell r="Q3702">
            <v>0</v>
          </cell>
          <cell r="R3702">
            <v>3</v>
          </cell>
          <cell r="S3702">
            <v>3</v>
          </cell>
          <cell r="T3702">
            <v>0</v>
          </cell>
          <cell r="U3702">
            <v>3</v>
          </cell>
          <cell r="V3702">
            <v>0</v>
          </cell>
          <cell r="W3702">
            <v>0</v>
          </cell>
        </row>
        <row r="3703">
          <cell r="B3703">
            <v>17</v>
          </cell>
          <cell r="C3703" t="str">
            <v>RESTRIÇÃO SISTEMA</v>
          </cell>
          <cell r="D3703" t="str">
            <v>042 Restrição técnica</v>
          </cell>
          <cell r="E3703" t="str">
            <v>TELEVISÃO</v>
          </cell>
          <cell r="F3703" t="str">
            <v>0001 TELEVISÃO</v>
          </cell>
          <cell r="G3703" t="str">
            <v>0062 NÃO INFORMOU</v>
          </cell>
          <cell r="I3703">
            <v>24</v>
          </cell>
          <cell r="J3703">
            <v>0</v>
          </cell>
          <cell r="K3703">
            <v>0</v>
          </cell>
          <cell r="L3703">
            <v>24</v>
          </cell>
          <cell r="M3703">
            <v>24</v>
          </cell>
          <cell r="N3703">
            <v>0</v>
          </cell>
          <cell r="O3703">
            <v>24</v>
          </cell>
          <cell r="P3703">
            <v>0</v>
          </cell>
          <cell r="Q3703">
            <v>0</v>
          </cell>
          <cell r="R3703">
            <v>24</v>
          </cell>
          <cell r="S3703">
            <v>24</v>
          </cell>
          <cell r="T3703">
            <v>0</v>
          </cell>
          <cell r="U3703">
            <v>24</v>
          </cell>
          <cell r="V3703">
            <v>0</v>
          </cell>
          <cell r="W3703">
            <v>0</v>
          </cell>
        </row>
        <row r="3704">
          <cell r="B3704">
            <v>17</v>
          </cell>
          <cell r="C3704" t="str">
            <v>RESTRIÇÃO SISTEMA</v>
          </cell>
          <cell r="D3704" t="str">
            <v>045 Central não cadastrada</v>
          </cell>
          <cell r="E3704" t="str">
            <v>MALA DIRETA</v>
          </cell>
          <cell r="F3704" t="str">
            <v>0010 ENCARTE EM FATURA</v>
          </cell>
          <cell r="I3704">
            <v>2</v>
          </cell>
          <cell r="J3704">
            <v>0</v>
          </cell>
          <cell r="K3704">
            <v>0</v>
          </cell>
          <cell r="L3704">
            <v>2</v>
          </cell>
          <cell r="M3704">
            <v>2</v>
          </cell>
          <cell r="N3704">
            <v>0</v>
          </cell>
          <cell r="O3704">
            <v>2</v>
          </cell>
          <cell r="P3704">
            <v>0</v>
          </cell>
          <cell r="Q3704">
            <v>0</v>
          </cell>
          <cell r="R3704">
            <v>2</v>
          </cell>
          <cell r="S3704">
            <v>2</v>
          </cell>
          <cell r="T3704">
            <v>0</v>
          </cell>
          <cell r="U3704">
            <v>2</v>
          </cell>
          <cell r="V3704">
            <v>0</v>
          </cell>
          <cell r="W3704">
            <v>0</v>
          </cell>
        </row>
        <row r="3705">
          <cell r="B3705">
            <v>17</v>
          </cell>
          <cell r="C3705" t="str">
            <v>RESTRIÇÃO SISTEMA</v>
          </cell>
          <cell r="D3705" t="str">
            <v>045 Central não cadastrada</v>
          </cell>
          <cell r="E3705" t="str">
            <v>NÃO INFORMADO</v>
          </cell>
          <cell r="F3705" t="str">
            <v>0016 NÃO INFORMADO</v>
          </cell>
          <cell r="I3705">
            <v>4</v>
          </cell>
          <cell r="J3705">
            <v>0</v>
          </cell>
          <cell r="K3705">
            <v>0</v>
          </cell>
          <cell r="L3705">
            <v>4</v>
          </cell>
          <cell r="M3705">
            <v>4</v>
          </cell>
          <cell r="N3705">
            <v>0</v>
          </cell>
          <cell r="O3705">
            <v>4</v>
          </cell>
          <cell r="P3705">
            <v>0</v>
          </cell>
          <cell r="Q3705">
            <v>0</v>
          </cell>
          <cell r="R3705">
            <v>4</v>
          </cell>
          <cell r="S3705">
            <v>4</v>
          </cell>
          <cell r="T3705">
            <v>0</v>
          </cell>
          <cell r="U3705">
            <v>4</v>
          </cell>
          <cell r="V3705">
            <v>0</v>
          </cell>
          <cell r="W3705">
            <v>0</v>
          </cell>
        </row>
        <row r="3706">
          <cell r="B3706">
            <v>17</v>
          </cell>
          <cell r="C3706" t="str">
            <v>RESTRIÇÃO SISTEMA</v>
          </cell>
          <cell r="D3706" t="str">
            <v>045 Central não cadastrada</v>
          </cell>
          <cell r="E3706" t="str">
            <v>OUTRAS MIDIAS</v>
          </cell>
          <cell r="F3706" t="str">
            <v>0031 JÁ TEVE O PRODUTO</v>
          </cell>
          <cell r="I3706">
            <v>1</v>
          </cell>
          <cell r="J3706">
            <v>0</v>
          </cell>
          <cell r="K3706">
            <v>0</v>
          </cell>
          <cell r="L3706">
            <v>1</v>
          </cell>
          <cell r="M3706">
            <v>1</v>
          </cell>
          <cell r="N3706">
            <v>0</v>
          </cell>
          <cell r="O3706">
            <v>1</v>
          </cell>
          <cell r="P3706">
            <v>0</v>
          </cell>
          <cell r="Q3706">
            <v>0</v>
          </cell>
          <cell r="R3706">
            <v>1</v>
          </cell>
          <cell r="S3706">
            <v>1</v>
          </cell>
          <cell r="T3706">
            <v>0</v>
          </cell>
          <cell r="U3706">
            <v>1</v>
          </cell>
          <cell r="V3706">
            <v>0</v>
          </cell>
          <cell r="W3706">
            <v>0</v>
          </cell>
        </row>
        <row r="3707">
          <cell r="B3707">
            <v>17</v>
          </cell>
          <cell r="C3707" t="str">
            <v>RESTRIÇÃO SISTEMA</v>
          </cell>
          <cell r="D3707" t="str">
            <v>045 Central não cadastrada</v>
          </cell>
          <cell r="E3707" t="str">
            <v>OUTRAS MÍDIAS</v>
          </cell>
          <cell r="F3707" t="str">
            <v>0002 INDICAÇÃO DE AMIGOS</v>
          </cell>
          <cell r="I3707">
            <v>42</v>
          </cell>
          <cell r="J3707">
            <v>0</v>
          </cell>
          <cell r="K3707">
            <v>0</v>
          </cell>
          <cell r="L3707">
            <v>42</v>
          </cell>
          <cell r="M3707">
            <v>42</v>
          </cell>
          <cell r="N3707">
            <v>0</v>
          </cell>
          <cell r="O3707">
            <v>42</v>
          </cell>
          <cell r="P3707">
            <v>0</v>
          </cell>
          <cell r="Q3707">
            <v>0</v>
          </cell>
          <cell r="R3707">
            <v>42</v>
          </cell>
          <cell r="S3707">
            <v>42</v>
          </cell>
          <cell r="T3707">
            <v>0</v>
          </cell>
          <cell r="U3707">
            <v>42</v>
          </cell>
          <cell r="V3707">
            <v>0</v>
          </cell>
          <cell r="W3707">
            <v>0</v>
          </cell>
        </row>
        <row r="3708">
          <cell r="B3708">
            <v>17</v>
          </cell>
          <cell r="C3708" t="str">
            <v>RESTRIÇÃO SISTEMA</v>
          </cell>
          <cell r="D3708" t="str">
            <v>045 Central não cadastrada</v>
          </cell>
          <cell r="E3708" t="str">
            <v>OUTRAS MÍDIAS</v>
          </cell>
          <cell r="F3708" t="str">
            <v>0003 104</v>
          </cell>
          <cell r="I3708">
            <v>2</v>
          </cell>
          <cell r="J3708">
            <v>0</v>
          </cell>
          <cell r="K3708">
            <v>0</v>
          </cell>
          <cell r="L3708">
            <v>2</v>
          </cell>
          <cell r="M3708">
            <v>2</v>
          </cell>
          <cell r="N3708">
            <v>0</v>
          </cell>
          <cell r="O3708">
            <v>2</v>
          </cell>
          <cell r="P3708">
            <v>0</v>
          </cell>
          <cell r="Q3708">
            <v>0</v>
          </cell>
          <cell r="R3708">
            <v>2</v>
          </cell>
          <cell r="S3708">
            <v>2</v>
          </cell>
          <cell r="T3708">
            <v>0</v>
          </cell>
          <cell r="U3708">
            <v>2</v>
          </cell>
          <cell r="V3708">
            <v>0</v>
          </cell>
          <cell r="W3708">
            <v>0</v>
          </cell>
        </row>
        <row r="3709">
          <cell r="B3709">
            <v>17</v>
          </cell>
          <cell r="C3709" t="str">
            <v>RESTRIÇÃO SISTEMA</v>
          </cell>
          <cell r="D3709" t="str">
            <v>045 Central não cadastrada</v>
          </cell>
          <cell r="E3709" t="str">
            <v>OUTRAS MÍDIAS</v>
          </cell>
          <cell r="F3709" t="str">
            <v>0007 JORNAIS/REVISTAS</v>
          </cell>
          <cell r="G3709" t="str">
            <v>0125 NÃO INFORMADO</v>
          </cell>
          <cell r="I3709">
            <v>1</v>
          </cell>
          <cell r="J3709">
            <v>0</v>
          </cell>
          <cell r="K3709">
            <v>0</v>
          </cell>
          <cell r="L3709">
            <v>1</v>
          </cell>
          <cell r="M3709">
            <v>1</v>
          </cell>
          <cell r="N3709">
            <v>0</v>
          </cell>
          <cell r="O3709">
            <v>1</v>
          </cell>
          <cell r="P3709">
            <v>0</v>
          </cell>
          <cell r="Q3709">
            <v>0</v>
          </cell>
          <cell r="R3709">
            <v>1</v>
          </cell>
          <cell r="S3709">
            <v>1</v>
          </cell>
          <cell r="T3709">
            <v>0</v>
          </cell>
          <cell r="U3709">
            <v>1</v>
          </cell>
          <cell r="V3709">
            <v>0</v>
          </cell>
          <cell r="W3709">
            <v>0</v>
          </cell>
        </row>
        <row r="3710">
          <cell r="B3710">
            <v>17</v>
          </cell>
          <cell r="C3710" t="str">
            <v>RESTRIÇÃO SISTEMA</v>
          </cell>
          <cell r="D3710" t="str">
            <v>045 Central não cadastrada</v>
          </cell>
          <cell r="E3710" t="str">
            <v>OUTRAS MÍDIAS</v>
          </cell>
          <cell r="F3710" t="str">
            <v>0013 INTERNET</v>
          </cell>
          <cell r="G3710" t="str">
            <v>0056 OUTROS</v>
          </cell>
          <cell r="I3710">
            <v>1</v>
          </cell>
          <cell r="J3710">
            <v>0</v>
          </cell>
          <cell r="K3710">
            <v>0</v>
          </cell>
          <cell r="L3710">
            <v>1</v>
          </cell>
          <cell r="M3710">
            <v>1</v>
          </cell>
          <cell r="N3710">
            <v>0</v>
          </cell>
          <cell r="O3710">
            <v>1</v>
          </cell>
          <cell r="P3710">
            <v>0</v>
          </cell>
          <cell r="Q3710">
            <v>0</v>
          </cell>
          <cell r="R3710">
            <v>1</v>
          </cell>
          <cell r="S3710">
            <v>1</v>
          </cell>
          <cell r="T3710">
            <v>0</v>
          </cell>
          <cell r="U3710">
            <v>1</v>
          </cell>
          <cell r="V3710">
            <v>0</v>
          </cell>
          <cell r="W3710">
            <v>0</v>
          </cell>
        </row>
        <row r="3711">
          <cell r="B3711">
            <v>17</v>
          </cell>
          <cell r="C3711" t="str">
            <v>RESTRIÇÃO SISTEMA</v>
          </cell>
          <cell r="D3711" t="str">
            <v>045 Central não cadastrada</v>
          </cell>
          <cell r="E3711" t="str">
            <v>OUTRAS MÍDIAS</v>
          </cell>
          <cell r="F3711" t="str">
            <v>0013 INTERNET</v>
          </cell>
          <cell r="G3711" t="str">
            <v>0170 SITE SPEEDY</v>
          </cell>
          <cell r="I3711">
            <v>2</v>
          </cell>
          <cell r="J3711">
            <v>0</v>
          </cell>
          <cell r="K3711">
            <v>0</v>
          </cell>
          <cell r="L3711">
            <v>2</v>
          </cell>
          <cell r="M3711">
            <v>2</v>
          </cell>
          <cell r="N3711">
            <v>0</v>
          </cell>
          <cell r="O3711">
            <v>2</v>
          </cell>
          <cell r="P3711">
            <v>0</v>
          </cell>
          <cell r="Q3711">
            <v>0</v>
          </cell>
          <cell r="R3711">
            <v>2</v>
          </cell>
          <cell r="S3711">
            <v>2</v>
          </cell>
          <cell r="T3711">
            <v>0</v>
          </cell>
          <cell r="U3711">
            <v>2</v>
          </cell>
          <cell r="V3711">
            <v>0</v>
          </cell>
          <cell r="W3711">
            <v>0</v>
          </cell>
        </row>
        <row r="3712">
          <cell r="B3712">
            <v>17</v>
          </cell>
          <cell r="C3712" t="str">
            <v>RESTRIÇÃO SISTEMA</v>
          </cell>
          <cell r="D3712" t="str">
            <v>045 Central não cadastrada</v>
          </cell>
          <cell r="E3712" t="str">
            <v>OUTRAS MÍDIAS</v>
          </cell>
          <cell r="F3712" t="str">
            <v>0018 CONTATADO PELO TLMKT</v>
          </cell>
          <cell r="I3712">
            <v>7</v>
          </cell>
          <cell r="J3712">
            <v>0</v>
          </cell>
          <cell r="K3712">
            <v>0</v>
          </cell>
          <cell r="L3712">
            <v>7</v>
          </cell>
          <cell r="M3712">
            <v>7</v>
          </cell>
          <cell r="N3712">
            <v>0</v>
          </cell>
          <cell r="O3712">
            <v>7</v>
          </cell>
          <cell r="P3712">
            <v>0</v>
          </cell>
          <cell r="Q3712">
            <v>0</v>
          </cell>
          <cell r="R3712">
            <v>7</v>
          </cell>
          <cell r="S3712">
            <v>7</v>
          </cell>
          <cell r="T3712">
            <v>0</v>
          </cell>
          <cell r="U3712">
            <v>7</v>
          </cell>
          <cell r="V3712">
            <v>0</v>
          </cell>
          <cell r="W3712">
            <v>0</v>
          </cell>
        </row>
        <row r="3713">
          <cell r="B3713">
            <v>17</v>
          </cell>
          <cell r="C3713" t="str">
            <v>RESTRIÇÃO SISTEMA</v>
          </cell>
          <cell r="D3713" t="str">
            <v>045 Central não cadastrada</v>
          </cell>
          <cell r="E3713" t="str">
            <v>OUTRAS MÍDIAS</v>
          </cell>
          <cell r="F3713" t="str">
            <v>0020 JÁ POSSUI</v>
          </cell>
          <cell r="I3713">
            <v>3</v>
          </cell>
          <cell r="J3713">
            <v>0</v>
          </cell>
          <cell r="K3713">
            <v>0</v>
          </cell>
          <cell r="L3713">
            <v>3</v>
          </cell>
          <cell r="M3713">
            <v>3</v>
          </cell>
          <cell r="N3713">
            <v>0</v>
          </cell>
          <cell r="O3713">
            <v>3</v>
          </cell>
          <cell r="P3713">
            <v>0</v>
          </cell>
          <cell r="Q3713">
            <v>0</v>
          </cell>
          <cell r="R3713">
            <v>3</v>
          </cell>
          <cell r="S3713">
            <v>3</v>
          </cell>
          <cell r="T3713">
            <v>0</v>
          </cell>
          <cell r="U3713">
            <v>3</v>
          </cell>
          <cell r="V3713">
            <v>0</v>
          </cell>
          <cell r="W3713">
            <v>0</v>
          </cell>
        </row>
        <row r="3714">
          <cell r="B3714">
            <v>17</v>
          </cell>
          <cell r="C3714" t="str">
            <v>RESTRIÇÃO SISTEMA</v>
          </cell>
          <cell r="D3714" t="str">
            <v>045 Central não cadastrada</v>
          </cell>
          <cell r="E3714" t="str">
            <v>TELEVISÃO</v>
          </cell>
          <cell r="F3714" t="str">
            <v>0001 TELEVISÃO</v>
          </cell>
          <cell r="G3714" t="str">
            <v>0062 NÃO INFORMOU</v>
          </cell>
          <cell r="I3714">
            <v>8</v>
          </cell>
          <cell r="J3714">
            <v>0</v>
          </cell>
          <cell r="K3714">
            <v>0</v>
          </cell>
          <cell r="L3714">
            <v>8</v>
          </cell>
          <cell r="M3714">
            <v>8</v>
          </cell>
          <cell r="N3714">
            <v>0</v>
          </cell>
          <cell r="O3714">
            <v>8</v>
          </cell>
          <cell r="P3714">
            <v>0</v>
          </cell>
          <cell r="Q3714">
            <v>0</v>
          </cell>
          <cell r="R3714">
            <v>8</v>
          </cell>
          <cell r="S3714">
            <v>8</v>
          </cell>
          <cell r="T3714">
            <v>0</v>
          </cell>
          <cell r="U3714">
            <v>8</v>
          </cell>
          <cell r="V3714">
            <v>0</v>
          </cell>
          <cell r="W3714">
            <v>0</v>
          </cell>
        </row>
        <row r="3715">
          <cell r="B3715">
            <v>17</v>
          </cell>
          <cell r="C3715" t="str">
            <v>RESTRIÇÃO SISTEMA</v>
          </cell>
          <cell r="D3715" t="str">
            <v>048 Segmento não permitido</v>
          </cell>
          <cell r="E3715" t="str">
            <v>NÃO INFORMADO</v>
          </cell>
          <cell r="F3715" t="str">
            <v>0016 NÃO INFORMADO</v>
          </cell>
          <cell r="I3715">
            <v>5</v>
          </cell>
          <cell r="J3715">
            <v>0</v>
          </cell>
          <cell r="K3715">
            <v>0</v>
          </cell>
          <cell r="L3715">
            <v>5</v>
          </cell>
          <cell r="M3715">
            <v>5</v>
          </cell>
          <cell r="N3715">
            <v>0</v>
          </cell>
          <cell r="O3715">
            <v>5</v>
          </cell>
          <cell r="P3715">
            <v>0</v>
          </cell>
          <cell r="Q3715">
            <v>0</v>
          </cell>
          <cell r="R3715">
            <v>5</v>
          </cell>
          <cell r="S3715">
            <v>5</v>
          </cell>
          <cell r="T3715">
            <v>0</v>
          </cell>
          <cell r="U3715">
            <v>5</v>
          </cell>
          <cell r="V3715">
            <v>0</v>
          </cell>
          <cell r="W3715">
            <v>0</v>
          </cell>
        </row>
        <row r="3716">
          <cell r="B3716">
            <v>17</v>
          </cell>
          <cell r="C3716" t="str">
            <v>RESTRIÇÃO SISTEMA</v>
          </cell>
          <cell r="D3716" t="str">
            <v>048 Segmento não permitido</v>
          </cell>
          <cell r="E3716" t="str">
            <v>OUTRAS MIDIAS</v>
          </cell>
          <cell r="F3716" t="str">
            <v>0031 JÁ TEVE O PRODUTO</v>
          </cell>
          <cell r="I3716">
            <v>1</v>
          </cell>
          <cell r="J3716">
            <v>0</v>
          </cell>
          <cell r="K3716">
            <v>0</v>
          </cell>
          <cell r="L3716">
            <v>1</v>
          </cell>
          <cell r="M3716">
            <v>1</v>
          </cell>
          <cell r="N3716">
            <v>0</v>
          </cell>
          <cell r="O3716">
            <v>1</v>
          </cell>
          <cell r="P3716">
            <v>0</v>
          </cell>
          <cell r="Q3716">
            <v>0</v>
          </cell>
          <cell r="R3716">
            <v>1</v>
          </cell>
          <cell r="S3716">
            <v>1</v>
          </cell>
          <cell r="T3716">
            <v>0</v>
          </cell>
          <cell r="U3716">
            <v>1</v>
          </cell>
          <cell r="V3716">
            <v>0</v>
          </cell>
          <cell r="W3716">
            <v>0</v>
          </cell>
        </row>
        <row r="3717">
          <cell r="B3717">
            <v>17</v>
          </cell>
          <cell r="C3717" t="str">
            <v>RESTRIÇÃO SISTEMA</v>
          </cell>
          <cell r="D3717" t="str">
            <v>048 Segmento não permitido</v>
          </cell>
          <cell r="E3717" t="str">
            <v>OUTRAS MÍDIAS</v>
          </cell>
          <cell r="F3717" t="str">
            <v>0002 INDICAÇÃO DE AMIGOS</v>
          </cell>
          <cell r="I3717">
            <v>9</v>
          </cell>
          <cell r="J3717">
            <v>0</v>
          </cell>
          <cell r="K3717">
            <v>0</v>
          </cell>
          <cell r="L3717">
            <v>9</v>
          </cell>
          <cell r="M3717">
            <v>9</v>
          </cell>
          <cell r="N3717">
            <v>0</v>
          </cell>
          <cell r="O3717">
            <v>9</v>
          </cell>
          <cell r="P3717">
            <v>0</v>
          </cell>
          <cell r="Q3717">
            <v>0</v>
          </cell>
          <cell r="R3717">
            <v>9</v>
          </cell>
          <cell r="S3717">
            <v>9</v>
          </cell>
          <cell r="T3717">
            <v>0</v>
          </cell>
          <cell r="U3717">
            <v>9</v>
          </cell>
          <cell r="V3717">
            <v>0</v>
          </cell>
          <cell r="W3717">
            <v>0</v>
          </cell>
        </row>
        <row r="3718">
          <cell r="B3718">
            <v>17</v>
          </cell>
          <cell r="C3718" t="str">
            <v>RESTRIÇÃO SISTEMA</v>
          </cell>
          <cell r="D3718" t="str">
            <v>048 Segmento não permitido</v>
          </cell>
          <cell r="E3718" t="str">
            <v>OUTRAS MÍDIAS</v>
          </cell>
          <cell r="F3718" t="str">
            <v>0003 104</v>
          </cell>
          <cell r="I3718">
            <v>1</v>
          </cell>
          <cell r="J3718">
            <v>0</v>
          </cell>
          <cell r="K3718">
            <v>0</v>
          </cell>
          <cell r="L3718">
            <v>1</v>
          </cell>
          <cell r="M3718">
            <v>1</v>
          </cell>
          <cell r="N3718">
            <v>0</v>
          </cell>
          <cell r="O3718">
            <v>1</v>
          </cell>
          <cell r="P3718">
            <v>0</v>
          </cell>
          <cell r="Q3718">
            <v>0</v>
          </cell>
          <cell r="R3718">
            <v>1</v>
          </cell>
          <cell r="S3718">
            <v>1</v>
          </cell>
          <cell r="T3718">
            <v>0</v>
          </cell>
          <cell r="U3718">
            <v>1</v>
          </cell>
          <cell r="V3718">
            <v>0</v>
          </cell>
          <cell r="W3718">
            <v>0</v>
          </cell>
        </row>
        <row r="3719">
          <cell r="B3719">
            <v>17</v>
          </cell>
          <cell r="C3719" t="str">
            <v>RESTRIÇÃO SISTEMA</v>
          </cell>
          <cell r="D3719" t="str">
            <v>048 Segmento não permitido</v>
          </cell>
          <cell r="E3719" t="str">
            <v>OUTRAS MÍDIAS</v>
          </cell>
          <cell r="F3719" t="str">
            <v>0018 CONTATADO PELO TLMKT</v>
          </cell>
          <cell r="I3719">
            <v>2</v>
          </cell>
          <cell r="J3719">
            <v>0</v>
          </cell>
          <cell r="K3719">
            <v>0</v>
          </cell>
          <cell r="L3719">
            <v>2</v>
          </cell>
          <cell r="M3719">
            <v>2</v>
          </cell>
          <cell r="N3719">
            <v>0</v>
          </cell>
          <cell r="O3719">
            <v>2</v>
          </cell>
          <cell r="P3719">
            <v>0</v>
          </cell>
          <cell r="Q3719">
            <v>0</v>
          </cell>
          <cell r="R3719">
            <v>2</v>
          </cell>
          <cell r="S3719">
            <v>2</v>
          </cell>
          <cell r="T3719">
            <v>0</v>
          </cell>
          <cell r="U3719">
            <v>2</v>
          </cell>
          <cell r="V3719">
            <v>0</v>
          </cell>
          <cell r="W3719">
            <v>0</v>
          </cell>
        </row>
        <row r="3720">
          <cell r="B3720">
            <v>17</v>
          </cell>
          <cell r="C3720" t="str">
            <v>RESTRIÇÃO SISTEMA</v>
          </cell>
          <cell r="D3720" t="str">
            <v>048 Segmento não permitido</v>
          </cell>
          <cell r="E3720" t="str">
            <v>OUTRAS MÍDIAS</v>
          </cell>
          <cell r="F3720" t="str">
            <v>0020 JÁ POSSUI</v>
          </cell>
          <cell r="I3720">
            <v>2</v>
          </cell>
          <cell r="J3720">
            <v>0</v>
          </cell>
          <cell r="K3720">
            <v>0</v>
          </cell>
          <cell r="L3720">
            <v>2</v>
          </cell>
          <cell r="M3720">
            <v>2</v>
          </cell>
          <cell r="N3720">
            <v>0</v>
          </cell>
          <cell r="O3720">
            <v>2</v>
          </cell>
          <cell r="P3720">
            <v>0</v>
          </cell>
          <cell r="Q3720">
            <v>0</v>
          </cell>
          <cell r="R3720">
            <v>2</v>
          </cell>
          <cell r="S3720">
            <v>2</v>
          </cell>
          <cell r="T3720">
            <v>0</v>
          </cell>
          <cell r="U3720">
            <v>2</v>
          </cell>
          <cell r="V3720">
            <v>0</v>
          </cell>
          <cell r="W3720">
            <v>0</v>
          </cell>
        </row>
        <row r="3721">
          <cell r="B3721">
            <v>17</v>
          </cell>
          <cell r="C3721" t="str">
            <v>RESTRIÇÃO SISTEMA</v>
          </cell>
          <cell r="D3721" t="str">
            <v>048 Segmento não permitido</v>
          </cell>
          <cell r="E3721" t="str">
            <v>TELEVISÃO</v>
          </cell>
          <cell r="F3721" t="str">
            <v>0001 TELEVISÃO</v>
          </cell>
          <cell r="G3721" t="str">
            <v>0062 NÃO INFORMOU</v>
          </cell>
          <cell r="I3721">
            <v>1</v>
          </cell>
          <cell r="J3721">
            <v>0</v>
          </cell>
          <cell r="K3721">
            <v>0</v>
          </cell>
          <cell r="L3721">
            <v>1</v>
          </cell>
          <cell r="M3721">
            <v>1</v>
          </cell>
          <cell r="N3721">
            <v>0</v>
          </cell>
          <cell r="O3721">
            <v>1</v>
          </cell>
          <cell r="P3721">
            <v>0</v>
          </cell>
          <cell r="Q3721">
            <v>0</v>
          </cell>
          <cell r="R3721">
            <v>1</v>
          </cell>
          <cell r="S3721">
            <v>1</v>
          </cell>
          <cell r="T3721">
            <v>0</v>
          </cell>
          <cell r="U3721">
            <v>1</v>
          </cell>
          <cell r="V3721">
            <v>0</v>
          </cell>
          <cell r="W3721">
            <v>0</v>
          </cell>
        </row>
        <row r="3722">
          <cell r="B3722">
            <v>17</v>
          </cell>
          <cell r="C3722" t="str">
            <v>RESTRIÇÃO SISTEMA</v>
          </cell>
          <cell r="D3722" t="str">
            <v>060 Restrição Comercial</v>
          </cell>
          <cell r="E3722" t="str">
            <v>NÃO INFORMADO</v>
          </cell>
          <cell r="F3722" t="str">
            <v>0016 NÃO INFORMADO</v>
          </cell>
          <cell r="I3722">
            <v>3</v>
          </cell>
          <cell r="J3722">
            <v>0</v>
          </cell>
          <cell r="K3722">
            <v>0</v>
          </cell>
          <cell r="L3722">
            <v>3</v>
          </cell>
          <cell r="M3722">
            <v>3</v>
          </cell>
          <cell r="N3722">
            <v>0</v>
          </cell>
          <cell r="O3722">
            <v>3</v>
          </cell>
          <cell r="P3722">
            <v>0</v>
          </cell>
          <cell r="Q3722">
            <v>0</v>
          </cell>
          <cell r="R3722">
            <v>3</v>
          </cell>
          <cell r="S3722">
            <v>3</v>
          </cell>
          <cell r="T3722">
            <v>0</v>
          </cell>
          <cell r="U3722">
            <v>3</v>
          </cell>
          <cell r="V3722">
            <v>0</v>
          </cell>
          <cell r="W3722">
            <v>0</v>
          </cell>
        </row>
        <row r="3723">
          <cell r="B3723">
            <v>17</v>
          </cell>
          <cell r="C3723" t="str">
            <v>RESTRIÇÃO SISTEMA</v>
          </cell>
          <cell r="D3723" t="str">
            <v>060 Restrição Comercial</v>
          </cell>
          <cell r="E3723" t="str">
            <v>OUTRAS MIDIAS</v>
          </cell>
          <cell r="F3723" t="str">
            <v>0031 JÁ TEVE O PRODUTO</v>
          </cell>
          <cell r="I3723">
            <v>6</v>
          </cell>
          <cell r="J3723">
            <v>0</v>
          </cell>
          <cell r="K3723">
            <v>0</v>
          </cell>
          <cell r="L3723">
            <v>6</v>
          </cell>
          <cell r="M3723">
            <v>6</v>
          </cell>
          <cell r="N3723">
            <v>0</v>
          </cell>
          <cell r="O3723">
            <v>6</v>
          </cell>
          <cell r="P3723">
            <v>0</v>
          </cell>
          <cell r="Q3723">
            <v>0</v>
          </cell>
          <cell r="R3723">
            <v>6</v>
          </cell>
          <cell r="S3723">
            <v>6</v>
          </cell>
          <cell r="T3723">
            <v>0</v>
          </cell>
          <cell r="U3723">
            <v>6</v>
          </cell>
          <cell r="V3723">
            <v>0</v>
          </cell>
          <cell r="W3723">
            <v>0</v>
          </cell>
        </row>
        <row r="3724">
          <cell r="B3724">
            <v>17</v>
          </cell>
          <cell r="C3724" t="str">
            <v>RESTRIÇÃO SISTEMA</v>
          </cell>
          <cell r="D3724" t="str">
            <v>060 Restrição Comercial</v>
          </cell>
          <cell r="E3724" t="str">
            <v>OUTRAS MÍDIAS</v>
          </cell>
          <cell r="F3724" t="str">
            <v>0002 INDICAÇÃO DE AMIGOS</v>
          </cell>
          <cell r="I3724">
            <v>32</v>
          </cell>
          <cell r="J3724">
            <v>0</v>
          </cell>
          <cell r="K3724">
            <v>0</v>
          </cell>
          <cell r="L3724">
            <v>32</v>
          </cell>
          <cell r="M3724">
            <v>32</v>
          </cell>
          <cell r="N3724">
            <v>0</v>
          </cell>
          <cell r="O3724">
            <v>32</v>
          </cell>
          <cell r="P3724">
            <v>0</v>
          </cell>
          <cell r="Q3724">
            <v>0</v>
          </cell>
          <cell r="R3724">
            <v>32</v>
          </cell>
          <cell r="S3724">
            <v>32</v>
          </cell>
          <cell r="T3724">
            <v>0</v>
          </cell>
          <cell r="U3724">
            <v>32</v>
          </cell>
          <cell r="V3724">
            <v>0</v>
          </cell>
          <cell r="W3724">
            <v>0</v>
          </cell>
        </row>
        <row r="3725">
          <cell r="B3725">
            <v>17</v>
          </cell>
          <cell r="C3725" t="str">
            <v>RESTRIÇÃO SISTEMA</v>
          </cell>
          <cell r="D3725" t="str">
            <v>060 Restrição Comercial</v>
          </cell>
          <cell r="E3725" t="str">
            <v>OUTRAS MÍDIAS</v>
          </cell>
          <cell r="F3725" t="str">
            <v>0003 104</v>
          </cell>
          <cell r="I3725">
            <v>1</v>
          </cell>
          <cell r="J3725">
            <v>0</v>
          </cell>
          <cell r="K3725">
            <v>0</v>
          </cell>
          <cell r="L3725">
            <v>1</v>
          </cell>
          <cell r="M3725">
            <v>1</v>
          </cell>
          <cell r="N3725">
            <v>0</v>
          </cell>
          <cell r="O3725">
            <v>1</v>
          </cell>
          <cell r="P3725">
            <v>0</v>
          </cell>
          <cell r="Q3725">
            <v>0</v>
          </cell>
          <cell r="R3725">
            <v>1</v>
          </cell>
          <cell r="S3725">
            <v>1</v>
          </cell>
          <cell r="T3725">
            <v>0</v>
          </cell>
          <cell r="U3725">
            <v>1</v>
          </cell>
          <cell r="V3725">
            <v>0</v>
          </cell>
          <cell r="W3725">
            <v>0</v>
          </cell>
        </row>
        <row r="3726">
          <cell r="B3726">
            <v>17</v>
          </cell>
          <cell r="C3726" t="str">
            <v>RESTRIÇÃO SISTEMA</v>
          </cell>
          <cell r="D3726" t="str">
            <v>060 Restrição Comercial</v>
          </cell>
          <cell r="E3726" t="str">
            <v>OUTRAS MÍDIAS</v>
          </cell>
          <cell r="F3726" t="str">
            <v>0013 INTERNET</v>
          </cell>
          <cell r="G3726" t="str">
            <v>0056 OUTROS</v>
          </cell>
          <cell r="I3726">
            <v>1</v>
          </cell>
          <cell r="J3726">
            <v>0</v>
          </cell>
          <cell r="K3726">
            <v>0</v>
          </cell>
          <cell r="L3726">
            <v>1</v>
          </cell>
          <cell r="M3726">
            <v>1</v>
          </cell>
          <cell r="N3726">
            <v>0</v>
          </cell>
          <cell r="O3726">
            <v>1</v>
          </cell>
          <cell r="P3726">
            <v>0</v>
          </cell>
          <cell r="Q3726">
            <v>0</v>
          </cell>
          <cell r="R3726">
            <v>1</v>
          </cell>
          <cell r="S3726">
            <v>1</v>
          </cell>
          <cell r="T3726">
            <v>0</v>
          </cell>
          <cell r="U3726">
            <v>1</v>
          </cell>
          <cell r="V3726">
            <v>0</v>
          </cell>
          <cell r="W3726">
            <v>0</v>
          </cell>
        </row>
        <row r="3727">
          <cell r="B3727">
            <v>17</v>
          </cell>
          <cell r="C3727" t="str">
            <v>RESTRIÇÃO SISTEMA</v>
          </cell>
          <cell r="D3727" t="str">
            <v>060 Restrição Comercial</v>
          </cell>
          <cell r="E3727" t="str">
            <v>OUTRAS MÍDIAS</v>
          </cell>
          <cell r="F3727" t="str">
            <v>0013 INTERNET</v>
          </cell>
          <cell r="G3727" t="str">
            <v>0170 SITE SPEEDY</v>
          </cell>
          <cell r="I3727">
            <v>1</v>
          </cell>
          <cell r="J3727">
            <v>0</v>
          </cell>
          <cell r="K3727">
            <v>0</v>
          </cell>
          <cell r="L3727">
            <v>1</v>
          </cell>
          <cell r="M3727">
            <v>1</v>
          </cell>
          <cell r="N3727">
            <v>0</v>
          </cell>
          <cell r="O3727">
            <v>1</v>
          </cell>
          <cell r="P3727">
            <v>0</v>
          </cell>
          <cell r="Q3727">
            <v>0</v>
          </cell>
          <cell r="R3727">
            <v>1</v>
          </cell>
          <cell r="S3727">
            <v>1</v>
          </cell>
          <cell r="T3727">
            <v>0</v>
          </cell>
          <cell r="U3727">
            <v>1</v>
          </cell>
          <cell r="V3727">
            <v>0</v>
          </cell>
          <cell r="W3727">
            <v>0</v>
          </cell>
        </row>
        <row r="3728">
          <cell r="B3728">
            <v>17</v>
          </cell>
          <cell r="C3728" t="str">
            <v>RESTRIÇÃO SISTEMA</v>
          </cell>
          <cell r="D3728" t="str">
            <v>060 Restrição Comercial</v>
          </cell>
          <cell r="E3728" t="str">
            <v>OUTRAS MÍDIAS</v>
          </cell>
          <cell r="F3728" t="str">
            <v>0018 CONTATADO PELO TLMKT</v>
          </cell>
          <cell r="I3728">
            <v>3</v>
          </cell>
          <cell r="J3728">
            <v>0</v>
          </cell>
          <cell r="K3728">
            <v>0</v>
          </cell>
          <cell r="L3728">
            <v>3</v>
          </cell>
          <cell r="M3728">
            <v>3</v>
          </cell>
          <cell r="N3728">
            <v>0</v>
          </cell>
          <cell r="O3728">
            <v>3</v>
          </cell>
          <cell r="P3728">
            <v>0</v>
          </cell>
          <cell r="Q3728">
            <v>0</v>
          </cell>
          <cell r="R3728">
            <v>3</v>
          </cell>
          <cell r="S3728">
            <v>3</v>
          </cell>
          <cell r="T3728">
            <v>0</v>
          </cell>
          <cell r="U3728">
            <v>3</v>
          </cell>
          <cell r="V3728">
            <v>0</v>
          </cell>
          <cell r="W3728">
            <v>0</v>
          </cell>
        </row>
        <row r="3729">
          <cell r="B3729">
            <v>17</v>
          </cell>
          <cell r="C3729" t="str">
            <v>RESTRIÇÃO SISTEMA</v>
          </cell>
          <cell r="D3729" t="str">
            <v>060 Restrição Comercial</v>
          </cell>
          <cell r="E3729" t="str">
            <v>OUTRAS MÍDIAS</v>
          </cell>
          <cell r="F3729" t="str">
            <v>0020 JÁ POSSUI</v>
          </cell>
          <cell r="I3729">
            <v>2</v>
          </cell>
          <cell r="J3729">
            <v>0</v>
          </cell>
          <cell r="K3729">
            <v>0</v>
          </cell>
          <cell r="L3729">
            <v>2</v>
          </cell>
          <cell r="M3729">
            <v>2</v>
          </cell>
          <cell r="N3729">
            <v>0</v>
          </cell>
          <cell r="O3729">
            <v>2</v>
          </cell>
          <cell r="P3729">
            <v>0</v>
          </cell>
          <cell r="Q3729">
            <v>0</v>
          </cell>
          <cell r="R3729">
            <v>2</v>
          </cell>
          <cell r="S3729">
            <v>2</v>
          </cell>
          <cell r="T3729">
            <v>0</v>
          </cell>
          <cell r="U3729">
            <v>2</v>
          </cell>
          <cell r="V3729">
            <v>0</v>
          </cell>
          <cell r="W3729">
            <v>0</v>
          </cell>
        </row>
        <row r="3730">
          <cell r="B3730">
            <v>17</v>
          </cell>
          <cell r="C3730" t="str">
            <v>RESTRIÇÃO SISTEMA</v>
          </cell>
          <cell r="D3730" t="str">
            <v>060 Restrição Comercial</v>
          </cell>
          <cell r="E3730" t="str">
            <v>TELEVISÃO</v>
          </cell>
          <cell r="F3730" t="str">
            <v>0001 TELEVISÃO</v>
          </cell>
          <cell r="G3730" t="str">
            <v>0006 GLOBO</v>
          </cell>
          <cell r="H3730" t="str">
            <v>0032 TELA QUENTE</v>
          </cell>
          <cell r="I3730">
            <v>1</v>
          </cell>
          <cell r="J3730">
            <v>0</v>
          </cell>
          <cell r="K3730">
            <v>0</v>
          </cell>
          <cell r="L3730">
            <v>1</v>
          </cell>
          <cell r="M3730">
            <v>1</v>
          </cell>
          <cell r="N3730">
            <v>0</v>
          </cell>
          <cell r="O3730">
            <v>1</v>
          </cell>
          <cell r="P3730">
            <v>0</v>
          </cell>
          <cell r="Q3730">
            <v>0</v>
          </cell>
          <cell r="R3730">
            <v>1</v>
          </cell>
          <cell r="S3730">
            <v>1</v>
          </cell>
          <cell r="T3730">
            <v>0</v>
          </cell>
          <cell r="U3730">
            <v>1</v>
          </cell>
          <cell r="V3730">
            <v>0</v>
          </cell>
          <cell r="W3730">
            <v>0</v>
          </cell>
        </row>
        <row r="3731">
          <cell r="B3731">
            <v>17</v>
          </cell>
          <cell r="C3731" t="str">
            <v>RESTRIÇÃO SISTEMA</v>
          </cell>
          <cell r="D3731" t="str">
            <v>060 Restrição Comercial</v>
          </cell>
          <cell r="E3731" t="str">
            <v>TELEVISÃO</v>
          </cell>
          <cell r="F3731" t="str">
            <v>0001 TELEVISÃO</v>
          </cell>
          <cell r="G3731" t="str">
            <v>0006 GLOBO</v>
          </cell>
          <cell r="H3731" t="str">
            <v>3825 NÃO INFORMADO</v>
          </cell>
          <cell r="I3731">
            <v>1</v>
          </cell>
          <cell r="J3731">
            <v>0</v>
          </cell>
          <cell r="K3731">
            <v>0</v>
          </cell>
          <cell r="L3731">
            <v>1</v>
          </cell>
          <cell r="M3731">
            <v>1</v>
          </cell>
          <cell r="N3731">
            <v>0</v>
          </cell>
          <cell r="O3731">
            <v>1</v>
          </cell>
          <cell r="P3731">
            <v>0</v>
          </cell>
          <cell r="Q3731">
            <v>0</v>
          </cell>
          <cell r="R3731">
            <v>1</v>
          </cell>
          <cell r="S3731">
            <v>1</v>
          </cell>
          <cell r="T3731">
            <v>0</v>
          </cell>
          <cell r="U3731">
            <v>1</v>
          </cell>
          <cell r="V3731">
            <v>0</v>
          </cell>
          <cell r="W3731">
            <v>0</v>
          </cell>
        </row>
        <row r="3732">
          <cell r="B3732">
            <v>17</v>
          </cell>
          <cell r="C3732" t="str">
            <v>RESTRIÇÃO SISTEMA</v>
          </cell>
          <cell r="D3732" t="str">
            <v>060 Restrição Comercial</v>
          </cell>
          <cell r="E3732" t="str">
            <v>TELEVISÃO</v>
          </cell>
          <cell r="F3732" t="str">
            <v>0001 TELEVISÃO</v>
          </cell>
          <cell r="G3732" t="str">
            <v>0062 NÃO INFORMOU</v>
          </cell>
          <cell r="I3732">
            <v>8</v>
          </cell>
          <cell r="J3732">
            <v>0</v>
          </cell>
          <cell r="K3732">
            <v>0</v>
          </cell>
          <cell r="L3732">
            <v>8</v>
          </cell>
          <cell r="M3732">
            <v>8</v>
          </cell>
          <cell r="N3732">
            <v>0</v>
          </cell>
          <cell r="O3732">
            <v>8</v>
          </cell>
          <cell r="P3732">
            <v>0</v>
          </cell>
          <cell r="Q3732">
            <v>0</v>
          </cell>
          <cell r="R3732">
            <v>8</v>
          </cell>
          <cell r="S3732">
            <v>8</v>
          </cell>
          <cell r="T3732">
            <v>0</v>
          </cell>
          <cell r="U3732">
            <v>8</v>
          </cell>
          <cell r="V3732">
            <v>0</v>
          </cell>
          <cell r="W3732">
            <v>0</v>
          </cell>
        </row>
        <row r="3733">
          <cell r="B3733">
            <v>17</v>
          </cell>
          <cell r="C3733" t="str">
            <v>RESTRIÇÃO SISTEMA</v>
          </cell>
          <cell r="D3733" t="str">
            <v>071 Idade inferior a 18 anos</v>
          </cell>
          <cell r="E3733" t="str">
            <v>MALA DIRETA</v>
          </cell>
          <cell r="F3733" t="str">
            <v>0009 MALA DIRETA</v>
          </cell>
          <cell r="G3733" t="str">
            <v>0008 Não Identificado</v>
          </cell>
          <cell r="I3733">
            <v>1</v>
          </cell>
          <cell r="J3733">
            <v>0</v>
          </cell>
          <cell r="K3733">
            <v>0</v>
          </cell>
          <cell r="L3733">
            <v>1</v>
          </cell>
          <cell r="M3733">
            <v>1</v>
          </cell>
          <cell r="N3733">
            <v>0</v>
          </cell>
          <cell r="O3733">
            <v>1</v>
          </cell>
          <cell r="P3733">
            <v>0</v>
          </cell>
          <cell r="Q3733">
            <v>0</v>
          </cell>
          <cell r="R3733">
            <v>1</v>
          </cell>
          <cell r="S3733">
            <v>1</v>
          </cell>
          <cell r="T3733">
            <v>0</v>
          </cell>
          <cell r="U3733">
            <v>1</v>
          </cell>
          <cell r="V3733">
            <v>0</v>
          </cell>
          <cell r="W3733">
            <v>0</v>
          </cell>
        </row>
        <row r="3734">
          <cell r="B3734">
            <v>17</v>
          </cell>
          <cell r="C3734" t="str">
            <v>RESTRIÇÃO SISTEMA</v>
          </cell>
          <cell r="D3734" t="str">
            <v>071 Idade inferior a 18 anos</v>
          </cell>
          <cell r="E3734" t="str">
            <v>MALA DIRETA</v>
          </cell>
          <cell r="F3734" t="str">
            <v>0010 ENCARTE EM FATURA</v>
          </cell>
          <cell r="I3734">
            <v>1</v>
          </cell>
          <cell r="J3734">
            <v>0</v>
          </cell>
          <cell r="K3734">
            <v>0</v>
          </cell>
          <cell r="L3734">
            <v>1</v>
          </cell>
          <cell r="M3734">
            <v>1</v>
          </cell>
          <cell r="N3734">
            <v>0</v>
          </cell>
          <cell r="O3734">
            <v>1</v>
          </cell>
          <cell r="P3734">
            <v>0</v>
          </cell>
          <cell r="Q3734">
            <v>0</v>
          </cell>
          <cell r="R3734">
            <v>1</v>
          </cell>
          <cell r="S3734">
            <v>1</v>
          </cell>
          <cell r="T3734">
            <v>0</v>
          </cell>
          <cell r="U3734">
            <v>1</v>
          </cell>
          <cell r="V3734">
            <v>0</v>
          </cell>
          <cell r="W3734">
            <v>0</v>
          </cell>
        </row>
        <row r="3735">
          <cell r="B3735">
            <v>17</v>
          </cell>
          <cell r="C3735" t="str">
            <v>RESTRIÇÃO SISTEMA</v>
          </cell>
          <cell r="D3735" t="str">
            <v>071 Idade inferior a 18 anos</v>
          </cell>
          <cell r="E3735" t="str">
            <v>OUTRAS MIDIAS</v>
          </cell>
          <cell r="F3735" t="str">
            <v>0031 JÁ TEVE O PRODUTO</v>
          </cell>
          <cell r="I3735">
            <v>1</v>
          </cell>
          <cell r="J3735">
            <v>0</v>
          </cell>
          <cell r="K3735">
            <v>0</v>
          </cell>
          <cell r="L3735">
            <v>1</v>
          </cell>
          <cell r="M3735">
            <v>1</v>
          </cell>
          <cell r="N3735">
            <v>0</v>
          </cell>
          <cell r="O3735">
            <v>1</v>
          </cell>
          <cell r="P3735">
            <v>0</v>
          </cell>
          <cell r="Q3735">
            <v>0</v>
          </cell>
          <cell r="R3735">
            <v>1</v>
          </cell>
          <cell r="S3735">
            <v>1</v>
          </cell>
          <cell r="T3735">
            <v>0</v>
          </cell>
          <cell r="U3735">
            <v>1</v>
          </cell>
          <cell r="V3735">
            <v>0</v>
          </cell>
          <cell r="W3735">
            <v>0</v>
          </cell>
        </row>
        <row r="3736">
          <cell r="B3736">
            <v>17</v>
          </cell>
          <cell r="C3736" t="str">
            <v>RESTRIÇÃO SISTEMA</v>
          </cell>
          <cell r="D3736" t="str">
            <v>071 Idade inferior a 18 anos</v>
          </cell>
          <cell r="E3736" t="str">
            <v>OUTRAS MÍDIAS</v>
          </cell>
          <cell r="F3736" t="str">
            <v>0002 INDICAÇÃO DE AMIGOS</v>
          </cell>
          <cell r="I3736">
            <v>25</v>
          </cell>
          <cell r="J3736">
            <v>0</v>
          </cell>
          <cell r="K3736">
            <v>0</v>
          </cell>
          <cell r="L3736">
            <v>25</v>
          </cell>
          <cell r="M3736">
            <v>25</v>
          </cell>
          <cell r="N3736">
            <v>0</v>
          </cell>
          <cell r="O3736">
            <v>25</v>
          </cell>
          <cell r="P3736">
            <v>0</v>
          </cell>
          <cell r="Q3736">
            <v>0</v>
          </cell>
          <cell r="R3736">
            <v>25</v>
          </cell>
          <cell r="S3736">
            <v>25</v>
          </cell>
          <cell r="T3736">
            <v>0</v>
          </cell>
          <cell r="U3736">
            <v>25</v>
          </cell>
          <cell r="V3736">
            <v>0</v>
          </cell>
          <cell r="W3736">
            <v>0</v>
          </cell>
        </row>
        <row r="3737">
          <cell r="B3737">
            <v>17</v>
          </cell>
          <cell r="C3737" t="str">
            <v>RESTRIÇÃO SISTEMA</v>
          </cell>
          <cell r="D3737" t="str">
            <v>071 Idade inferior a 18 anos</v>
          </cell>
          <cell r="E3737" t="str">
            <v>OUTRAS MÍDIAS</v>
          </cell>
          <cell r="F3737" t="str">
            <v>0007 JORNAIS/REVISTAS</v>
          </cell>
          <cell r="G3737" t="str">
            <v>0125 NÃO INFORMADO</v>
          </cell>
          <cell r="I3737">
            <v>1</v>
          </cell>
          <cell r="J3737">
            <v>0</v>
          </cell>
          <cell r="K3737">
            <v>0</v>
          </cell>
          <cell r="L3737">
            <v>1</v>
          </cell>
          <cell r="M3737">
            <v>1</v>
          </cell>
          <cell r="N3737">
            <v>0</v>
          </cell>
          <cell r="O3737">
            <v>1</v>
          </cell>
          <cell r="P3737">
            <v>0</v>
          </cell>
          <cell r="Q3737">
            <v>0</v>
          </cell>
          <cell r="R3737">
            <v>1</v>
          </cell>
          <cell r="S3737">
            <v>1</v>
          </cell>
          <cell r="T3737">
            <v>0</v>
          </cell>
          <cell r="U3737">
            <v>1</v>
          </cell>
          <cell r="V3737">
            <v>0</v>
          </cell>
          <cell r="W3737">
            <v>0</v>
          </cell>
        </row>
        <row r="3738">
          <cell r="B3738">
            <v>17</v>
          </cell>
          <cell r="C3738" t="str">
            <v>RESTRIÇÃO SISTEMA</v>
          </cell>
          <cell r="D3738" t="str">
            <v>071 Idade inferior a 18 anos</v>
          </cell>
          <cell r="E3738" t="str">
            <v>OUTRAS MÍDIAS</v>
          </cell>
          <cell r="F3738" t="str">
            <v>0013 INTERNET</v>
          </cell>
          <cell r="G3738" t="str">
            <v>0056 OUTROS</v>
          </cell>
          <cell r="I3738">
            <v>1</v>
          </cell>
          <cell r="J3738">
            <v>0</v>
          </cell>
          <cell r="K3738">
            <v>0</v>
          </cell>
          <cell r="L3738">
            <v>1</v>
          </cell>
          <cell r="M3738">
            <v>1</v>
          </cell>
          <cell r="N3738">
            <v>0</v>
          </cell>
          <cell r="O3738">
            <v>1</v>
          </cell>
          <cell r="P3738">
            <v>0</v>
          </cell>
          <cell r="Q3738">
            <v>0</v>
          </cell>
          <cell r="R3738">
            <v>1</v>
          </cell>
          <cell r="S3738">
            <v>1</v>
          </cell>
          <cell r="T3738">
            <v>0</v>
          </cell>
          <cell r="U3738">
            <v>1</v>
          </cell>
          <cell r="V3738">
            <v>0</v>
          </cell>
          <cell r="W3738">
            <v>0</v>
          </cell>
        </row>
        <row r="3739">
          <cell r="B3739">
            <v>17</v>
          </cell>
          <cell r="C3739" t="str">
            <v>RESTRIÇÃO SISTEMA</v>
          </cell>
          <cell r="D3739" t="str">
            <v>071 Idade inferior a 18 anos</v>
          </cell>
          <cell r="E3739" t="str">
            <v>OUTRAS MÍDIAS</v>
          </cell>
          <cell r="F3739" t="str">
            <v>0018 CONTATADO PELO TLMKT</v>
          </cell>
          <cell r="I3739">
            <v>1</v>
          </cell>
          <cell r="J3739">
            <v>0</v>
          </cell>
          <cell r="K3739">
            <v>0</v>
          </cell>
          <cell r="L3739">
            <v>1</v>
          </cell>
          <cell r="M3739">
            <v>1</v>
          </cell>
          <cell r="N3739">
            <v>0</v>
          </cell>
          <cell r="O3739">
            <v>1</v>
          </cell>
          <cell r="P3739">
            <v>0</v>
          </cell>
          <cell r="Q3739">
            <v>0</v>
          </cell>
          <cell r="R3739">
            <v>1</v>
          </cell>
          <cell r="S3739">
            <v>1</v>
          </cell>
          <cell r="T3739">
            <v>0</v>
          </cell>
          <cell r="U3739">
            <v>1</v>
          </cell>
          <cell r="V3739">
            <v>0</v>
          </cell>
          <cell r="W3739">
            <v>0</v>
          </cell>
        </row>
        <row r="3740">
          <cell r="B3740">
            <v>17</v>
          </cell>
          <cell r="C3740" t="str">
            <v>RESTRIÇÃO SISTEMA</v>
          </cell>
          <cell r="D3740" t="str">
            <v>071 Idade inferior a 18 anos</v>
          </cell>
          <cell r="E3740" t="str">
            <v>OUTRAS MÍDIAS</v>
          </cell>
          <cell r="F3740" t="str">
            <v>0019 INDICAÇÃO DO PROVEDOR</v>
          </cell>
          <cell r="G3740" t="str">
            <v>0580 IG.COM.BR</v>
          </cell>
          <cell r="I3740">
            <v>1</v>
          </cell>
          <cell r="J3740">
            <v>0</v>
          </cell>
          <cell r="K3740">
            <v>0</v>
          </cell>
          <cell r="L3740">
            <v>1</v>
          </cell>
          <cell r="M3740">
            <v>1</v>
          </cell>
          <cell r="N3740">
            <v>0</v>
          </cell>
          <cell r="O3740">
            <v>1</v>
          </cell>
          <cell r="P3740">
            <v>0</v>
          </cell>
          <cell r="Q3740">
            <v>0</v>
          </cell>
          <cell r="R3740">
            <v>1</v>
          </cell>
          <cell r="S3740">
            <v>1</v>
          </cell>
          <cell r="T3740">
            <v>0</v>
          </cell>
          <cell r="U3740">
            <v>1</v>
          </cell>
          <cell r="V3740">
            <v>0</v>
          </cell>
          <cell r="W3740">
            <v>0</v>
          </cell>
        </row>
        <row r="3741">
          <cell r="B3741">
            <v>17</v>
          </cell>
          <cell r="C3741" t="str">
            <v>RESTRIÇÃO SISTEMA</v>
          </cell>
          <cell r="D3741" t="str">
            <v>071 Idade inferior a 18 anos</v>
          </cell>
          <cell r="E3741" t="str">
            <v>OUTRAS MÍDIAS</v>
          </cell>
          <cell r="F3741" t="str">
            <v>0020 JÁ POSSUI</v>
          </cell>
          <cell r="I3741">
            <v>1</v>
          </cell>
          <cell r="J3741">
            <v>0</v>
          </cell>
          <cell r="K3741">
            <v>0</v>
          </cell>
          <cell r="L3741">
            <v>1</v>
          </cell>
          <cell r="M3741">
            <v>1</v>
          </cell>
          <cell r="N3741">
            <v>0</v>
          </cell>
          <cell r="O3741">
            <v>1</v>
          </cell>
          <cell r="P3741">
            <v>0</v>
          </cell>
          <cell r="Q3741">
            <v>0</v>
          </cell>
          <cell r="R3741">
            <v>1</v>
          </cell>
          <cell r="S3741">
            <v>1</v>
          </cell>
          <cell r="T3741">
            <v>0</v>
          </cell>
          <cell r="U3741">
            <v>1</v>
          </cell>
          <cell r="V3741">
            <v>0</v>
          </cell>
          <cell r="W3741">
            <v>0</v>
          </cell>
        </row>
        <row r="3742">
          <cell r="B3742">
            <v>17</v>
          </cell>
          <cell r="C3742" t="str">
            <v>RESTRIÇÃO SISTEMA</v>
          </cell>
          <cell r="D3742" t="str">
            <v>071 Idade inferior a 18 anos</v>
          </cell>
          <cell r="E3742" t="str">
            <v>TELEVISÃO</v>
          </cell>
          <cell r="F3742" t="str">
            <v>0001 TELEVISÃO</v>
          </cell>
          <cell r="G3742" t="str">
            <v>0062 NÃO INFORMOU</v>
          </cell>
          <cell r="I3742">
            <v>8</v>
          </cell>
          <cell r="J3742">
            <v>0</v>
          </cell>
          <cell r="K3742">
            <v>0</v>
          </cell>
          <cell r="L3742">
            <v>8</v>
          </cell>
          <cell r="M3742">
            <v>8</v>
          </cell>
          <cell r="N3742">
            <v>0</v>
          </cell>
          <cell r="O3742">
            <v>8</v>
          </cell>
          <cell r="P3742">
            <v>0</v>
          </cell>
          <cell r="Q3742">
            <v>0</v>
          </cell>
          <cell r="R3742">
            <v>8</v>
          </cell>
          <cell r="S3742">
            <v>8</v>
          </cell>
          <cell r="T3742">
            <v>0</v>
          </cell>
          <cell r="U3742">
            <v>8</v>
          </cell>
          <cell r="V3742">
            <v>0</v>
          </cell>
          <cell r="W3742">
            <v>0</v>
          </cell>
        </row>
        <row r="3743">
          <cell r="B3743">
            <v>17</v>
          </cell>
          <cell r="C3743" t="str">
            <v>RESTRIÇÃO SISTEMA</v>
          </cell>
          <cell r="D3743" t="str">
            <v>407 Não Informou nº linha</v>
          </cell>
          <cell r="E3743" t="str">
            <v>NÃO INFORMADO</v>
          </cell>
          <cell r="F3743" t="str">
            <v>0016 NÃO INFORMADO</v>
          </cell>
          <cell r="I3743">
            <v>4</v>
          </cell>
          <cell r="J3743">
            <v>0</v>
          </cell>
          <cell r="K3743">
            <v>0</v>
          </cell>
          <cell r="L3743">
            <v>4</v>
          </cell>
          <cell r="M3743">
            <v>4</v>
          </cell>
          <cell r="N3743">
            <v>0</v>
          </cell>
          <cell r="O3743">
            <v>4</v>
          </cell>
          <cell r="P3743">
            <v>0</v>
          </cell>
          <cell r="Q3743">
            <v>0</v>
          </cell>
          <cell r="R3743">
            <v>4</v>
          </cell>
          <cell r="S3743">
            <v>4</v>
          </cell>
          <cell r="T3743">
            <v>0</v>
          </cell>
          <cell r="U3743">
            <v>4</v>
          </cell>
          <cell r="V3743">
            <v>0</v>
          </cell>
          <cell r="W3743">
            <v>0</v>
          </cell>
        </row>
        <row r="3744">
          <cell r="B3744">
            <v>17</v>
          </cell>
          <cell r="C3744" t="str">
            <v>RESTRIÇÃO SISTEMA</v>
          </cell>
          <cell r="D3744" t="str">
            <v>407 Não Informou nº linha</v>
          </cell>
          <cell r="E3744" t="str">
            <v>OUTRAS MÍDIAS</v>
          </cell>
          <cell r="F3744" t="str">
            <v>0002 INDICAÇÃO DE AMIGOS</v>
          </cell>
          <cell r="I3744">
            <v>11</v>
          </cell>
          <cell r="J3744">
            <v>0</v>
          </cell>
          <cell r="K3744">
            <v>0</v>
          </cell>
          <cell r="L3744">
            <v>11</v>
          </cell>
          <cell r="M3744">
            <v>11</v>
          </cell>
          <cell r="N3744">
            <v>0</v>
          </cell>
          <cell r="O3744">
            <v>11</v>
          </cell>
          <cell r="P3744">
            <v>0</v>
          </cell>
          <cell r="Q3744">
            <v>0</v>
          </cell>
          <cell r="R3744">
            <v>11</v>
          </cell>
          <cell r="S3744">
            <v>11</v>
          </cell>
          <cell r="T3744">
            <v>0</v>
          </cell>
          <cell r="U3744">
            <v>11</v>
          </cell>
          <cell r="V3744">
            <v>0</v>
          </cell>
          <cell r="W3744">
            <v>0</v>
          </cell>
        </row>
        <row r="3745">
          <cell r="B3745">
            <v>17</v>
          </cell>
          <cell r="C3745" t="str">
            <v>RESTRIÇÃO SISTEMA</v>
          </cell>
          <cell r="D3745" t="str">
            <v>407 Não Informou nº linha</v>
          </cell>
          <cell r="E3745" t="str">
            <v>OUTRAS MÍDIAS</v>
          </cell>
          <cell r="F3745" t="str">
            <v>0013 INTERNET</v>
          </cell>
          <cell r="G3745" t="str">
            <v>0056 OUTROS</v>
          </cell>
          <cell r="I3745">
            <v>1</v>
          </cell>
          <cell r="J3745">
            <v>0</v>
          </cell>
          <cell r="K3745">
            <v>0</v>
          </cell>
          <cell r="L3745">
            <v>1</v>
          </cell>
          <cell r="M3745">
            <v>1</v>
          </cell>
          <cell r="N3745">
            <v>0</v>
          </cell>
          <cell r="O3745">
            <v>1</v>
          </cell>
          <cell r="P3745">
            <v>0</v>
          </cell>
          <cell r="Q3745">
            <v>0</v>
          </cell>
          <cell r="R3745">
            <v>1</v>
          </cell>
          <cell r="S3745">
            <v>1</v>
          </cell>
          <cell r="T3745">
            <v>0</v>
          </cell>
          <cell r="U3745">
            <v>1</v>
          </cell>
          <cell r="V3745">
            <v>0</v>
          </cell>
          <cell r="W3745">
            <v>0</v>
          </cell>
        </row>
        <row r="3746">
          <cell r="B3746">
            <v>17</v>
          </cell>
          <cell r="C3746" t="str">
            <v>RESTRIÇÃO SISTEMA</v>
          </cell>
          <cell r="D3746" t="str">
            <v>407 Não Informou nº linha</v>
          </cell>
          <cell r="E3746" t="str">
            <v>OUTRAS MÍDIAS</v>
          </cell>
          <cell r="F3746" t="str">
            <v>0013 INTERNET</v>
          </cell>
          <cell r="G3746" t="str">
            <v>0170 SITE SPEEDY</v>
          </cell>
          <cell r="I3746">
            <v>2</v>
          </cell>
          <cell r="J3746">
            <v>0</v>
          </cell>
          <cell r="K3746">
            <v>0</v>
          </cell>
          <cell r="L3746">
            <v>2</v>
          </cell>
          <cell r="M3746">
            <v>2</v>
          </cell>
          <cell r="N3746">
            <v>0</v>
          </cell>
          <cell r="O3746">
            <v>2</v>
          </cell>
          <cell r="P3746">
            <v>0</v>
          </cell>
          <cell r="Q3746">
            <v>0</v>
          </cell>
          <cell r="R3746">
            <v>2</v>
          </cell>
          <cell r="S3746">
            <v>2</v>
          </cell>
          <cell r="T3746">
            <v>0</v>
          </cell>
          <cell r="U3746">
            <v>2</v>
          </cell>
          <cell r="V3746">
            <v>0</v>
          </cell>
          <cell r="W3746">
            <v>0</v>
          </cell>
        </row>
        <row r="3747">
          <cell r="B3747">
            <v>17</v>
          </cell>
          <cell r="C3747" t="str">
            <v>RESTRIÇÃO SISTEMA</v>
          </cell>
          <cell r="D3747" t="str">
            <v>407 Não Informou nº linha</v>
          </cell>
          <cell r="E3747" t="str">
            <v>OUTRAS MÍDIAS</v>
          </cell>
          <cell r="F3747" t="str">
            <v>0019 INDICAÇÃO DO PROVEDOR</v>
          </cell>
          <cell r="G3747" t="str">
            <v>0580 IG.COM.BR</v>
          </cell>
          <cell r="I3747">
            <v>1</v>
          </cell>
          <cell r="J3747">
            <v>0</v>
          </cell>
          <cell r="K3747">
            <v>0</v>
          </cell>
          <cell r="L3747">
            <v>1</v>
          </cell>
          <cell r="M3747">
            <v>1</v>
          </cell>
          <cell r="N3747">
            <v>0</v>
          </cell>
          <cell r="O3747">
            <v>1</v>
          </cell>
          <cell r="P3747">
            <v>0</v>
          </cell>
          <cell r="Q3747">
            <v>0</v>
          </cell>
          <cell r="R3747">
            <v>1</v>
          </cell>
          <cell r="S3747">
            <v>1</v>
          </cell>
          <cell r="T3747">
            <v>0</v>
          </cell>
          <cell r="U3747">
            <v>1</v>
          </cell>
          <cell r="V3747">
            <v>0</v>
          </cell>
          <cell r="W3747">
            <v>0</v>
          </cell>
        </row>
        <row r="3748">
          <cell r="B3748">
            <v>17</v>
          </cell>
          <cell r="C3748" t="str">
            <v>RESTRIÇÃO SISTEMA</v>
          </cell>
          <cell r="D3748" t="str">
            <v>407 Não Informou nº linha</v>
          </cell>
          <cell r="E3748" t="str">
            <v>OUTRAS MÍDIAS</v>
          </cell>
          <cell r="F3748" t="str">
            <v>0020 JÁ POSSUI</v>
          </cell>
          <cell r="I3748">
            <v>1</v>
          </cell>
          <cell r="J3748">
            <v>0</v>
          </cell>
          <cell r="K3748">
            <v>0</v>
          </cell>
          <cell r="L3748">
            <v>1</v>
          </cell>
          <cell r="M3748">
            <v>1</v>
          </cell>
          <cell r="N3748">
            <v>0</v>
          </cell>
          <cell r="O3748">
            <v>1</v>
          </cell>
          <cell r="P3748">
            <v>0</v>
          </cell>
          <cell r="Q3748">
            <v>0</v>
          </cell>
          <cell r="R3748">
            <v>1</v>
          </cell>
          <cell r="S3748">
            <v>1</v>
          </cell>
          <cell r="T3748">
            <v>0</v>
          </cell>
          <cell r="U3748">
            <v>1</v>
          </cell>
          <cell r="V3748">
            <v>0</v>
          </cell>
          <cell r="W3748">
            <v>0</v>
          </cell>
        </row>
        <row r="3749">
          <cell r="B3749">
            <v>17</v>
          </cell>
          <cell r="C3749" t="str">
            <v>RESTRIÇÃO SISTEMA</v>
          </cell>
          <cell r="D3749" t="str">
            <v>407 Não Informou nº linha</v>
          </cell>
          <cell r="E3749" t="str">
            <v>TELEVISÃO</v>
          </cell>
          <cell r="F3749" t="str">
            <v>0001 TELEVISÃO</v>
          </cell>
          <cell r="G3749" t="str">
            <v>0006 GLOBO</v>
          </cell>
          <cell r="H3749" t="str">
            <v>3825 NÃO INFORMADO</v>
          </cell>
          <cell r="I3749">
            <v>1</v>
          </cell>
          <cell r="J3749">
            <v>0</v>
          </cell>
          <cell r="K3749">
            <v>0</v>
          </cell>
          <cell r="L3749">
            <v>1</v>
          </cell>
          <cell r="M3749">
            <v>1</v>
          </cell>
          <cell r="N3749">
            <v>0</v>
          </cell>
          <cell r="O3749">
            <v>1</v>
          </cell>
          <cell r="P3749">
            <v>0</v>
          </cell>
          <cell r="Q3749">
            <v>0</v>
          </cell>
          <cell r="R3749">
            <v>1</v>
          </cell>
          <cell r="S3749">
            <v>1</v>
          </cell>
          <cell r="T3749">
            <v>0</v>
          </cell>
          <cell r="U3749">
            <v>1</v>
          </cell>
          <cell r="V3749">
            <v>0</v>
          </cell>
          <cell r="W3749">
            <v>0</v>
          </cell>
        </row>
        <row r="3750">
          <cell r="B3750">
            <v>17</v>
          </cell>
          <cell r="C3750" t="str">
            <v>RESTRIÇÃO SISTEMA</v>
          </cell>
          <cell r="D3750" t="str">
            <v>407 Não Informou nº linha</v>
          </cell>
          <cell r="E3750" t="str">
            <v>TELEVISÃO</v>
          </cell>
          <cell r="F3750" t="str">
            <v>0001 TELEVISÃO</v>
          </cell>
          <cell r="G3750" t="str">
            <v>0062 NÃO INFORMOU</v>
          </cell>
          <cell r="I3750">
            <v>2</v>
          </cell>
          <cell r="J3750">
            <v>0</v>
          </cell>
          <cell r="K3750">
            <v>0</v>
          </cell>
          <cell r="L3750">
            <v>2</v>
          </cell>
          <cell r="M3750">
            <v>2</v>
          </cell>
          <cell r="N3750">
            <v>0</v>
          </cell>
          <cell r="O3750">
            <v>2</v>
          </cell>
          <cell r="P3750">
            <v>0</v>
          </cell>
          <cell r="Q3750">
            <v>0</v>
          </cell>
          <cell r="R3750">
            <v>2</v>
          </cell>
          <cell r="S3750">
            <v>2</v>
          </cell>
          <cell r="T3750">
            <v>0</v>
          </cell>
          <cell r="U3750">
            <v>2</v>
          </cell>
          <cell r="V3750">
            <v>0</v>
          </cell>
          <cell r="W3750">
            <v>0</v>
          </cell>
        </row>
        <row r="3751">
          <cell r="B3751">
            <v>17</v>
          </cell>
          <cell r="C3751" t="str">
            <v>RESTRIÇÃO SISTEMA</v>
          </cell>
          <cell r="D3751" t="str">
            <v>408 Não possui linha instalada</v>
          </cell>
          <cell r="E3751" t="str">
            <v>MALA DIRETA</v>
          </cell>
          <cell r="F3751" t="str">
            <v>0010 ENCARTE EM FATURA</v>
          </cell>
          <cell r="I3751">
            <v>1</v>
          </cell>
          <cell r="J3751">
            <v>0</v>
          </cell>
          <cell r="K3751">
            <v>0</v>
          </cell>
          <cell r="L3751">
            <v>1</v>
          </cell>
          <cell r="M3751">
            <v>1</v>
          </cell>
          <cell r="N3751">
            <v>0</v>
          </cell>
          <cell r="O3751">
            <v>1</v>
          </cell>
          <cell r="P3751">
            <v>0</v>
          </cell>
          <cell r="Q3751">
            <v>0</v>
          </cell>
          <cell r="R3751">
            <v>1</v>
          </cell>
          <cell r="S3751">
            <v>1</v>
          </cell>
          <cell r="T3751">
            <v>0</v>
          </cell>
          <cell r="U3751">
            <v>1</v>
          </cell>
          <cell r="V3751">
            <v>0</v>
          </cell>
          <cell r="W3751">
            <v>0</v>
          </cell>
        </row>
        <row r="3752">
          <cell r="B3752">
            <v>17</v>
          </cell>
          <cell r="C3752" t="str">
            <v>RESTRIÇÃO SISTEMA</v>
          </cell>
          <cell r="D3752" t="str">
            <v>408 Não possui linha instalada</v>
          </cell>
          <cell r="E3752" t="str">
            <v>OUTRAS MIDIAS</v>
          </cell>
          <cell r="F3752" t="str">
            <v>0031 JÁ TEVE O PRODUTO</v>
          </cell>
          <cell r="I3752">
            <v>3</v>
          </cell>
          <cell r="J3752">
            <v>0</v>
          </cell>
          <cell r="K3752">
            <v>0</v>
          </cell>
          <cell r="L3752">
            <v>3</v>
          </cell>
          <cell r="M3752">
            <v>3</v>
          </cell>
          <cell r="N3752">
            <v>0</v>
          </cell>
          <cell r="O3752">
            <v>3</v>
          </cell>
          <cell r="P3752">
            <v>0</v>
          </cell>
          <cell r="Q3752">
            <v>0</v>
          </cell>
          <cell r="R3752">
            <v>3</v>
          </cell>
          <cell r="S3752">
            <v>3</v>
          </cell>
          <cell r="T3752">
            <v>0</v>
          </cell>
          <cell r="U3752">
            <v>3</v>
          </cell>
          <cell r="V3752">
            <v>0</v>
          </cell>
          <cell r="W3752">
            <v>0</v>
          </cell>
        </row>
        <row r="3753">
          <cell r="B3753">
            <v>17</v>
          </cell>
          <cell r="C3753" t="str">
            <v>RESTRIÇÃO SISTEMA</v>
          </cell>
          <cell r="D3753" t="str">
            <v>408 Não possui linha instalada</v>
          </cell>
          <cell r="E3753" t="str">
            <v>OUTRAS MÍDIAS</v>
          </cell>
          <cell r="F3753" t="str">
            <v>0002 INDICAÇÃO DE AMIGOS</v>
          </cell>
          <cell r="I3753">
            <v>16</v>
          </cell>
          <cell r="J3753">
            <v>0</v>
          </cell>
          <cell r="K3753">
            <v>0</v>
          </cell>
          <cell r="L3753">
            <v>16</v>
          </cell>
          <cell r="M3753">
            <v>16</v>
          </cell>
          <cell r="N3753">
            <v>0</v>
          </cell>
          <cell r="O3753">
            <v>16</v>
          </cell>
          <cell r="P3753">
            <v>0</v>
          </cell>
          <cell r="Q3753">
            <v>0</v>
          </cell>
          <cell r="R3753">
            <v>16</v>
          </cell>
          <cell r="S3753">
            <v>16</v>
          </cell>
          <cell r="T3753">
            <v>0</v>
          </cell>
          <cell r="U3753">
            <v>16</v>
          </cell>
          <cell r="V3753">
            <v>0</v>
          </cell>
          <cell r="W3753">
            <v>0</v>
          </cell>
        </row>
        <row r="3754">
          <cell r="B3754">
            <v>17</v>
          </cell>
          <cell r="C3754" t="str">
            <v>RESTRIÇÃO SISTEMA</v>
          </cell>
          <cell r="D3754" t="str">
            <v>408 Não possui linha instalada</v>
          </cell>
          <cell r="E3754" t="str">
            <v>OUTRAS MÍDIAS</v>
          </cell>
          <cell r="F3754" t="str">
            <v>0003 104</v>
          </cell>
          <cell r="I3754">
            <v>2</v>
          </cell>
          <cell r="J3754">
            <v>0</v>
          </cell>
          <cell r="K3754">
            <v>0</v>
          </cell>
          <cell r="L3754">
            <v>2</v>
          </cell>
          <cell r="M3754">
            <v>2</v>
          </cell>
          <cell r="N3754">
            <v>0</v>
          </cell>
          <cell r="O3754">
            <v>2</v>
          </cell>
          <cell r="P3754">
            <v>0</v>
          </cell>
          <cell r="Q3754">
            <v>0</v>
          </cell>
          <cell r="R3754">
            <v>2</v>
          </cell>
          <cell r="S3754">
            <v>2</v>
          </cell>
          <cell r="T3754">
            <v>0</v>
          </cell>
          <cell r="U3754">
            <v>2</v>
          </cell>
          <cell r="V3754">
            <v>0</v>
          </cell>
          <cell r="W3754">
            <v>0</v>
          </cell>
        </row>
        <row r="3755">
          <cell r="B3755">
            <v>17</v>
          </cell>
          <cell r="C3755" t="str">
            <v>RESTRIÇÃO SISTEMA</v>
          </cell>
          <cell r="D3755" t="str">
            <v>408 Não possui linha instalada</v>
          </cell>
          <cell r="E3755" t="str">
            <v>OUTRAS MÍDIAS</v>
          </cell>
          <cell r="F3755" t="str">
            <v>0013 INTERNET</v>
          </cell>
          <cell r="G3755" t="str">
            <v>0170 SITE SPEEDY</v>
          </cell>
          <cell r="I3755">
            <v>1</v>
          </cell>
          <cell r="J3755">
            <v>0</v>
          </cell>
          <cell r="K3755">
            <v>0</v>
          </cell>
          <cell r="L3755">
            <v>1</v>
          </cell>
          <cell r="M3755">
            <v>1</v>
          </cell>
          <cell r="N3755">
            <v>0</v>
          </cell>
          <cell r="O3755">
            <v>1</v>
          </cell>
          <cell r="P3755">
            <v>0</v>
          </cell>
          <cell r="Q3755">
            <v>0</v>
          </cell>
          <cell r="R3755">
            <v>1</v>
          </cell>
          <cell r="S3755">
            <v>1</v>
          </cell>
          <cell r="T3755">
            <v>0</v>
          </cell>
          <cell r="U3755">
            <v>1</v>
          </cell>
          <cell r="V3755">
            <v>0</v>
          </cell>
          <cell r="W3755">
            <v>0</v>
          </cell>
        </row>
        <row r="3756">
          <cell r="B3756">
            <v>17</v>
          </cell>
          <cell r="C3756" t="str">
            <v>RESTRIÇÃO SISTEMA</v>
          </cell>
          <cell r="D3756" t="str">
            <v>408 Não possui linha instalada</v>
          </cell>
          <cell r="E3756" t="str">
            <v>OUTRAS MÍDIAS</v>
          </cell>
          <cell r="F3756" t="str">
            <v>0018 CONTATADO PELO TLMKT</v>
          </cell>
          <cell r="I3756">
            <v>3</v>
          </cell>
          <cell r="J3756">
            <v>0</v>
          </cell>
          <cell r="K3756">
            <v>0</v>
          </cell>
          <cell r="L3756">
            <v>3</v>
          </cell>
          <cell r="M3756">
            <v>3</v>
          </cell>
          <cell r="N3756">
            <v>0</v>
          </cell>
          <cell r="O3756">
            <v>3</v>
          </cell>
          <cell r="P3756">
            <v>0</v>
          </cell>
          <cell r="Q3756">
            <v>0</v>
          </cell>
          <cell r="R3756">
            <v>3</v>
          </cell>
          <cell r="S3756">
            <v>3</v>
          </cell>
          <cell r="T3756">
            <v>0</v>
          </cell>
          <cell r="U3756">
            <v>3</v>
          </cell>
          <cell r="V3756">
            <v>0</v>
          </cell>
          <cell r="W3756">
            <v>0</v>
          </cell>
        </row>
        <row r="3757">
          <cell r="B3757">
            <v>17</v>
          </cell>
          <cell r="C3757" t="str">
            <v>RESTRIÇÃO SISTEMA</v>
          </cell>
          <cell r="D3757" t="str">
            <v>408 Não possui linha instalada</v>
          </cell>
          <cell r="E3757" t="str">
            <v>OUTRAS MÍDIAS</v>
          </cell>
          <cell r="F3757" t="str">
            <v>0020 JÁ POSSUI</v>
          </cell>
          <cell r="I3757">
            <v>3</v>
          </cell>
          <cell r="J3757">
            <v>0</v>
          </cell>
          <cell r="K3757">
            <v>0</v>
          </cell>
          <cell r="L3757">
            <v>3</v>
          </cell>
          <cell r="M3757">
            <v>3</v>
          </cell>
          <cell r="N3757">
            <v>0</v>
          </cell>
          <cell r="O3757">
            <v>3</v>
          </cell>
          <cell r="P3757">
            <v>0</v>
          </cell>
          <cell r="Q3757">
            <v>0</v>
          </cell>
          <cell r="R3757">
            <v>3</v>
          </cell>
          <cell r="S3757">
            <v>3</v>
          </cell>
          <cell r="T3757">
            <v>0</v>
          </cell>
          <cell r="U3757">
            <v>3</v>
          </cell>
          <cell r="V3757">
            <v>0</v>
          </cell>
          <cell r="W3757">
            <v>0</v>
          </cell>
        </row>
        <row r="3758">
          <cell r="B3758">
            <v>17</v>
          </cell>
          <cell r="C3758" t="str">
            <v>RESTRIÇÃO SISTEMA</v>
          </cell>
          <cell r="D3758" t="str">
            <v>408 Não possui linha instalada</v>
          </cell>
          <cell r="E3758" t="str">
            <v>TELEVISÃO</v>
          </cell>
          <cell r="F3758" t="str">
            <v>0001 TELEVISÃO</v>
          </cell>
          <cell r="G3758" t="str">
            <v>0062 NÃO INFORMOU</v>
          </cell>
          <cell r="I3758">
            <v>2</v>
          </cell>
          <cell r="J3758">
            <v>0</v>
          </cell>
          <cell r="K3758">
            <v>0</v>
          </cell>
          <cell r="L3758">
            <v>2</v>
          </cell>
          <cell r="M3758">
            <v>2</v>
          </cell>
          <cell r="N3758">
            <v>0</v>
          </cell>
          <cell r="O3758">
            <v>2</v>
          </cell>
          <cell r="P3758">
            <v>0</v>
          </cell>
          <cell r="Q3758">
            <v>0</v>
          </cell>
          <cell r="R3758">
            <v>2</v>
          </cell>
          <cell r="S3758">
            <v>2</v>
          </cell>
          <cell r="T3758">
            <v>0</v>
          </cell>
          <cell r="U3758">
            <v>2</v>
          </cell>
          <cell r="V3758">
            <v>0</v>
          </cell>
          <cell r="W3758">
            <v>0</v>
          </cell>
        </row>
        <row r="3759">
          <cell r="B3759">
            <v>17</v>
          </cell>
          <cell r="C3759" t="str">
            <v>VENDA</v>
          </cell>
          <cell r="D3759" t="str">
            <v>001 *** Vendas OS Emitidas</v>
          </cell>
          <cell r="E3759" t="str">
            <v>MALA DIRETA</v>
          </cell>
          <cell r="F3759" t="str">
            <v>0009 MALA DIRETA</v>
          </cell>
          <cell r="G3759" t="str">
            <v>0008 Não Identificado</v>
          </cell>
          <cell r="I3759">
            <v>4</v>
          </cell>
          <cell r="J3759">
            <v>4</v>
          </cell>
          <cell r="K3759">
            <v>0</v>
          </cell>
          <cell r="L3759">
            <v>4</v>
          </cell>
          <cell r="M3759">
            <v>0</v>
          </cell>
          <cell r="N3759">
            <v>0</v>
          </cell>
          <cell r="O3759">
            <v>4</v>
          </cell>
          <cell r="P3759">
            <v>4</v>
          </cell>
          <cell r="Q3759">
            <v>0</v>
          </cell>
          <cell r="R3759">
            <v>4</v>
          </cell>
          <cell r="S3759">
            <v>0</v>
          </cell>
          <cell r="T3759">
            <v>0</v>
          </cell>
          <cell r="U3759">
            <v>0</v>
          </cell>
          <cell r="V3759">
            <v>4</v>
          </cell>
          <cell r="W3759">
            <v>0</v>
          </cell>
        </row>
        <row r="3760">
          <cell r="B3760">
            <v>17</v>
          </cell>
          <cell r="C3760" t="str">
            <v>VENDA</v>
          </cell>
          <cell r="D3760" t="str">
            <v>001 *** Vendas OS Emitidas</v>
          </cell>
          <cell r="E3760" t="str">
            <v>MALA DIRETA</v>
          </cell>
          <cell r="F3760" t="str">
            <v>0009 MALA DIRETA</v>
          </cell>
          <cell r="G3760" t="str">
            <v>0572 MD-05</v>
          </cell>
          <cell r="I3760">
            <v>3</v>
          </cell>
          <cell r="J3760">
            <v>3</v>
          </cell>
          <cell r="K3760">
            <v>0</v>
          </cell>
          <cell r="L3760">
            <v>3</v>
          </cell>
          <cell r="M3760">
            <v>0</v>
          </cell>
          <cell r="N3760">
            <v>0</v>
          </cell>
          <cell r="O3760">
            <v>3</v>
          </cell>
          <cell r="P3760">
            <v>3</v>
          </cell>
          <cell r="Q3760">
            <v>0</v>
          </cell>
          <cell r="R3760">
            <v>3</v>
          </cell>
          <cell r="S3760">
            <v>0</v>
          </cell>
          <cell r="T3760">
            <v>0</v>
          </cell>
          <cell r="U3760">
            <v>0</v>
          </cell>
          <cell r="V3760">
            <v>3</v>
          </cell>
          <cell r="W3760">
            <v>0</v>
          </cell>
        </row>
        <row r="3761">
          <cell r="B3761">
            <v>17</v>
          </cell>
          <cell r="C3761" t="str">
            <v>VENDA</v>
          </cell>
          <cell r="D3761" t="str">
            <v>001 *** Vendas OS Emitidas</v>
          </cell>
          <cell r="E3761" t="str">
            <v>MALA DIRETA</v>
          </cell>
          <cell r="F3761" t="str">
            <v>0010 ENCARTE EM FATURA</v>
          </cell>
          <cell r="I3761">
            <v>2</v>
          </cell>
          <cell r="J3761">
            <v>2</v>
          </cell>
          <cell r="K3761">
            <v>0</v>
          </cell>
          <cell r="L3761">
            <v>2</v>
          </cell>
          <cell r="M3761">
            <v>0</v>
          </cell>
          <cell r="N3761">
            <v>0</v>
          </cell>
          <cell r="O3761">
            <v>2</v>
          </cell>
          <cell r="P3761">
            <v>2</v>
          </cell>
          <cell r="Q3761">
            <v>0</v>
          </cell>
          <cell r="R3761">
            <v>2</v>
          </cell>
          <cell r="S3761">
            <v>0</v>
          </cell>
          <cell r="T3761">
            <v>0</v>
          </cell>
          <cell r="U3761">
            <v>0</v>
          </cell>
          <cell r="V3761">
            <v>2</v>
          </cell>
          <cell r="W3761">
            <v>0</v>
          </cell>
        </row>
        <row r="3762">
          <cell r="B3762">
            <v>17</v>
          </cell>
          <cell r="C3762" t="str">
            <v>VENDA</v>
          </cell>
          <cell r="D3762" t="str">
            <v>001 *** Vendas OS Emitidas</v>
          </cell>
          <cell r="E3762" t="str">
            <v>NÃO INFORMADO</v>
          </cell>
          <cell r="F3762" t="str">
            <v>0016 NÃO INFORMADO</v>
          </cell>
          <cell r="I3762">
            <v>10</v>
          </cell>
          <cell r="J3762">
            <v>10</v>
          </cell>
          <cell r="K3762">
            <v>0</v>
          </cell>
          <cell r="L3762">
            <v>10</v>
          </cell>
          <cell r="M3762">
            <v>0</v>
          </cell>
          <cell r="N3762">
            <v>0</v>
          </cell>
          <cell r="O3762">
            <v>10</v>
          </cell>
          <cell r="P3762">
            <v>10</v>
          </cell>
          <cell r="Q3762">
            <v>0</v>
          </cell>
          <cell r="R3762">
            <v>10</v>
          </cell>
          <cell r="S3762">
            <v>0</v>
          </cell>
          <cell r="T3762">
            <v>0</v>
          </cell>
          <cell r="U3762">
            <v>0</v>
          </cell>
          <cell r="V3762">
            <v>10</v>
          </cell>
          <cell r="W3762">
            <v>0</v>
          </cell>
        </row>
        <row r="3763">
          <cell r="B3763">
            <v>17</v>
          </cell>
          <cell r="C3763" t="str">
            <v>VENDA</v>
          </cell>
          <cell r="D3763" t="str">
            <v>001 *** Vendas OS Emitidas</v>
          </cell>
          <cell r="E3763" t="str">
            <v>OUTRAS MIDIAS</v>
          </cell>
          <cell r="F3763" t="str">
            <v>0024 STAND</v>
          </cell>
          <cell r="I3763">
            <v>1</v>
          </cell>
          <cell r="J3763">
            <v>1</v>
          </cell>
          <cell r="K3763">
            <v>0</v>
          </cell>
          <cell r="L3763">
            <v>1</v>
          </cell>
          <cell r="M3763">
            <v>0</v>
          </cell>
          <cell r="N3763">
            <v>0</v>
          </cell>
          <cell r="O3763">
            <v>1</v>
          </cell>
          <cell r="P3763">
            <v>1</v>
          </cell>
          <cell r="Q3763">
            <v>0</v>
          </cell>
          <cell r="R3763">
            <v>1</v>
          </cell>
          <cell r="S3763">
            <v>0</v>
          </cell>
          <cell r="T3763">
            <v>0</v>
          </cell>
          <cell r="U3763">
            <v>0</v>
          </cell>
          <cell r="V3763">
            <v>1</v>
          </cell>
          <cell r="W3763">
            <v>0</v>
          </cell>
        </row>
        <row r="3764">
          <cell r="B3764">
            <v>17</v>
          </cell>
          <cell r="C3764" t="str">
            <v>VENDA</v>
          </cell>
          <cell r="D3764" t="str">
            <v>001 *** Vendas OS Emitidas</v>
          </cell>
          <cell r="E3764" t="str">
            <v>OUTRAS MIDIAS</v>
          </cell>
          <cell r="F3764" t="str">
            <v>0031 JÁ TEVE O PRODUTO</v>
          </cell>
          <cell r="I3764">
            <v>31</v>
          </cell>
          <cell r="J3764">
            <v>31</v>
          </cell>
          <cell r="K3764">
            <v>0</v>
          </cell>
          <cell r="L3764">
            <v>31</v>
          </cell>
          <cell r="M3764">
            <v>0</v>
          </cell>
          <cell r="N3764">
            <v>0</v>
          </cell>
          <cell r="O3764">
            <v>30</v>
          </cell>
          <cell r="P3764">
            <v>30</v>
          </cell>
          <cell r="Q3764">
            <v>0</v>
          </cell>
          <cell r="R3764">
            <v>30</v>
          </cell>
          <cell r="S3764">
            <v>0</v>
          </cell>
          <cell r="T3764">
            <v>0</v>
          </cell>
          <cell r="U3764">
            <v>0</v>
          </cell>
          <cell r="V3764">
            <v>31</v>
          </cell>
          <cell r="W3764">
            <v>0</v>
          </cell>
        </row>
        <row r="3765">
          <cell r="B3765">
            <v>17</v>
          </cell>
          <cell r="C3765" t="str">
            <v>VENDA</v>
          </cell>
          <cell r="D3765" t="str">
            <v>001 *** Vendas OS Emitidas</v>
          </cell>
          <cell r="E3765" t="str">
            <v>OUTRAS MÍDIAS</v>
          </cell>
          <cell r="F3765" t="str">
            <v>0002 INDICAÇÃO DE AMIGOS</v>
          </cell>
          <cell r="I3765">
            <v>142</v>
          </cell>
          <cell r="J3765">
            <v>142</v>
          </cell>
          <cell r="K3765">
            <v>0</v>
          </cell>
          <cell r="L3765">
            <v>142</v>
          </cell>
          <cell r="M3765">
            <v>0</v>
          </cell>
          <cell r="N3765">
            <v>0</v>
          </cell>
          <cell r="O3765">
            <v>142</v>
          </cell>
          <cell r="P3765">
            <v>142</v>
          </cell>
          <cell r="Q3765">
            <v>0</v>
          </cell>
          <cell r="R3765">
            <v>142</v>
          </cell>
          <cell r="S3765">
            <v>0</v>
          </cell>
          <cell r="T3765">
            <v>0</v>
          </cell>
          <cell r="U3765">
            <v>0</v>
          </cell>
          <cell r="V3765">
            <v>142</v>
          </cell>
          <cell r="W3765">
            <v>0</v>
          </cell>
        </row>
        <row r="3766">
          <cell r="B3766">
            <v>17</v>
          </cell>
          <cell r="C3766" t="str">
            <v>VENDA</v>
          </cell>
          <cell r="D3766" t="str">
            <v>001 *** Vendas OS Emitidas</v>
          </cell>
          <cell r="E3766" t="str">
            <v>OUTRAS MÍDIAS</v>
          </cell>
          <cell r="F3766" t="str">
            <v>0003 104</v>
          </cell>
          <cell r="I3766">
            <v>11</v>
          </cell>
          <cell r="J3766">
            <v>11</v>
          </cell>
          <cell r="K3766">
            <v>0</v>
          </cell>
          <cell r="L3766">
            <v>11</v>
          </cell>
          <cell r="M3766">
            <v>0</v>
          </cell>
          <cell r="N3766">
            <v>0</v>
          </cell>
          <cell r="O3766">
            <v>10</v>
          </cell>
          <cell r="P3766">
            <v>10</v>
          </cell>
          <cell r="Q3766">
            <v>0</v>
          </cell>
          <cell r="R3766">
            <v>10</v>
          </cell>
          <cell r="S3766">
            <v>0</v>
          </cell>
          <cell r="T3766">
            <v>0</v>
          </cell>
          <cell r="U3766">
            <v>0</v>
          </cell>
          <cell r="V3766">
            <v>11</v>
          </cell>
          <cell r="W3766">
            <v>0</v>
          </cell>
        </row>
        <row r="3767">
          <cell r="B3767">
            <v>17</v>
          </cell>
          <cell r="C3767" t="str">
            <v>VENDA</v>
          </cell>
          <cell r="D3767" t="str">
            <v>001 *** Vendas OS Emitidas</v>
          </cell>
          <cell r="E3767" t="str">
            <v>OUTRAS MÍDIAS</v>
          </cell>
          <cell r="F3767" t="str">
            <v>0013 INTERNET</v>
          </cell>
          <cell r="G3767" t="str">
            <v>0056 OUTROS</v>
          </cell>
          <cell r="I3767">
            <v>4</v>
          </cell>
          <cell r="J3767">
            <v>4</v>
          </cell>
          <cell r="K3767">
            <v>0</v>
          </cell>
          <cell r="L3767">
            <v>4</v>
          </cell>
          <cell r="M3767">
            <v>0</v>
          </cell>
          <cell r="N3767">
            <v>0</v>
          </cell>
          <cell r="O3767">
            <v>4</v>
          </cell>
          <cell r="P3767">
            <v>4</v>
          </cell>
          <cell r="Q3767">
            <v>0</v>
          </cell>
          <cell r="R3767">
            <v>4</v>
          </cell>
          <cell r="S3767">
            <v>0</v>
          </cell>
          <cell r="T3767">
            <v>0</v>
          </cell>
          <cell r="U3767">
            <v>0</v>
          </cell>
          <cell r="V3767">
            <v>4</v>
          </cell>
          <cell r="W3767">
            <v>0</v>
          </cell>
        </row>
        <row r="3768">
          <cell r="B3768">
            <v>17</v>
          </cell>
          <cell r="C3768" t="str">
            <v>VENDA</v>
          </cell>
          <cell r="D3768" t="str">
            <v>001 *** Vendas OS Emitidas</v>
          </cell>
          <cell r="E3768" t="str">
            <v>OUTRAS MÍDIAS</v>
          </cell>
          <cell r="F3768" t="str">
            <v>0013 INTERNET</v>
          </cell>
          <cell r="G3768" t="str">
            <v>0170 SITE SPEEDY</v>
          </cell>
          <cell r="I3768">
            <v>15</v>
          </cell>
          <cell r="J3768">
            <v>15</v>
          </cell>
          <cell r="K3768">
            <v>0</v>
          </cell>
          <cell r="L3768">
            <v>15</v>
          </cell>
          <cell r="M3768">
            <v>0</v>
          </cell>
          <cell r="N3768">
            <v>0</v>
          </cell>
          <cell r="O3768">
            <v>15</v>
          </cell>
          <cell r="P3768">
            <v>15</v>
          </cell>
          <cell r="Q3768">
            <v>0</v>
          </cell>
          <cell r="R3768">
            <v>15</v>
          </cell>
          <cell r="S3768">
            <v>0</v>
          </cell>
          <cell r="T3768">
            <v>0</v>
          </cell>
          <cell r="U3768">
            <v>0</v>
          </cell>
          <cell r="V3768">
            <v>15</v>
          </cell>
          <cell r="W3768">
            <v>0</v>
          </cell>
        </row>
        <row r="3769">
          <cell r="B3769">
            <v>17</v>
          </cell>
          <cell r="C3769" t="str">
            <v>VENDA</v>
          </cell>
          <cell r="D3769" t="str">
            <v>001 *** Vendas OS Emitidas</v>
          </cell>
          <cell r="E3769" t="str">
            <v>OUTRAS MÍDIAS</v>
          </cell>
          <cell r="F3769" t="str">
            <v>0018 CONTATADO PELO TLMKT</v>
          </cell>
          <cell r="I3769">
            <v>19</v>
          </cell>
          <cell r="J3769">
            <v>19</v>
          </cell>
          <cell r="K3769">
            <v>0</v>
          </cell>
          <cell r="L3769">
            <v>19</v>
          </cell>
          <cell r="M3769">
            <v>0</v>
          </cell>
          <cell r="N3769">
            <v>0</v>
          </cell>
          <cell r="O3769">
            <v>19</v>
          </cell>
          <cell r="P3769">
            <v>19</v>
          </cell>
          <cell r="Q3769">
            <v>0</v>
          </cell>
          <cell r="R3769">
            <v>19</v>
          </cell>
          <cell r="S3769">
            <v>0</v>
          </cell>
          <cell r="T3769">
            <v>0</v>
          </cell>
          <cell r="U3769">
            <v>0</v>
          </cell>
          <cell r="V3769">
            <v>19</v>
          </cell>
          <cell r="W3769">
            <v>0</v>
          </cell>
        </row>
        <row r="3770">
          <cell r="B3770">
            <v>17</v>
          </cell>
          <cell r="C3770" t="str">
            <v>VENDA</v>
          </cell>
          <cell r="D3770" t="str">
            <v>001 *** Vendas OS Emitidas</v>
          </cell>
          <cell r="E3770" t="str">
            <v>OUTRAS MÍDIAS</v>
          </cell>
          <cell r="F3770" t="str">
            <v>0019 INDICAÇÃO DO PROVEDOR</v>
          </cell>
          <cell r="G3770" t="str">
            <v>0580 IG.COM.BR</v>
          </cell>
          <cell r="I3770">
            <v>3</v>
          </cell>
          <cell r="J3770">
            <v>3</v>
          </cell>
          <cell r="K3770">
            <v>0</v>
          </cell>
          <cell r="L3770">
            <v>3</v>
          </cell>
          <cell r="M3770">
            <v>0</v>
          </cell>
          <cell r="N3770">
            <v>0</v>
          </cell>
          <cell r="O3770">
            <v>3</v>
          </cell>
          <cell r="P3770">
            <v>3</v>
          </cell>
          <cell r="Q3770">
            <v>0</v>
          </cell>
          <cell r="R3770">
            <v>3</v>
          </cell>
          <cell r="S3770">
            <v>0</v>
          </cell>
          <cell r="T3770">
            <v>0</v>
          </cell>
          <cell r="U3770">
            <v>0</v>
          </cell>
          <cell r="V3770">
            <v>3</v>
          </cell>
          <cell r="W3770">
            <v>0</v>
          </cell>
        </row>
        <row r="3771">
          <cell r="B3771">
            <v>17</v>
          </cell>
          <cell r="C3771" t="str">
            <v>VENDA</v>
          </cell>
          <cell r="D3771" t="str">
            <v>001 *** Vendas OS Emitidas</v>
          </cell>
          <cell r="E3771" t="str">
            <v>OUTRAS MÍDIAS</v>
          </cell>
          <cell r="F3771" t="str">
            <v>0020 JÁ POSSUI</v>
          </cell>
          <cell r="I3771">
            <v>21</v>
          </cell>
          <cell r="J3771">
            <v>21</v>
          </cell>
          <cell r="K3771">
            <v>0</v>
          </cell>
          <cell r="L3771">
            <v>21</v>
          </cell>
          <cell r="M3771">
            <v>0</v>
          </cell>
          <cell r="N3771">
            <v>0</v>
          </cell>
          <cell r="O3771">
            <v>21</v>
          </cell>
          <cell r="P3771">
            <v>21</v>
          </cell>
          <cell r="Q3771">
            <v>0</v>
          </cell>
          <cell r="R3771">
            <v>21</v>
          </cell>
          <cell r="S3771">
            <v>0</v>
          </cell>
          <cell r="T3771">
            <v>0</v>
          </cell>
          <cell r="U3771">
            <v>0</v>
          </cell>
          <cell r="V3771">
            <v>21</v>
          </cell>
          <cell r="W3771">
            <v>0</v>
          </cell>
        </row>
        <row r="3772">
          <cell r="B3772">
            <v>17</v>
          </cell>
          <cell r="C3772" t="str">
            <v>VENDA</v>
          </cell>
          <cell r="D3772" t="str">
            <v>001 *** Vendas OS Emitidas</v>
          </cell>
          <cell r="E3772" t="str">
            <v>TELEVISÃO</v>
          </cell>
          <cell r="F3772" t="str">
            <v>0001 TELEVISÃO</v>
          </cell>
          <cell r="G3772" t="str">
            <v>0006 GLOBO</v>
          </cell>
          <cell r="H3772" t="str">
            <v>0007 GLOBO ESPORTE</v>
          </cell>
          <cell r="I3772">
            <v>1</v>
          </cell>
          <cell r="J3772">
            <v>1</v>
          </cell>
          <cell r="K3772">
            <v>0</v>
          </cell>
          <cell r="L3772">
            <v>1</v>
          </cell>
          <cell r="M3772">
            <v>0</v>
          </cell>
          <cell r="N3772">
            <v>0</v>
          </cell>
          <cell r="O3772">
            <v>1</v>
          </cell>
          <cell r="P3772">
            <v>1</v>
          </cell>
          <cell r="Q3772">
            <v>0</v>
          </cell>
          <cell r="R3772">
            <v>1</v>
          </cell>
          <cell r="S3772">
            <v>0</v>
          </cell>
          <cell r="T3772">
            <v>0</v>
          </cell>
          <cell r="U3772">
            <v>0</v>
          </cell>
          <cell r="V3772">
            <v>1</v>
          </cell>
          <cell r="W3772">
            <v>0</v>
          </cell>
        </row>
        <row r="3773">
          <cell r="B3773">
            <v>17</v>
          </cell>
          <cell r="C3773" t="str">
            <v>VENDA</v>
          </cell>
          <cell r="D3773" t="str">
            <v>001 *** Vendas OS Emitidas</v>
          </cell>
          <cell r="E3773" t="str">
            <v>TELEVISÃO</v>
          </cell>
          <cell r="F3773" t="str">
            <v>0001 TELEVISÃO</v>
          </cell>
          <cell r="G3773" t="str">
            <v>0006 GLOBO</v>
          </cell>
          <cell r="H3773" t="str">
            <v>3825 NÃO INFORMADO</v>
          </cell>
          <cell r="I3773">
            <v>9</v>
          </cell>
          <cell r="J3773">
            <v>9</v>
          </cell>
          <cell r="K3773">
            <v>0</v>
          </cell>
          <cell r="L3773">
            <v>9</v>
          </cell>
          <cell r="M3773">
            <v>0</v>
          </cell>
          <cell r="N3773">
            <v>0</v>
          </cell>
          <cell r="O3773">
            <v>9</v>
          </cell>
          <cell r="P3773">
            <v>9</v>
          </cell>
          <cell r="Q3773">
            <v>0</v>
          </cell>
          <cell r="R3773">
            <v>9</v>
          </cell>
          <cell r="S3773">
            <v>0</v>
          </cell>
          <cell r="T3773">
            <v>0</v>
          </cell>
          <cell r="U3773">
            <v>0</v>
          </cell>
          <cell r="V3773">
            <v>9</v>
          </cell>
          <cell r="W3773">
            <v>0</v>
          </cell>
        </row>
        <row r="3774">
          <cell r="B3774">
            <v>17</v>
          </cell>
          <cell r="C3774" t="str">
            <v>VENDA</v>
          </cell>
          <cell r="D3774" t="str">
            <v>001 *** Vendas OS Emitidas</v>
          </cell>
          <cell r="E3774" t="str">
            <v>TELEVISÃO</v>
          </cell>
          <cell r="F3774" t="str">
            <v>0001 TELEVISÃO</v>
          </cell>
          <cell r="G3774" t="str">
            <v>0062 NÃO INFORMOU</v>
          </cell>
          <cell r="I3774">
            <v>38</v>
          </cell>
          <cell r="J3774">
            <v>38</v>
          </cell>
          <cell r="K3774">
            <v>0</v>
          </cell>
          <cell r="L3774">
            <v>38</v>
          </cell>
          <cell r="M3774">
            <v>0</v>
          </cell>
          <cell r="N3774">
            <v>0</v>
          </cell>
          <cell r="O3774">
            <v>38</v>
          </cell>
          <cell r="P3774">
            <v>38</v>
          </cell>
          <cell r="Q3774">
            <v>0</v>
          </cell>
          <cell r="R3774">
            <v>38</v>
          </cell>
          <cell r="S3774">
            <v>0</v>
          </cell>
          <cell r="T3774">
            <v>0</v>
          </cell>
          <cell r="U3774">
            <v>0</v>
          </cell>
          <cell r="V3774">
            <v>38</v>
          </cell>
          <cell r="W3774">
            <v>0</v>
          </cell>
        </row>
        <row r="3775">
          <cell r="B3775">
            <v>17</v>
          </cell>
          <cell r="C3775" t="str">
            <v>VENDA</v>
          </cell>
          <cell r="D3775" t="str">
            <v>022 Sem IP Dinâmico disponível na Área</v>
          </cell>
          <cell r="E3775" t="str">
            <v>MALA DIRETA</v>
          </cell>
          <cell r="F3775" t="str">
            <v>0009 MALA DIRETA</v>
          </cell>
          <cell r="G3775" t="str">
            <v>0008 Não Identificado</v>
          </cell>
          <cell r="I3775">
            <v>2</v>
          </cell>
          <cell r="J3775">
            <v>2</v>
          </cell>
          <cell r="K3775">
            <v>0</v>
          </cell>
          <cell r="L3775">
            <v>2</v>
          </cell>
          <cell r="M3775">
            <v>0</v>
          </cell>
          <cell r="N3775">
            <v>0</v>
          </cell>
          <cell r="O3775">
            <v>2</v>
          </cell>
          <cell r="P3775">
            <v>2</v>
          </cell>
          <cell r="Q3775">
            <v>0</v>
          </cell>
          <cell r="R3775">
            <v>2</v>
          </cell>
          <cell r="S3775">
            <v>0</v>
          </cell>
          <cell r="T3775">
            <v>0</v>
          </cell>
          <cell r="U3775">
            <v>0</v>
          </cell>
          <cell r="V3775">
            <v>2</v>
          </cell>
          <cell r="W3775">
            <v>0</v>
          </cell>
        </row>
        <row r="3776">
          <cell r="B3776">
            <v>17</v>
          </cell>
          <cell r="C3776" t="str">
            <v>VENDA</v>
          </cell>
          <cell r="D3776" t="str">
            <v>022 Sem IP Dinâmico disponível na Área</v>
          </cell>
          <cell r="E3776" t="str">
            <v>NÃO INFORMADO</v>
          </cell>
          <cell r="F3776" t="str">
            <v>0016 NÃO INFORMADO</v>
          </cell>
          <cell r="I3776">
            <v>5</v>
          </cell>
          <cell r="J3776">
            <v>5</v>
          </cell>
          <cell r="K3776">
            <v>0</v>
          </cell>
          <cell r="L3776">
            <v>5</v>
          </cell>
          <cell r="M3776">
            <v>0</v>
          </cell>
          <cell r="N3776">
            <v>0</v>
          </cell>
          <cell r="O3776">
            <v>5</v>
          </cell>
          <cell r="P3776">
            <v>5</v>
          </cell>
          <cell r="Q3776">
            <v>0</v>
          </cell>
          <cell r="R3776">
            <v>5</v>
          </cell>
          <cell r="S3776">
            <v>0</v>
          </cell>
          <cell r="T3776">
            <v>0</v>
          </cell>
          <cell r="U3776">
            <v>0</v>
          </cell>
          <cell r="V3776">
            <v>5</v>
          </cell>
          <cell r="W3776">
            <v>0</v>
          </cell>
        </row>
        <row r="3777">
          <cell r="B3777">
            <v>17</v>
          </cell>
          <cell r="C3777" t="str">
            <v>VENDA</v>
          </cell>
          <cell r="D3777" t="str">
            <v>022 Sem IP Dinâmico disponível na Área</v>
          </cell>
          <cell r="E3777" t="str">
            <v>OUTRAS MIDIAS</v>
          </cell>
          <cell r="F3777" t="str">
            <v>0031 JÁ TEVE O PRODUTO</v>
          </cell>
          <cell r="I3777">
            <v>1</v>
          </cell>
          <cell r="J3777">
            <v>1</v>
          </cell>
          <cell r="K3777">
            <v>0</v>
          </cell>
          <cell r="L3777">
            <v>1</v>
          </cell>
          <cell r="M3777">
            <v>0</v>
          </cell>
          <cell r="N3777">
            <v>0</v>
          </cell>
          <cell r="O3777">
            <v>1</v>
          </cell>
          <cell r="P3777">
            <v>1</v>
          </cell>
          <cell r="Q3777">
            <v>0</v>
          </cell>
          <cell r="R3777">
            <v>1</v>
          </cell>
          <cell r="S3777">
            <v>0</v>
          </cell>
          <cell r="T3777">
            <v>0</v>
          </cell>
          <cell r="U3777">
            <v>0</v>
          </cell>
          <cell r="V3777">
            <v>1</v>
          </cell>
          <cell r="W3777">
            <v>0</v>
          </cell>
        </row>
        <row r="3778">
          <cell r="B3778">
            <v>17</v>
          </cell>
          <cell r="C3778" t="str">
            <v>VENDA</v>
          </cell>
          <cell r="D3778" t="str">
            <v>022 Sem IP Dinâmico disponível na Área</v>
          </cell>
          <cell r="E3778" t="str">
            <v>OUTRAS MÍDIAS</v>
          </cell>
          <cell r="F3778" t="str">
            <v>0002 INDICAÇÃO DE AMIGOS</v>
          </cell>
          <cell r="I3778">
            <v>15</v>
          </cell>
          <cell r="J3778">
            <v>15</v>
          </cell>
          <cell r="K3778">
            <v>0</v>
          </cell>
          <cell r="L3778">
            <v>15</v>
          </cell>
          <cell r="M3778">
            <v>0</v>
          </cell>
          <cell r="N3778">
            <v>0</v>
          </cell>
          <cell r="O3778">
            <v>15</v>
          </cell>
          <cell r="P3778">
            <v>15</v>
          </cell>
          <cell r="Q3778">
            <v>0</v>
          </cell>
          <cell r="R3778">
            <v>15</v>
          </cell>
          <cell r="S3778">
            <v>0</v>
          </cell>
          <cell r="T3778">
            <v>0</v>
          </cell>
          <cell r="U3778">
            <v>0</v>
          </cell>
          <cell r="V3778">
            <v>15</v>
          </cell>
          <cell r="W3778">
            <v>0</v>
          </cell>
        </row>
        <row r="3779">
          <cell r="B3779">
            <v>17</v>
          </cell>
          <cell r="C3779" t="str">
            <v>VENDA</v>
          </cell>
          <cell r="D3779" t="str">
            <v>022 Sem IP Dinâmico disponível na Área</v>
          </cell>
          <cell r="E3779" t="str">
            <v>OUTRAS MÍDIAS</v>
          </cell>
          <cell r="F3779" t="str">
            <v>0013 INTERNET</v>
          </cell>
          <cell r="G3779" t="str">
            <v>0056 OUTROS</v>
          </cell>
          <cell r="I3779">
            <v>1</v>
          </cell>
          <cell r="J3779">
            <v>1</v>
          </cell>
          <cell r="K3779">
            <v>0</v>
          </cell>
          <cell r="L3779">
            <v>1</v>
          </cell>
          <cell r="M3779">
            <v>0</v>
          </cell>
          <cell r="N3779">
            <v>0</v>
          </cell>
          <cell r="O3779">
            <v>1</v>
          </cell>
          <cell r="P3779">
            <v>1</v>
          </cell>
          <cell r="Q3779">
            <v>0</v>
          </cell>
          <cell r="R3779">
            <v>1</v>
          </cell>
          <cell r="S3779">
            <v>0</v>
          </cell>
          <cell r="T3779">
            <v>0</v>
          </cell>
          <cell r="U3779">
            <v>0</v>
          </cell>
          <cell r="V3779">
            <v>1</v>
          </cell>
          <cell r="W3779">
            <v>0</v>
          </cell>
        </row>
        <row r="3780">
          <cell r="B3780">
            <v>17</v>
          </cell>
          <cell r="C3780" t="str">
            <v>VENDA</v>
          </cell>
          <cell r="D3780" t="str">
            <v>022 Sem IP Dinâmico disponível na Área</v>
          </cell>
          <cell r="E3780" t="str">
            <v>OUTRAS MÍDIAS</v>
          </cell>
          <cell r="F3780" t="str">
            <v>0013 INTERNET</v>
          </cell>
          <cell r="G3780" t="str">
            <v>0170 SITE SPEEDY</v>
          </cell>
          <cell r="I3780">
            <v>1</v>
          </cell>
          <cell r="J3780">
            <v>1</v>
          </cell>
          <cell r="K3780">
            <v>0</v>
          </cell>
          <cell r="L3780">
            <v>1</v>
          </cell>
          <cell r="M3780">
            <v>0</v>
          </cell>
          <cell r="N3780">
            <v>0</v>
          </cell>
          <cell r="O3780">
            <v>1</v>
          </cell>
          <cell r="P3780">
            <v>1</v>
          </cell>
          <cell r="Q3780">
            <v>0</v>
          </cell>
          <cell r="R3780">
            <v>1</v>
          </cell>
          <cell r="S3780">
            <v>0</v>
          </cell>
          <cell r="T3780">
            <v>0</v>
          </cell>
          <cell r="U3780">
            <v>0</v>
          </cell>
          <cell r="V3780">
            <v>1</v>
          </cell>
          <cell r="W3780">
            <v>0</v>
          </cell>
        </row>
        <row r="3781">
          <cell r="B3781">
            <v>17</v>
          </cell>
          <cell r="C3781" t="str">
            <v>VENDA</v>
          </cell>
          <cell r="D3781" t="str">
            <v>022 Sem IP Dinâmico disponível na Área</v>
          </cell>
          <cell r="E3781" t="str">
            <v>OUTRAS MÍDIAS</v>
          </cell>
          <cell r="F3781" t="str">
            <v>0018 CONTATADO PELO TLMKT</v>
          </cell>
          <cell r="I3781">
            <v>2</v>
          </cell>
          <cell r="J3781">
            <v>2</v>
          </cell>
          <cell r="K3781">
            <v>0</v>
          </cell>
          <cell r="L3781">
            <v>2</v>
          </cell>
          <cell r="M3781">
            <v>0</v>
          </cell>
          <cell r="N3781">
            <v>0</v>
          </cell>
          <cell r="O3781">
            <v>2</v>
          </cell>
          <cell r="P3781">
            <v>2</v>
          </cell>
          <cell r="Q3781">
            <v>0</v>
          </cell>
          <cell r="R3781">
            <v>2</v>
          </cell>
          <cell r="S3781">
            <v>0</v>
          </cell>
          <cell r="T3781">
            <v>0</v>
          </cell>
          <cell r="U3781">
            <v>0</v>
          </cell>
          <cell r="V3781">
            <v>2</v>
          </cell>
          <cell r="W3781">
            <v>0</v>
          </cell>
        </row>
        <row r="3782">
          <cell r="B3782">
            <v>17</v>
          </cell>
          <cell r="C3782" t="str">
            <v>VENDA</v>
          </cell>
          <cell r="D3782" t="str">
            <v>022 Sem IP Dinâmico disponível na Área</v>
          </cell>
          <cell r="E3782" t="str">
            <v>OUTRAS MÍDIAS</v>
          </cell>
          <cell r="F3782" t="str">
            <v>0019 INDICAÇÃO DO PROVEDOR</v>
          </cell>
          <cell r="G3782" t="str">
            <v>0580 IG.COM.BR</v>
          </cell>
          <cell r="I3782">
            <v>1</v>
          </cell>
          <cell r="J3782">
            <v>1</v>
          </cell>
          <cell r="K3782">
            <v>0</v>
          </cell>
          <cell r="L3782">
            <v>1</v>
          </cell>
          <cell r="M3782">
            <v>0</v>
          </cell>
          <cell r="N3782">
            <v>0</v>
          </cell>
          <cell r="O3782">
            <v>1</v>
          </cell>
          <cell r="P3782">
            <v>1</v>
          </cell>
          <cell r="Q3782">
            <v>0</v>
          </cell>
          <cell r="R3782">
            <v>1</v>
          </cell>
          <cell r="S3782">
            <v>0</v>
          </cell>
          <cell r="T3782">
            <v>0</v>
          </cell>
          <cell r="U3782">
            <v>0</v>
          </cell>
          <cell r="V3782">
            <v>1</v>
          </cell>
          <cell r="W3782">
            <v>0</v>
          </cell>
        </row>
        <row r="3783">
          <cell r="B3783">
            <v>17</v>
          </cell>
          <cell r="C3783" t="str">
            <v>VENDA</v>
          </cell>
          <cell r="D3783" t="str">
            <v>022 Sem IP Dinâmico disponível na Área</v>
          </cell>
          <cell r="E3783" t="str">
            <v>OUTRAS MÍDIAS</v>
          </cell>
          <cell r="F3783" t="str">
            <v>0020 JÁ POSSUI</v>
          </cell>
          <cell r="I3783">
            <v>2</v>
          </cell>
          <cell r="J3783">
            <v>2</v>
          </cell>
          <cell r="K3783">
            <v>0</v>
          </cell>
          <cell r="L3783">
            <v>2</v>
          </cell>
          <cell r="M3783">
            <v>0</v>
          </cell>
          <cell r="N3783">
            <v>0</v>
          </cell>
          <cell r="O3783">
            <v>2</v>
          </cell>
          <cell r="P3783">
            <v>2</v>
          </cell>
          <cell r="Q3783">
            <v>0</v>
          </cell>
          <cell r="R3783">
            <v>2</v>
          </cell>
          <cell r="S3783">
            <v>0</v>
          </cell>
          <cell r="T3783">
            <v>0</v>
          </cell>
          <cell r="U3783">
            <v>0</v>
          </cell>
          <cell r="V3783">
            <v>2</v>
          </cell>
          <cell r="W3783">
            <v>0</v>
          </cell>
        </row>
        <row r="3784">
          <cell r="B3784">
            <v>17</v>
          </cell>
          <cell r="C3784" t="str">
            <v>VENDA</v>
          </cell>
          <cell r="D3784" t="str">
            <v>022 Sem IP Dinâmico disponível na Área</v>
          </cell>
          <cell r="E3784" t="str">
            <v>TELEVISÃO</v>
          </cell>
          <cell r="F3784" t="str">
            <v>0001 TELEVISÃO</v>
          </cell>
          <cell r="G3784" t="str">
            <v>0006 GLOBO</v>
          </cell>
          <cell r="H3784" t="str">
            <v>3825 NÃO INFORMADO</v>
          </cell>
          <cell r="I3784">
            <v>1</v>
          </cell>
          <cell r="J3784">
            <v>1</v>
          </cell>
          <cell r="K3784">
            <v>0</v>
          </cell>
          <cell r="L3784">
            <v>1</v>
          </cell>
          <cell r="M3784">
            <v>0</v>
          </cell>
          <cell r="N3784">
            <v>0</v>
          </cell>
          <cell r="O3784">
            <v>1</v>
          </cell>
          <cell r="P3784">
            <v>1</v>
          </cell>
          <cell r="Q3784">
            <v>0</v>
          </cell>
          <cell r="R3784">
            <v>1</v>
          </cell>
          <cell r="S3784">
            <v>0</v>
          </cell>
          <cell r="T3784">
            <v>0</v>
          </cell>
          <cell r="U3784">
            <v>0</v>
          </cell>
          <cell r="V3784">
            <v>1</v>
          </cell>
          <cell r="W3784">
            <v>0</v>
          </cell>
        </row>
        <row r="3785">
          <cell r="B3785">
            <v>17</v>
          </cell>
          <cell r="C3785" t="str">
            <v>VENDA</v>
          </cell>
          <cell r="D3785" t="str">
            <v>022 Sem IP Dinâmico disponível na Área</v>
          </cell>
          <cell r="E3785" t="str">
            <v>TELEVISÃO</v>
          </cell>
          <cell r="F3785" t="str">
            <v>0001 TELEVISÃO</v>
          </cell>
          <cell r="G3785" t="str">
            <v>0062 NÃO INFORMOU</v>
          </cell>
          <cell r="I3785">
            <v>1</v>
          </cell>
          <cell r="J3785">
            <v>1</v>
          </cell>
          <cell r="K3785">
            <v>0</v>
          </cell>
          <cell r="L3785">
            <v>1</v>
          </cell>
          <cell r="M3785">
            <v>0</v>
          </cell>
          <cell r="N3785">
            <v>0</v>
          </cell>
          <cell r="O3785">
            <v>1</v>
          </cell>
          <cell r="P3785">
            <v>1</v>
          </cell>
          <cell r="Q3785">
            <v>0</v>
          </cell>
          <cell r="R3785">
            <v>1</v>
          </cell>
          <cell r="S3785">
            <v>0</v>
          </cell>
          <cell r="T3785">
            <v>0</v>
          </cell>
          <cell r="U3785">
            <v>0</v>
          </cell>
          <cell r="V3785">
            <v>1</v>
          </cell>
          <cell r="W3785">
            <v>0</v>
          </cell>
        </row>
        <row r="3786">
          <cell r="B3786">
            <v>17</v>
          </cell>
          <cell r="C3786" t="str">
            <v>VENDA</v>
          </cell>
          <cell r="D3786" t="str">
            <v>035 Conta Pendente menor que 30 dias</v>
          </cell>
          <cell r="E3786" t="str">
            <v>OUTRAS MÍDIAS</v>
          </cell>
          <cell r="F3786" t="str">
            <v>0002 INDICAÇÃO DE AMIGOS</v>
          </cell>
          <cell r="I3786">
            <v>5</v>
          </cell>
          <cell r="J3786">
            <v>5</v>
          </cell>
          <cell r="K3786">
            <v>0</v>
          </cell>
          <cell r="L3786">
            <v>5</v>
          </cell>
          <cell r="M3786">
            <v>0</v>
          </cell>
          <cell r="N3786">
            <v>0</v>
          </cell>
          <cell r="O3786">
            <v>5</v>
          </cell>
          <cell r="P3786">
            <v>5</v>
          </cell>
          <cell r="Q3786">
            <v>0</v>
          </cell>
          <cell r="R3786">
            <v>5</v>
          </cell>
          <cell r="S3786">
            <v>0</v>
          </cell>
          <cell r="T3786">
            <v>0</v>
          </cell>
          <cell r="U3786">
            <v>0</v>
          </cell>
          <cell r="V3786">
            <v>5</v>
          </cell>
          <cell r="W3786">
            <v>0</v>
          </cell>
        </row>
        <row r="3787">
          <cell r="B3787">
            <v>17</v>
          </cell>
          <cell r="C3787" t="str">
            <v>VENDA</v>
          </cell>
          <cell r="D3787" t="str">
            <v>035 Conta Pendente menor que 30 dias</v>
          </cell>
          <cell r="E3787" t="str">
            <v>OUTRAS MÍDIAS</v>
          </cell>
          <cell r="F3787" t="str">
            <v>0019 INDICAÇÃO DO PROVEDOR</v>
          </cell>
          <cell r="G3787" t="str">
            <v>0580 IG.COM.BR</v>
          </cell>
          <cell r="I3787">
            <v>1</v>
          </cell>
          <cell r="J3787">
            <v>1</v>
          </cell>
          <cell r="K3787">
            <v>0</v>
          </cell>
          <cell r="L3787">
            <v>1</v>
          </cell>
          <cell r="M3787">
            <v>0</v>
          </cell>
          <cell r="N3787">
            <v>0</v>
          </cell>
          <cell r="O3787">
            <v>1</v>
          </cell>
          <cell r="P3787">
            <v>1</v>
          </cell>
          <cell r="Q3787">
            <v>0</v>
          </cell>
          <cell r="R3787">
            <v>1</v>
          </cell>
          <cell r="S3787">
            <v>0</v>
          </cell>
          <cell r="T3787">
            <v>0</v>
          </cell>
          <cell r="U3787">
            <v>0</v>
          </cell>
          <cell r="V3787">
            <v>1</v>
          </cell>
          <cell r="W3787">
            <v>0</v>
          </cell>
        </row>
        <row r="3788">
          <cell r="B3788">
            <v>17</v>
          </cell>
          <cell r="C3788" t="str">
            <v>VENDA</v>
          </cell>
          <cell r="D3788" t="str">
            <v>035 Conta Pendente menor que 30 dias</v>
          </cell>
          <cell r="E3788" t="str">
            <v>OUTRAS MÍDIAS</v>
          </cell>
          <cell r="F3788" t="str">
            <v>0020 JÁ POSSUI</v>
          </cell>
          <cell r="I3788">
            <v>1</v>
          </cell>
          <cell r="J3788">
            <v>1</v>
          </cell>
          <cell r="K3788">
            <v>0</v>
          </cell>
          <cell r="L3788">
            <v>1</v>
          </cell>
          <cell r="M3788">
            <v>0</v>
          </cell>
          <cell r="N3788">
            <v>0</v>
          </cell>
          <cell r="O3788">
            <v>1</v>
          </cell>
          <cell r="P3788">
            <v>1</v>
          </cell>
          <cell r="Q3788">
            <v>0</v>
          </cell>
          <cell r="R3788">
            <v>1</v>
          </cell>
          <cell r="S3788">
            <v>0</v>
          </cell>
          <cell r="T3788">
            <v>0</v>
          </cell>
          <cell r="U3788">
            <v>0</v>
          </cell>
          <cell r="V3788">
            <v>1</v>
          </cell>
          <cell r="W3788">
            <v>0</v>
          </cell>
        </row>
        <row r="3789">
          <cell r="B3789">
            <v>17</v>
          </cell>
          <cell r="C3789" t="str">
            <v>VENDA</v>
          </cell>
          <cell r="D3789" t="str">
            <v>038 Sem disponibilidade de agenda</v>
          </cell>
          <cell r="E3789" t="str">
            <v>OUTRAS MÍDIAS</v>
          </cell>
          <cell r="F3789" t="str">
            <v>0002 INDICAÇÃO DE AMIGOS</v>
          </cell>
          <cell r="I3789">
            <v>8</v>
          </cell>
          <cell r="J3789">
            <v>8</v>
          </cell>
          <cell r="K3789">
            <v>0</v>
          </cell>
          <cell r="L3789">
            <v>8</v>
          </cell>
          <cell r="M3789">
            <v>0</v>
          </cell>
          <cell r="N3789">
            <v>0</v>
          </cell>
          <cell r="O3789">
            <v>8</v>
          </cell>
          <cell r="P3789">
            <v>8</v>
          </cell>
          <cell r="Q3789">
            <v>0</v>
          </cell>
          <cell r="R3789">
            <v>8</v>
          </cell>
          <cell r="S3789">
            <v>0</v>
          </cell>
          <cell r="T3789">
            <v>0</v>
          </cell>
          <cell r="U3789">
            <v>0</v>
          </cell>
          <cell r="V3789">
            <v>8</v>
          </cell>
          <cell r="W3789">
            <v>0</v>
          </cell>
        </row>
        <row r="3790">
          <cell r="B3790">
            <v>17</v>
          </cell>
          <cell r="C3790" t="str">
            <v>VENDA</v>
          </cell>
          <cell r="D3790" t="str">
            <v>038 Sem disponibilidade de agenda</v>
          </cell>
          <cell r="E3790" t="str">
            <v>TELEVISÃO</v>
          </cell>
          <cell r="F3790" t="str">
            <v>0001 TELEVISÃO</v>
          </cell>
          <cell r="G3790" t="str">
            <v>0062 NÃO INFORMOU</v>
          </cell>
          <cell r="I3790">
            <v>1</v>
          </cell>
          <cell r="J3790">
            <v>1</v>
          </cell>
          <cell r="K3790">
            <v>0</v>
          </cell>
          <cell r="L3790">
            <v>1</v>
          </cell>
          <cell r="M3790">
            <v>0</v>
          </cell>
          <cell r="N3790">
            <v>0</v>
          </cell>
          <cell r="O3790">
            <v>1</v>
          </cell>
          <cell r="P3790">
            <v>1</v>
          </cell>
          <cell r="Q3790">
            <v>0</v>
          </cell>
          <cell r="R3790">
            <v>1</v>
          </cell>
          <cell r="S3790">
            <v>0</v>
          </cell>
          <cell r="T3790">
            <v>0</v>
          </cell>
          <cell r="U3790">
            <v>0</v>
          </cell>
          <cell r="V3790">
            <v>1</v>
          </cell>
          <cell r="W3790">
            <v>0</v>
          </cell>
        </row>
        <row r="3791">
          <cell r="B3791">
            <v>17</v>
          </cell>
          <cell r="C3791" t="str">
            <v>VENDA</v>
          </cell>
          <cell r="D3791" t="str">
            <v>055 Classe de serviço inválida</v>
          </cell>
          <cell r="E3791" t="str">
            <v>OUTRAS MÍDIAS</v>
          </cell>
          <cell r="F3791" t="str">
            <v>0002 INDICAÇÃO DE AMIGOS</v>
          </cell>
          <cell r="I3791">
            <v>4</v>
          </cell>
          <cell r="J3791">
            <v>4</v>
          </cell>
          <cell r="K3791">
            <v>0</v>
          </cell>
          <cell r="L3791">
            <v>4</v>
          </cell>
          <cell r="M3791">
            <v>0</v>
          </cell>
          <cell r="N3791">
            <v>0</v>
          </cell>
          <cell r="O3791">
            <v>4</v>
          </cell>
          <cell r="P3791">
            <v>4</v>
          </cell>
          <cell r="Q3791">
            <v>0</v>
          </cell>
          <cell r="R3791">
            <v>4</v>
          </cell>
          <cell r="S3791">
            <v>0</v>
          </cell>
          <cell r="T3791">
            <v>0</v>
          </cell>
          <cell r="U3791">
            <v>0</v>
          </cell>
          <cell r="V3791">
            <v>4</v>
          </cell>
          <cell r="W3791">
            <v>0</v>
          </cell>
        </row>
        <row r="3792">
          <cell r="B3792">
            <v>17</v>
          </cell>
          <cell r="C3792" t="str">
            <v>VENDA</v>
          </cell>
          <cell r="D3792" t="str">
            <v>070 Endereço Divergente</v>
          </cell>
          <cell r="E3792" t="str">
            <v>NÃO INFORMADO</v>
          </cell>
          <cell r="F3792" t="str">
            <v>0016 NÃO INFORMADO</v>
          </cell>
          <cell r="I3792">
            <v>2</v>
          </cell>
          <cell r="J3792">
            <v>2</v>
          </cell>
          <cell r="K3792">
            <v>0</v>
          </cell>
          <cell r="L3792">
            <v>2</v>
          </cell>
          <cell r="M3792">
            <v>0</v>
          </cell>
          <cell r="N3792">
            <v>0</v>
          </cell>
          <cell r="O3792">
            <v>2</v>
          </cell>
          <cell r="P3792">
            <v>2</v>
          </cell>
          <cell r="Q3792">
            <v>0</v>
          </cell>
          <cell r="R3792">
            <v>2</v>
          </cell>
          <cell r="S3792">
            <v>0</v>
          </cell>
          <cell r="T3792">
            <v>0</v>
          </cell>
          <cell r="U3792">
            <v>0</v>
          </cell>
          <cell r="V3792">
            <v>2</v>
          </cell>
          <cell r="W3792">
            <v>0</v>
          </cell>
        </row>
        <row r="3793">
          <cell r="B3793">
            <v>17</v>
          </cell>
          <cell r="C3793" t="str">
            <v>VENDA</v>
          </cell>
          <cell r="D3793" t="str">
            <v>070 Endereço Divergente</v>
          </cell>
          <cell r="E3793" t="str">
            <v>OUTRAS MIDIAS</v>
          </cell>
          <cell r="F3793" t="str">
            <v>0031 JÁ TEVE O PRODUTO</v>
          </cell>
          <cell r="I3793">
            <v>2</v>
          </cell>
          <cell r="J3793">
            <v>2</v>
          </cell>
          <cell r="K3793">
            <v>0</v>
          </cell>
          <cell r="L3793">
            <v>2</v>
          </cell>
          <cell r="M3793">
            <v>0</v>
          </cell>
          <cell r="N3793">
            <v>0</v>
          </cell>
          <cell r="O3793">
            <v>2</v>
          </cell>
          <cell r="P3793">
            <v>2</v>
          </cell>
          <cell r="Q3793">
            <v>0</v>
          </cell>
          <cell r="R3793">
            <v>2</v>
          </cell>
          <cell r="S3793">
            <v>0</v>
          </cell>
          <cell r="T3793">
            <v>0</v>
          </cell>
          <cell r="U3793">
            <v>0</v>
          </cell>
          <cell r="V3793">
            <v>2</v>
          </cell>
          <cell r="W3793">
            <v>0</v>
          </cell>
        </row>
        <row r="3794">
          <cell r="B3794">
            <v>17</v>
          </cell>
          <cell r="C3794" t="str">
            <v>VENDA</v>
          </cell>
          <cell r="D3794" t="str">
            <v>070 Endereço Divergente</v>
          </cell>
          <cell r="E3794" t="str">
            <v>OUTRAS MÍDIAS</v>
          </cell>
          <cell r="F3794" t="str">
            <v>0002 INDICAÇÃO DE AMIGOS</v>
          </cell>
          <cell r="I3794">
            <v>1</v>
          </cell>
          <cell r="J3794">
            <v>1</v>
          </cell>
          <cell r="K3794">
            <v>0</v>
          </cell>
          <cell r="L3794">
            <v>1</v>
          </cell>
          <cell r="M3794">
            <v>0</v>
          </cell>
          <cell r="N3794">
            <v>0</v>
          </cell>
          <cell r="O3794">
            <v>1</v>
          </cell>
          <cell r="P3794">
            <v>1</v>
          </cell>
          <cell r="Q3794">
            <v>0</v>
          </cell>
          <cell r="R3794">
            <v>1</v>
          </cell>
          <cell r="S3794">
            <v>0</v>
          </cell>
          <cell r="T3794">
            <v>0</v>
          </cell>
          <cell r="U3794">
            <v>0</v>
          </cell>
          <cell r="V3794">
            <v>1</v>
          </cell>
          <cell r="W3794">
            <v>0</v>
          </cell>
        </row>
        <row r="3795">
          <cell r="B3795">
            <v>17</v>
          </cell>
          <cell r="C3795" t="str">
            <v>VENDA</v>
          </cell>
          <cell r="D3795" t="str">
            <v>070 Endereço Divergente</v>
          </cell>
          <cell r="E3795" t="str">
            <v>OUTRAS MÍDIAS</v>
          </cell>
          <cell r="F3795" t="str">
            <v>0018 CONTATADO PELO TLMKT</v>
          </cell>
          <cell r="I3795">
            <v>1</v>
          </cell>
          <cell r="J3795">
            <v>1</v>
          </cell>
          <cell r="K3795">
            <v>0</v>
          </cell>
          <cell r="L3795">
            <v>1</v>
          </cell>
          <cell r="M3795">
            <v>0</v>
          </cell>
          <cell r="N3795">
            <v>0</v>
          </cell>
          <cell r="O3795">
            <v>1</v>
          </cell>
          <cell r="P3795">
            <v>1</v>
          </cell>
          <cell r="Q3795">
            <v>0</v>
          </cell>
          <cell r="R3795">
            <v>1</v>
          </cell>
          <cell r="S3795">
            <v>0</v>
          </cell>
          <cell r="T3795">
            <v>0</v>
          </cell>
          <cell r="U3795">
            <v>0</v>
          </cell>
          <cell r="V3795">
            <v>1</v>
          </cell>
          <cell r="W3795">
            <v>0</v>
          </cell>
        </row>
        <row r="3796">
          <cell r="B3796">
            <v>17</v>
          </cell>
          <cell r="C3796" t="str">
            <v>VENDA</v>
          </cell>
          <cell r="D3796" t="str">
            <v>070 Endereço Divergente</v>
          </cell>
          <cell r="E3796" t="str">
            <v>TELEVISÃO</v>
          </cell>
          <cell r="F3796" t="str">
            <v>0001 TELEVISÃO</v>
          </cell>
          <cell r="G3796" t="str">
            <v>0062 NÃO INFORMOU</v>
          </cell>
          <cell r="I3796">
            <v>1</v>
          </cell>
          <cell r="J3796">
            <v>1</v>
          </cell>
          <cell r="K3796">
            <v>0</v>
          </cell>
          <cell r="L3796">
            <v>1</v>
          </cell>
          <cell r="M3796">
            <v>0</v>
          </cell>
          <cell r="N3796">
            <v>0</v>
          </cell>
          <cell r="O3796">
            <v>1</v>
          </cell>
          <cell r="P3796">
            <v>1</v>
          </cell>
          <cell r="Q3796">
            <v>0</v>
          </cell>
          <cell r="R3796">
            <v>1</v>
          </cell>
          <cell r="S3796">
            <v>0</v>
          </cell>
          <cell r="T3796">
            <v>0</v>
          </cell>
          <cell r="U3796">
            <v>0</v>
          </cell>
          <cell r="V3796">
            <v>1</v>
          </cell>
          <cell r="W3796">
            <v>0</v>
          </cell>
        </row>
        <row r="3797">
          <cell r="B3797">
            <v>17</v>
          </cell>
          <cell r="C3797" t="str">
            <v>VENDA</v>
          </cell>
          <cell r="D3797" t="str">
            <v>230 Provedor Inválido</v>
          </cell>
          <cell r="E3797" t="str">
            <v>OUTRAS MÍDIAS</v>
          </cell>
          <cell r="F3797" t="str">
            <v>0002 INDICAÇÃO DE AMIGOS</v>
          </cell>
          <cell r="I3797">
            <v>1</v>
          </cell>
          <cell r="J3797">
            <v>1</v>
          </cell>
          <cell r="K3797">
            <v>0</v>
          </cell>
          <cell r="L3797">
            <v>1</v>
          </cell>
          <cell r="M3797">
            <v>0</v>
          </cell>
          <cell r="N3797">
            <v>0</v>
          </cell>
          <cell r="O3797">
            <v>1</v>
          </cell>
          <cell r="P3797">
            <v>1</v>
          </cell>
          <cell r="Q3797">
            <v>0</v>
          </cell>
          <cell r="R3797">
            <v>1</v>
          </cell>
          <cell r="S3797">
            <v>0</v>
          </cell>
          <cell r="T3797">
            <v>0</v>
          </cell>
          <cell r="U3797">
            <v>0</v>
          </cell>
          <cell r="V3797">
            <v>1</v>
          </cell>
          <cell r="W3797">
            <v>0</v>
          </cell>
        </row>
        <row r="3798">
          <cell r="B3798">
            <v>18</v>
          </cell>
          <cell r="C3798" t="str">
            <v>INVALIDAS - ABANDONO</v>
          </cell>
          <cell r="D3798" t="str">
            <v>052 Ligações não completadas</v>
          </cell>
          <cell r="I3798">
            <v>30</v>
          </cell>
          <cell r="J3798">
            <v>0</v>
          </cell>
          <cell r="K3798">
            <v>30</v>
          </cell>
          <cell r="L3798">
            <v>0</v>
          </cell>
          <cell r="M3798">
            <v>0</v>
          </cell>
          <cell r="N3798">
            <v>0</v>
          </cell>
          <cell r="O3798">
            <v>30</v>
          </cell>
          <cell r="P3798">
            <v>0</v>
          </cell>
          <cell r="Q3798">
            <v>30</v>
          </cell>
          <cell r="R3798">
            <v>0</v>
          </cell>
          <cell r="S3798">
            <v>0</v>
          </cell>
          <cell r="T3798">
            <v>0</v>
          </cell>
          <cell r="U3798">
            <v>30</v>
          </cell>
          <cell r="V3798">
            <v>0</v>
          </cell>
          <cell r="W3798">
            <v>0</v>
          </cell>
        </row>
        <row r="3799">
          <cell r="B3799">
            <v>18</v>
          </cell>
          <cell r="C3799" t="str">
            <v>INVALIDAS - ABANDONO</v>
          </cell>
          <cell r="D3799" t="str">
            <v>052 Ligações não completadas</v>
          </cell>
          <cell r="E3799" t="str">
            <v>OUTRAS MÍDIAS</v>
          </cell>
          <cell r="F3799" t="str">
            <v>0002 INDICAÇÃO DE AMIGOS</v>
          </cell>
          <cell r="I3799">
            <v>1</v>
          </cell>
          <cell r="J3799">
            <v>0</v>
          </cell>
          <cell r="K3799">
            <v>1</v>
          </cell>
          <cell r="L3799">
            <v>0</v>
          </cell>
          <cell r="M3799">
            <v>0</v>
          </cell>
          <cell r="N3799">
            <v>0</v>
          </cell>
          <cell r="O3799">
            <v>1</v>
          </cell>
          <cell r="P3799">
            <v>0</v>
          </cell>
          <cell r="Q3799">
            <v>1</v>
          </cell>
          <cell r="R3799">
            <v>0</v>
          </cell>
          <cell r="S3799">
            <v>0</v>
          </cell>
          <cell r="T3799">
            <v>0</v>
          </cell>
          <cell r="U3799">
            <v>1</v>
          </cell>
          <cell r="V3799">
            <v>0</v>
          </cell>
          <cell r="W3799">
            <v>0</v>
          </cell>
        </row>
        <row r="3800">
          <cell r="B3800">
            <v>18</v>
          </cell>
          <cell r="C3800" t="str">
            <v>INVALIDAS - ABANDONO</v>
          </cell>
          <cell r="D3800" t="str">
            <v>052 Ligações não completadas</v>
          </cell>
          <cell r="E3800" t="str">
            <v>OUTRAS MÍDIAS</v>
          </cell>
          <cell r="F3800" t="str">
            <v>0013 INTERNET</v>
          </cell>
          <cell r="G3800" t="str">
            <v>0170 SITE SPEEDY</v>
          </cell>
          <cell r="I3800">
            <v>1</v>
          </cell>
          <cell r="J3800">
            <v>0</v>
          </cell>
          <cell r="K3800">
            <v>1</v>
          </cell>
          <cell r="L3800">
            <v>0</v>
          </cell>
          <cell r="M3800">
            <v>0</v>
          </cell>
          <cell r="N3800">
            <v>0</v>
          </cell>
          <cell r="O3800">
            <v>1</v>
          </cell>
          <cell r="P3800">
            <v>0</v>
          </cell>
          <cell r="Q3800">
            <v>1</v>
          </cell>
          <cell r="R3800">
            <v>0</v>
          </cell>
          <cell r="S3800">
            <v>0</v>
          </cell>
          <cell r="T3800">
            <v>0</v>
          </cell>
          <cell r="U3800">
            <v>1</v>
          </cell>
          <cell r="V3800">
            <v>0</v>
          </cell>
          <cell r="W3800">
            <v>0</v>
          </cell>
        </row>
        <row r="3801">
          <cell r="B3801">
            <v>18</v>
          </cell>
          <cell r="C3801" t="str">
            <v>INVALIDAS - ABANDONO</v>
          </cell>
          <cell r="D3801" t="str">
            <v>224 Linha Muda</v>
          </cell>
          <cell r="I3801">
            <v>119</v>
          </cell>
          <cell r="J3801">
            <v>0</v>
          </cell>
          <cell r="K3801">
            <v>119</v>
          </cell>
          <cell r="L3801">
            <v>0</v>
          </cell>
          <cell r="M3801">
            <v>0</v>
          </cell>
          <cell r="N3801">
            <v>0</v>
          </cell>
          <cell r="O3801">
            <v>119</v>
          </cell>
          <cell r="P3801">
            <v>0</v>
          </cell>
          <cell r="Q3801">
            <v>119</v>
          </cell>
          <cell r="R3801">
            <v>0</v>
          </cell>
          <cell r="S3801">
            <v>0</v>
          </cell>
          <cell r="T3801">
            <v>0</v>
          </cell>
          <cell r="U3801">
            <v>119</v>
          </cell>
          <cell r="V3801">
            <v>0</v>
          </cell>
          <cell r="W3801">
            <v>0</v>
          </cell>
        </row>
        <row r="3802">
          <cell r="B3802">
            <v>18</v>
          </cell>
          <cell r="C3802" t="str">
            <v>INVALIDAS - ABANDONO</v>
          </cell>
          <cell r="D3802" t="str">
            <v>224 Linha Muda</v>
          </cell>
          <cell r="E3802" t="str">
            <v>TELEVISÃO</v>
          </cell>
          <cell r="F3802" t="str">
            <v>0001 TELEVISÃO</v>
          </cell>
          <cell r="G3802" t="str">
            <v>0062 NÃO INFORMOU</v>
          </cell>
          <cell r="I3802">
            <v>1</v>
          </cell>
          <cell r="J3802">
            <v>0</v>
          </cell>
          <cell r="K3802">
            <v>1</v>
          </cell>
          <cell r="L3802">
            <v>0</v>
          </cell>
          <cell r="M3802">
            <v>0</v>
          </cell>
          <cell r="N3802">
            <v>0</v>
          </cell>
          <cell r="O3802">
            <v>1</v>
          </cell>
          <cell r="P3802">
            <v>0</v>
          </cell>
          <cell r="Q3802">
            <v>1</v>
          </cell>
          <cell r="R3802">
            <v>0</v>
          </cell>
          <cell r="S3802">
            <v>0</v>
          </cell>
          <cell r="T3802">
            <v>0</v>
          </cell>
          <cell r="U3802">
            <v>1</v>
          </cell>
          <cell r="V3802">
            <v>0</v>
          </cell>
          <cell r="W3802">
            <v>0</v>
          </cell>
        </row>
        <row r="3803">
          <cell r="B3803">
            <v>18</v>
          </cell>
          <cell r="C3803" t="str">
            <v>INVALIDAS - ABANDONO</v>
          </cell>
          <cell r="D3803" t="str">
            <v>410 Ligação Caiu</v>
          </cell>
          <cell r="I3803">
            <v>41</v>
          </cell>
          <cell r="J3803">
            <v>0</v>
          </cell>
          <cell r="K3803">
            <v>41</v>
          </cell>
          <cell r="L3803">
            <v>0</v>
          </cell>
          <cell r="M3803">
            <v>0</v>
          </cell>
          <cell r="N3803">
            <v>0</v>
          </cell>
          <cell r="O3803">
            <v>41</v>
          </cell>
          <cell r="P3803">
            <v>0</v>
          </cell>
          <cell r="Q3803">
            <v>41</v>
          </cell>
          <cell r="R3803">
            <v>0</v>
          </cell>
          <cell r="S3803">
            <v>0</v>
          </cell>
          <cell r="T3803">
            <v>0</v>
          </cell>
          <cell r="U3803">
            <v>41</v>
          </cell>
          <cell r="V3803">
            <v>0</v>
          </cell>
          <cell r="W3803">
            <v>0</v>
          </cell>
        </row>
        <row r="3804">
          <cell r="B3804">
            <v>18</v>
          </cell>
          <cell r="C3804" t="str">
            <v>INVALIDAS - ABANDONO</v>
          </cell>
          <cell r="D3804" t="str">
            <v>410 Ligação Caiu</v>
          </cell>
          <cell r="E3804" t="str">
            <v>OUTRAS MÍDIAS</v>
          </cell>
          <cell r="F3804" t="str">
            <v>0002 INDICAÇÃO DE AMIGOS</v>
          </cell>
          <cell r="I3804">
            <v>1</v>
          </cell>
          <cell r="J3804">
            <v>0</v>
          </cell>
          <cell r="K3804">
            <v>1</v>
          </cell>
          <cell r="L3804">
            <v>0</v>
          </cell>
          <cell r="M3804">
            <v>0</v>
          </cell>
          <cell r="N3804">
            <v>0</v>
          </cell>
          <cell r="O3804">
            <v>1</v>
          </cell>
          <cell r="P3804">
            <v>0</v>
          </cell>
          <cell r="Q3804">
            <v>1</v>
          </cell>
          <cell r="R3804">
            <v>0</v>
          </cell>
          <cell r="S3804">
            <v>0</v>
          </cell>
          <cell r="T3804">
            <v>0</v>
          </cell>
          <cell r="U3804">
            <v>1</v>
          </cell>
          <cell r="V3804">
            <v>0</v>
          </cell>
          <cell r="W3804">
            <v>0</v>
          </cell>
        </row>
        <row r="3805">
          <cell r="B3805">
            <v>18</v>
          </cell>
          <cell r="C3805" t="str">
            <v>INVALIDAS - ABANDONO</v>
          </cell>
          <cell r="D3805" t="str">
            <v>410 Ligação Caiu</v>
          </cell>
          <cell r="E3805" t="str">
            <v>OUTRAS MÍDIAS</v>
          </cell>
          <cell r="F3805" t="str">
            <v>0003 104</v>
          </cell>
          <cell r="I3805">
            <v>1</v>
          </cell>
          <cell r="J3805">
            <v>0</v>
          </cell>
          <cell r="K3805">
            <v>1</v>
          </cell>
          <cell r="L3805">
            <v>0</v>
          </cell>
          <cell r="M3805">
            <v>0</v>
          </cell>
          <cell r="N3805">
            <v>0</v>
          </cell>
          <cell r="O3805">
            <v>1</v>
          </cell>
          <cell r="P3805">
            <v>0</v>
          </cell>
          <cell r="Q3805">
            <v>1</v>
          </cell>
          <cell r="R3805">
            <v>0</v>
          </cell>
          <cell r="S3805">
            <v>0</v>
          </cell>
          <cell r="T3805">
            <v>0</v>
          </cell>
          <cell r="U3805">
            <v>1</v>
          </cell>
          <cell r="V3805">
            <v>0</v>
          </cell>
          <cell r="W3805">
            <v>0</v>
          </cell>
        </row>
        <row r="3806">
          <cell r="B3806">
            <v>18</v>
          </cell>
          <cell r="C3806" t="str">
            <v>INVALIDAS - INVÁLIDAS</v>
          </cell>
          <cell r="D3806" t="str">
            <v>016 Já Foi Contatado</v>
          </cell>
          <cell r="I3806">
            <v>12</v>
          </cell>
          <cell r="J3806">
            <v>0</v>
          </cell>
          <cell r="K3806">
            <v>12</v>
          </cell>
          <cell r="L3806">
            <v>0</v>
          </cell>
          <cell r="M3806">
            <v>0</v>
          </cell>
          <cell r="N3806">
            <v>0</v>
          </cell>
          <cell r="O3806">
            <v>12</v>
          </cell>
          <cell r="P3806">
            <v>0</v>
          </cell>
          <cell r="Q3806">
            <v>12</v>
          </cell>
          <cell r="R3806">
            <v>0</v>
          </cell>
          <cell r="S3806">
            <v>0</v>
          </cell>
          <cell r="T3806">
            <v>0</v>
          </cell>
          <cell r="U3806">
            <v>12</v>
          </cell>
          <cell r="V3806">
            <v>0</v>
          </cell>
          <cell r="W3806">
            <v>0</v>
          </cell>
        </row>
        <row r="3807">
          <cell r="B3807">
            <v>18</v>
          </cell>
          <cell r="C3807" t="str">
            <v>INVALIDAS - INVÁLIDAS</v>
          </cell>
          <cell r="D3807" t="str">
            <v>061 Sisitema Inoperante</v>
          </cell>
          <cell r="I3807">
            <v>6</v>
          </cell>
          <cell r="J3807">
            <v>0</v>
          </cell>
          <cell r="K3807">
            <v>6</v>
          </cell>
          <cell r="L3807">
            <v>0</v>
          </cell>
          <cell r="M3807">
            <v>0</v>
          </cell>
          <cell r="N3807">
            <v>0</v>
          </cell>
          <cell r="O3807">
            <v>6</v>
          </cell>
          <cell r="P3807">
            <v>0</v>
          </cell>
          <cell r="Q3807">
            <v>6</v>
          </cell>
          <cell r="R3807">
            <v>0</v>
          </cell>
          <cell r="S3807">
            <v>0</v>
          </cell>
          <cell r="T3807">
            <v>0</v>
          </cell>
          <cell r="U3807">
            <v>6</v>
          </cell>
          <cell r="V3807">
            <v>0</v>
          </cell>
          <cell r="W3807">
            <v>0</v>
          </cell>
        </row>
        <row r="3808">
          <cell r="B3808">
            <v>18</v>
          </cell>
          <cell r="C3808" t="str">
            <v>INVALIDAS - INVÁLIDAS</v>
          </cell>
          <cell r="D3808" t="str">
            <v>188 Fora do Estado</v>
          </cell>
          <cell r="I3808">
            <v>11</v>
          </cell>
          <cell r="J3808">
            <v>0</v>
          </cell>
          <cell r="K3808">
            <v>11</v>
          </cell>
          <cell r="L3808">
            <v>0</v>
          </cell>
          <cell r="M3808">
            <v>0</v>
          </cell>
          <cell r="N3808">
            <v>0</v>
          </cell>
          <cell r="O3808">
            <v>11</v>
          </cell>
          <cell r="P3808">
            <v>0</v>
          </cell>
          <cell r="Q3808">
            <v>11</v>
          </cell>
          <cell r="R3808">
            <v>0</v>
          </cell>
          <cell r="S3808">
            <v>0</v>
          </cell>
          <cell r="T3808">
            <v>0</v>
          </cell>
          <cell r="U3808">
            <v>11</v>
          </cell>
          <cell r="V3808">
            <v>0</v>
          </cell>
          <cell r="W3808">
            <v>0</v>
          </cell>
        </row>
        <row r="3809">
          <cell r="B3809">
            <v>18</v>
          </cell>
          <cell r="C3809" t="str">
            <v>INVALIDAS - INVÁLIDAS</v>
          </cell>
          <cell r="D3809" t="str">
            <v>219 Trote</v>
          </cell>
          <cell r="I3809">
            <v>38</v>
          </cell>
          <cell r="J3809">
            <v>0</v>
          </cell>
          <cell r="K3809">
            <v>38</v>
          </cell>
          <cell r="L3809">
            <v>0</v>
          </cell>
          <cell r="M3809">
            <v>0</v>
          </cell>
          <cell r="N3809">
            <v>0</v>
          </cell>
          <cell r="O3809">
            <v>38</v>
          </cell>
          <cell r="P3809">
            <v>0</v>
          </cell>
          <cell r="Q3809">
            <v>38</v>
          </cell>
          <cell r="R3809">
            <v>0</v>
          </cell>
          <cell r="S3809">
            <v>0</v>
          </cell>
          <cell r="T3809">
            <v>0</v>
          </cell>
          <cell r="U3809">
            <v>38</v>
          </cell>
          <cell r="V3809">
            <v>0</v>
          </cell>
          <cell r="W3809">
            <v>0</v>
          </cell>
        </row>
        <row r="3810">
          <cell r="B3810">
            <v>18</v>
          </cell>
          <cell r="C3810" t="str">
            <v>INVALIDAS - INVÁLIDAS</v>
          </cell>
          <cell r="D3810" t="str">
            <v>221 Engano</v>
          </cell>
          <cell r="I3810">
            <v>114</v>
          </cell>
          <cell r="J3810">
            <v>0</v>
          </cell>
          <cell r="K3810">
            <v>114</v>
          </cell>
          <cell r="L3810">
            <v>0</v>
          </cell>
          <cell r="M3810">
            <v>0</v>
          </cell>
          <cell r="N3810">
            <v>0</v>
          </cell>
          <cell r="O3810">
            <v>114</v>
          </cell>
          <cell r="P3810">
            <v>0</v>
          </cell>
          <cell r="Q3810">
            <v>114</v>
          </cell>
          <cell r="R3810">
            <v>0</v>
          </cell>
          <cell r="S3810">
            <v>0</v>
          </cell>
          <cell r="T3810">
            <v>0</v>
          </cell>
          <cell r="U3810">
            <v>114</v>
          </cell>
          <cell r="V3810">
            <v>0</v>
          </cell>
          <cell r="W3810">
            <v>0</v>
          </cell>
        </row>
        <row r="3811">
          <cell r="B3811">
            <v>18</v>
          </cell>
          <cell r="C3811" t="str">
            <v>INVALIDAS - INVÁLIDAS</v>
          </cell>
          <cell r="D3811" t="str">
            <v>221 Engano</v>
          </cell>
          <cell r="E3811" t="str">
            <v>OUTRAS MÍDIAS</v>
          </cell>
          <cell r="F3811" t="str">
            <v>0002 INDICAÇÃO DE AMIGOS</v>
          </cell>
          <cell r="I3811">
            <v>3</v>
          </cell>
          <cell r="J3811">
            <v>0</v>
          </cell>
          <cell r="K3811">
            <v>3</v>
          </cell>
          <cell r="L3811">
            <v>0</v>
          </cell>
          <cell r="M3811">
            <v>0</v>
          </cell>
          <cell r="N3811">
            <v>0</v>
          </cell>
          <cell r="O3811">
            <v>3</v>
          </cell>
          <cell r="P3811">
            <v>0</v>
          </cell>
          <cell r="Q3811">
            <v>3</v>
          </cell>
          <cell r="R3811">
            <v>0</v>
          </cell>
          <cell r="S3811">
            <v>0</v>
          </cell>
          <cell r="T3811">
            <v>0</v>
          </cell>
          <cell r="U3811">
            <v>3</v>
          </cell>
          <cell r="V3811">
            <v>0</v>
          </cell>
          <cell r="W3811">
            <v>0</v>
          </cell>
        </row>
        <row r="3812">
          <cell r="B3812">
            <v>18</v>
          </cell>
          <cell r="C3812" t="str">
            <v>INVALIDAS - INVÁLIDAS</v>
          </cell>
          <cell r="D3812" t="str">
            <v>221 Engano</v>
          </cell>
          <cell r="E3812" t="str">
            <v>OUTRAS MÍDIAS</v>
          </cell>
          <cell r="F3812" t="str">
            <v>0020 JÁ POSSUI</v>
          </cell>
          <cell r="I3812">
            <v>1</v>
          </cell>
          <cell r="J3812">
            <v>0</v>
          </cell>
          <cell r="K3812">
            <v>1</v>
          </cell>
          <cell r="L3812">
            <v>0</v>
          </cell>
          <cell r="M3812">
            <v>0</v>
          </cell>
          <cell r="N3812">
            <v>0</v>
          </cell>
          <cell r="O3812">
            <v>1</v>
          </cell>
          <cell r="P3812">
            <v>0</v>
          </cell>
          <cell r="Q3812">
            <v>1</v>
          </cell>
          <cell r="R3812">
            <v>0</v>
          </cell>
          <cell r="S3812">
            <v>0</v>
          </cell>
          <cell r="T3812">
            <v>0</v>
          </cell>
          <cell r="U3812">
            <v>1</v>
          </cell>
          <cell r="V3812">
            <v>0</v>
          </cell>
          <cell r="W3812">
            <v>0</v>
          </cell>
        </row>
        <row r="3813">
          <cell r="B3813">
            <v>18</v>
          </cell>
          <cell r="C3813" t="str">
            <v>INVALIDAS - INVÁLIDAS</v>
          </cell>
          <cell r="D3813" t="str">
            <v>310 Retorno sem Sucesso</v>
          </cell>
          <cell r="E3813" t="str">
            <v>OUTRAS MÍDIAS</v>
          </cell>
          <cell r="F3813" t="str">
            <v>0002 INDICAÇÃO DE AMIGOS</v>
          </cell>
          <cell r="I3813">
            <v>1</v>
          </cell>
          <cell r="J3813">
            <v>0</v>
          </cell>
          <cell r="K3813">
            <v>1</v>
          </cell>
          <cell r="L3813">
            <v>0</v>
          </cell>
          <cell r="M3813">
            <v>0</v>
          </cell>
          <cell r="N3813">
            <v>0</v>
          </cell>
          <cell r="O3813">
            <v>1</v>
          </cell>
          <cell r="P3813">
            <v>0</v>
          </cell>
          <cell r="Q3813">
            <v>1</v>
          </cell>
          <cell r="R3813">
            <v>0</v>
          </cell>
          <cell r="S3813">
            <v>0</v>
          </cell>
          <cell r="T3813">
            <v>0</v>
          </cell>
          <cell r="U3813">
            <v>1</v>
          </cell>
          <cell r="V3813">
            <v>0</v>
          </cell>
          <cell r="W3813">
            <v>0</v>
          </cell>
        </row>
        <row r="3814">
          <cell r="B3814">
            <v>18</v>
          </cell>
          <cell r="C3814" t="str">
            <v>INVALIDAS - INVÁLIDAS</v>
          </cell>
          <cell r="D3814" t="str">
            <v>405 Papa Fila</v>
          </cell>
          <cell r="I3814">
            <v>24</v>
          </cell>
          <cell r="J3814">
            <v>0</v>
          </cell>
          <cell r="K3814">
            <v>24</v>
          </cell>
          <cell r="L3814">
            <v>0</v>
          </cell>
          <cell r="M3814">
            <v>0</v>
          </cell>
          <cell r="N3814">
            <v>0</v>
          </cell>
          <cell r="O3814">
            <v>24</v>
          </cell>
          <cell r="P3814">
            <v>0</v>
          </cell>
          <cell r="Q3814">
            <v>24</v>
          </cell>
          <cell r="R3814">
            <v>0</v>
          </cell>
          <cell r="S3814">
            <v>0</v>
          </cell>
          <cell r="T3814">
            <v>0</v>
          </cell>
          <cell r="U3814">
            <v>24</v>
          </cell>
          <cell r="V3814">
            <v>0</v>
          </cell>
          <cell r="W3814">
            <v>0</v>
          </cell>
        </row>
        <row r="3815">
          <cell r="B3815">
            <v>18</v>
          </cell>
          <cell r="C3815" t="str">
            <v>INVALIDAS - INVÁLIDAS</v>
          </cell>
          <cell r="D3815" t="str">
            <v>406 Transferência Auditoria</v>
          </cell>
          <cell r="I3815">
            <v>3</v>
          </cell>
          <cell r="J3815">
            <v>0</v>
          </cell>
          <cell r="K3815">
            <v>3</v>
          </cell>
          <cell r="L3815">
            <v>0</v>
          </cell>
          <cell r="M3815">
            <v>0</v>
          </cell>
          <cell r="N3815">
            <v>0</v>
          </cell>
          <cell r="O3815">
            <v>3</v>
          </cell>
          <cell r="P3815">
            <v>0</v>
          </cell>
          <cell r="Q3815">
            <v>3</v>
          </cell>
          <cell r="R3815">
            <v>0</v>
          </cell>
          <cell r="S3815">
            <v>0</v>
          </cell>
          <cell r="T3815">
            <v>0</v>
          </cell>
          <cell r="U3815">
            <v>3</v>
          </cell>
          <cell r="V3815">
            <v>0</v>
          </cell>
          <cell r="W3815">
            <v>0</v>
          </cell>
        </row>
        <row r="3816">
          <cell r="B3816">
            <v>18</v>
          </cell>
          <cell r="C3816" t="str">
            <v>INVALIDAS - TRANSFERIDAS</v>
          </cell>
          <cell r="D3816" t="str">
            <v>073 Transferência Retenção</v>
          </cell>
          <cell r="I3816">
            <v>33</v>
          </cell>
          <cell r="J3816">
            <v>0</v>
          </cell>
          <cell r="K3816">
            <v>33</v>
          </cell>
          <cell r="L3816">
            <v>0</v>
          </cell>
          <cell r="M3816">
            <v>0</v>
          </cell>
          <cell r="N3816">
            <v>0</v>
          </cell>
          <cell r="O3816">
            <v>33</v>
          </cell>
          <cell r="P3816">
            <v>0</v>
          </cell>
          <cell r="Q3816">
            <v>33</v>
          </cell>
          <cell r="R3816">
            <v>0</v>
          </cell>
          <cell r="S3816">
            <v>0</v>
          </cell>
          <cell r="T3816">
            <v>0</v>
          </cell>
          <cell r="U3816">
            <v>33</v>
          </cell>
          <cell r="V3816">
            <v>0</v>
          </cell>
          <cell r="W3816">
            <v>0</v>
          </cell>
        </row>
        <row r="3817">
          <cell r="B3817">
            <v>18</v>
          </cell>
          <cell r="C3817" t="str">
            <v>INVALIDAS - TRANSFERIDAS</v>
          </cell>
          <cell r="D3817" t="str">
            <v>220 Transferência 70100 (104)</v>
          </cell>
          <cell r="I3817">
            <v>377</v>
          </cell>
          <cell r="J3817">
            <v>0</v>
          </cell>
          <cell r="K3817">
            <v>377</v>
          </cell>
          <cell r="L3817">
            <v>0</v>
          </cell>
          <cell r="M3817">
            <v>0</v>
          </cell>
          <cell r="N3817">
            <v>0</v>
          </cell>
          <cell r="O3817">
            <v>377</v>
          </cell>
          <cell r="P3817">
            <v>0</v>
          </cell>
          <cell r="Q3817">
            <v>377</v>
          </cell>
          <cell r="R3817">
            <v>0</v>
          </cell>
          <cell r="S3817">
            <v>0</v>
          </cell>
          <cell r="T3817">
            <v>0</v>
          </cell>
          <cell r="U3817">
            <v>377</v>
          </cell>
          <cell r="V3817">
            <v>0</v>
          </cell>
          <cell r="W3817">
            <v>0</v>
          </cell>
        </row>
        <row r="3818">
          <cell r="B3818">
            <v>18</v>
          </cell>
          <cell r="C3818" t="str">
            <v>INVALIDAS - TRANSFERIDAS</v>
          </cell>
          <cell r="D3818" t="str">
            <v>220 Transferência 70100 (104)</v>
          </cell>
          <cell r="E3818" t="str">
            <v>MALA DIRETA</v>
          </cell>
          <cell r="F3818" t="str">
            <v>0010 ENCARTE EM FATURA</v>
          </cell>
          <cell r="I3818">
            <v>1</v>
          </cell>
          <cell r="J3818">
            <v>0</v>
          </cell>
          <cell r="K3818">
            <v>1</v>
          </cell>
          <cell r="L3818">
            <v>0</v>
          </cell>
          <cell r="M3818">
            <v>0</v>
          </cell>
          <cell r="N3818">
            <v>0</v>
          </cell>
          <cell r="O3818">
            <v>1</v>
          </cell>
          <cell r="P3818">
            <v>0</v>
          </cell>
          <cell r="Q3818">
            <v>1</v>
          </cell>
          <cell r="R3818">
            <v>0</v>
          </cell>
          <cell r="S3818">
            <v>0</v>
          </cell>
          <cell r="T3818">
            <v>0</v>
          </cell>
          <cell r="U3818">
            <v>1</v>
          </cell>
          <cell r="V3818">
            <v>0</v>
          </cell>
          <cell r="W3818">
            <v>0</v>
          </cell>
        </row>
        <row r="3819">
          <cell r="B3819">
            <v>18</v>
          </cell>
          <cell r="C3819" t="str">
            <v>INVALIDAS - TRANSFERIDAS</v>
          </cell>
          <cell r="D3819" t="str">
            <v>220 Transferência 70100 (104)</v>
          </cell>
          <cell r="E3819" t="str">
            <v>NÃO INFORMADO</v>
          </cell>
          <cell r="F3819" t="str">
            <v>0016 NÃO INFORMADO</v>
          </cell>
          <cell r="I3819">
            <v>1</v>
          </cell>
          <cell r="J3819">
            <v>0</v>
          </cell>
          <cell r="K3819">
            <v>1</v>
          </cell>
          <cell r="L3819">
            <v>0</v>
          </cell>
          <cell r="M3819">
            <v>0</v>
          </cell>
          <cell r="N3819">
            <v>0</v>
          </cell>
          <cell r="O3819">
            <v>1</v>
          </cell>
          <cell r="P3819">
            <v>0</v>
          </cell>
          <cell r="Q3819">
            <v>1</v>
          </cell>
          <cell r="R3819">
            <v>0</v>
          </cell>
          <cell r="S3819">
            <v>0</v>
          </cell>
          <cell r="T3819">
            <v>0</v>
          </cell>
          <cell r="U3819">
            <v>1</v>
          </cell>
          <cell r="V3819">
            <v>0</v>
          </cell>
          <cell r="W3819">
            <v>0</v>
          </cell>
        </row>
        <row r="3820">
          <cell r="B3820">
            <v>18</v>
          </cell>
          <cell r="C3820" t="str">
            <v>INVALIDAS - TRANSFERIDAS</v>
          </cell>
          <cell r="D3820" t="str">
            <v>220 Transferência 70100 (104)</v>
          </cell>
          <cell r="E3820" t="str">
            <v>OUTRAS MÍDIAS</v>
          </cell>
          <cell r="F3820" t="str">
            <v>0002 INDICAÇÃO DE AMIGOS</v>
          </cell>
          <cell r="I3820">
            <v>8</v>
          </cell>
          <cell r="J3820">
            <v>0</v>
          </cell>
          <cell r="K3820">
            <v>8</v>
          </cell>
          <cell r="L3820">
            <v>0</v>
          </cell>
          <cell r="M3820">
            <v>0</v>
          </cell>
          <cell r="N3820">
            <v>0</v>
          </cell>
          <cell r="O3820">
            <v>8</v>
          </cell>
          <cell r="P3820">
            <v>0</v>
          </cell>
          <cell r="Q3820">
            <v>8</v>
          </cell>
          <cell r="R3820">
            <v>0</v>
          </cell>
          <cell r="S3820">
            <v>0</v>
          </cell>
          <cell r="T3820">
            <v>0</v>
          </cell>
          <cell r="U3820">
            <v>8</v>
          </cell>
          <cell r="V3820">
            <v>0</v>
          </cell>
          <cell r="W3820">
            <v>0</v>
          </cell>
        </row>
        <row r="3821">
          <cell r="B3821">
            <v>18</v>
          </cell>
          <cell r="C3821" t="str">
            <v>INVALIDAS - TRANSFERIDAS</v>
          </cell>
          <cell r="D3821" t="str">
            <v>220 Transferência 70100 (104)</v>
          </cell>
          <cell r="E3821" t="str">
            <v>OUTRAS MÍDIAS</v>
          </cell>
          <cell r="F3821" t="str">
            <v>0003 104</v>
          </cell>
          <cell r="I3821">
            <v>1</v>
          </cell>
          <cell r="J3821">
            <v>0</v>
          </cell>
          <cell r="K3821">
            <v>1</v>
          </cell>
          <cell r="L3821">
            <v>0</v>
          </cell>
          <cell r="M3821">
            <v>0</v>
          </cell>
          <cell r="N3821">
            <v>0</v>
          </cell>
          <cell r="O3821">
            <v>1</v>
          </cell>
          <cell r="P3821">
            <v>0</v>
          </cell>
          <cell r="Q3821">
            <v>1</v>
          </cell>
          <cell r="R3821">
            <v>0</v>
          </cell>
          <cell r="S3821">
            <v>0</v>
          </cell>
          <cell r="T3821">
            <v>0</v>
          </cell>
          <cell r="U3821">
            <v>1</v>
          </cell>
          <cell r="V3821">
            <v>0</v>
          </cell>
          <cell r="W3821">
            <v>0</v>
          </cell>
        </row>
        <row r="3822">
          <cell r="B3822">
            <v>18</v>
          </cell>
          <cell r="C3822" t="str">
            <v>INVALIDAS - TRANSFERIDAS</v>
          </cell>
          <cell r="D3822" t="str">
            <v>220 Transferência 70100 (104)</v>
          </cell>
          <cell r="E3822" t="str">
            <v>OUTRAS MÍDIAS</v>
          </cell>
          <cell r="F3822" t="str">
            <v>0013 INTERNET</v>
          </cell>
          <cell r="G3822" t="str">
            <v>0170 SITE SPEEDY</v>
          </cell>
          <cell r="I3822">
            <v>1</v>
          </cell>
          <cell r="J3822">
            <v>0</v>
          </cell>
          <cell r="K3822">
            <v>1</v>
          </cell>
          <cell r="L3822">
            <v>0</v>
          </cell>
          <cell r="M3822">
            <v>0</v>
          </cell>
          <cell r="N3822">
            <v>0</v>
          </cell>
          <cell r="O3822">
            <v>1</v>
          </cell>
          <cell r="P3822">
            <v>0</v>
          </cell>
          <cell r="Q3822">
            <v>1</v>
          </cell>
          <cell r="R3822">
            <v>0</v>
          </cell>
          <cell r="S3822">
            <v>0</v>
          </cell>
          <cell r="T3822">
            <v>0</v>
          </cell>
          <cell r="U3822">
            <v>1</v>
          </cell>
          <cell r="V3822">
            <v>0</v>
          </cell>
          <cell r="W3822">
            <v>0</v>
          </cell>
        </row>
        <row r="3823">
          <cell r="B3823">
            <v>18</v>
          </cell>
          <cell r="C3823" t="str">
            <v>INVALIDAS - TRANSFERIDAS</v>
          </cell>
          <cell r="D3823" t="str">
            <v>220 Transferência 70100 (104)</v>
          </cell>
          <cell r="E3823" t="str">
            <v>OUTRAS MÍDIAS</v>
          </cell>
          <cell r="F3823" t="str">
            <v>0018 CONTATADO PELO TLMKT</v>
          </cell>
          <cell r="I3823">
            <v>1</v>
          </cell>
          <cell r="J3823">
            <v>0</v>
          </cell>
          <cell r="K3823">
            <v>1</v>
          </cell>
          <cell r="L3823">
            <v>0</v>
          </cell>
          <cell r="M3823">
            <v>0</v>
          </cell>
          <cell r="N3823">
            <v>0</v>
          </cell>
          <cell r="O3823">
            <v>1</v>
          </cell>
          <cell r="P3823">
            <v>0</v>
          </cell>
          <cell r="Q3823">
            <v>1</v>
          </cell>
          <cell r="R3823">
            <v>0</v>
          </cell>
          <cell r="S3823">
            <v>0</v>
          </cell>
          <cell r="T3823">
            <v>0</v>
          </cell>
          <cell r="U3823">
            <v>1</v>
          </cell>
          <cell r="V3823">
            <v>0</v>
          </cell>
          <cell r="W3823">
            <v>0</v>
          </cell>
        </row>
        <row r="3824">
          <cell r="B3824">
            <v>18</v>
          </cell>
          <cell r="C3824" t="str">
            <v>INVALIDAS - TRANSFERIDAS</v>
          </cell>
          <cell r="D3824" t="str">
            <v>220 Transferência 70100 (104)</v>
          </cell>
          <cell r="E3824" t="str">
            <v>TELEVISÃO</v>
          </cell>
          <cell r="F3824" t="str">
            <v>0001 TELEVISÃO</v>
          </cell>
          <cell r="G3824" t="str">
            <v>0006 GLOBO</v>
          </cell>
          <cell r="H3824" t="str">
            <v>3825 NÃO INFORMADO</v>
          </cell>
          <cell r="I3824">
            <v>1</v>
          </cell>
          <cell r="J3824">
            <v>0</v>
          </cell>
          <cell r="K3824">
            <v>1</v>
          </cell>
          <cell r="L3824">
            <v>0</v>
          </cell>
          <cell r="M3824">
            <v>0</v>
          </cell>
          <cell r="N3824">
            <v>0</v>
          </cell>
          <cell r="O3824">
            <v>1</v>
          </cell>
          <cell r="P3824">
            <v>0</v>
          </cell>
          <cell r="Q3824">
            <v>1</v>
          </cell>
          <cell r="R3824">
            <v>0</v>
          </cell>
          <cell r="S3824">
            <v>0</v>
          </cell>
          <cell r="T3824">
            <v>0</v>
          </cell>
          <cell r="U3824">
            <v>1</v>
          </cell>
          <cell r="V3824">
            <v>0</v>
          </cell>
          <cell r="W3824">
            <v>0</v>
          </cell>
        </row>
        <row r="3825">
          <cell r="B3825">
            <v>18</v>
          </cell>
          <cell r="C3825" t="str">
            <v>REST CLIENTE - INFORMAÇÕES</v>
          </cell>
          <cell r="D3825" t="str">
            <v>003 Não Informou</v>
          </cell>
          <cell r="E3825" t="str">
            <v>OUTRAS MÍDIAS</v>
          </cell>
          <cell r="F3825" t="str">
            <v>0002 INDICAÇÃO DE AMIGOS</v>
          </cell>
          <cell r="I3825">
            <v>1</v>
          </cell>
          <cell r="J3825">
            <v>1</v>
          </cell>
          <cell r="K3825">
            <v>0</v>
          </cell>
          <cell r="L3825">
            <v>1</v>
          </cell>
          <cell r="M3825">
            <v>0</v>
          </cell>
          <cell r="N3825">
            <v>1</v>
          </cell>
          <cell r="O3825">
            <v>1</v>
          </cell>
          <cell r="P3825">
            <v>1</v>
          </cell>
          <cell r="Q3825">
            <v>0</v>
          </cell>
          <cell r="R3825">
            <v>1</v>
          </cell>
          <cell r="S3825">
            <v>0</v>
          </cell>
          <cell r="T3825">
            <v>1</v>
          </cell>
          <cell r="U3825">
            <v>1</v>
          </cell>
          <cell r="V3825">
            <v>0</v>
          </cell>
          <cell r="W3825">
            <v>0</v>
          </cell>
        </row>
        <row r="3826">
          <cell r="B3826">
            <v>18</v>
          </cell>
          <cell r="C3826" t="str">
            <v>REST CLIENTE - INFORMAÇÕES</v>
          </cell>
          <cell r="D3826" t="str">
            <v>012 Informações</v>
          </cell>
          <cell r="E3826" t="str">
            <v>MALA DIRETA</v>
          </cell>
          <cell r="F3826" t="str">
            <v>0010 ENCARTE EM FATURA</v>
          </cell>
          <cell r="I3826">
            <v>1</v>
          </cell>
          <cell r="J3826">
            <v>1</v>
          </cell>
          <cell r="K3826">
            <v>0</v>
          </cell>
          <cell r="L3826">
            <v>1</v>
          </cell>
          <cell r="M3826">
            <v>0</v>
          </cell>
          <cell r="N3826">
            <v>1</v>
          </cell>
          <cell r="O3826">
            <v>1</v>
          </cell>
          <cell r="P3826">
            <v>1</v>
          </cell>
          <cell r="Q3826">
            <v>0</v>
          </cell>
          <cell r="R3826">
            <v>1</v>
          </cell>
          <cell r="S3826">
            <v>0</v>
          </cell>
          <cell r="T3826">
            <v>1</v>
          </cell>
          <cell r="U3826">
            <v>1</v>
          </cell>
          <cell r="V3826">
            <v>0</v>
          </cell>
          <cell r="W3826">
            <v>0</v>
          </cell>
        </row>
        <row r="3827">
          <cell r="B3827">
            <v>18</v>
          </cell>
          <cell r="C3827" t="str">
            <v>REST CLIENTE - INFORMAÇÕES</v>
          </cell>
          <cell r="D3827" t="str">
            <v>012 Informações</v>
          </cell>
          <cell r="E3827" t="str">
            <v>NÃO INFORMADO</v>
          </cell>
          <cell r="F3827" t="str">
            <v>0016 NÃO INFORMADO</v>
          </cell>
          <cell r="I3827">
            <v>1</v>
          </cell>
          <cell r="J3827">
            <v>1</v>
          </cell>
          <cell r="K3827">
            <v>0</v>
          </cell>
          <cell r="L3827">
            <v>1</v>
          </cell>
          <cell r="M3827">
            <v>0</v>
          </cell>
          <cell r="N3827">
            <v>1</v>
          </cell>
          <cell r="O3827">
            <v>1</v>
          </cell>
          <cell r="P3827">
            <v>1</v>
          </cell>
          <cell r="Q3827">
            <v>0</v>
          </cell>
          <cell r="R3827">
            <v>1</v>
          </cell>
          <cell r="S3827">
            <v>0</v>
          </cell>
          <cell r="T3827">
            <v>1</v>
          </cell>
          <cell r="U3827">
            <v>1</v>
          </cell>
          <cell r="V3827">
            <v>0</v>
          </cell>
          <cell r="W3827">
            <v>0</v>
          </cell>
        </row>
        <row r="3828">
          <cell r="B3828">
            <v>18</v>
          </cell>
          <cell r="C3828" t="str">
            <v>REST CLIENTE - INFORMAÇÕES</v>
          </cell>
          <cell r="D3828" t="str">
            <v>012 Informações</v>
          </cell>
          <cell r="E3828" t="str">
            <v>OUTRAS MIDIAS</v>
          </cell>
          <cell r="F3828" t="str">
            <v>0031 JÁ TEVE O PRODUTO</v>
          </cell>
          <cell r="I3828">
            <v>1</v>
          </cell>
          <cell r="J3828">
            <v>1</v>
          </cell>
          <cell r="K3828">
            <v>0</v>
          </cell>
          <cell r="L3828">
            <v>1</v>
          </cell>
          <cell r="M3828">
            <v>0</v>
          </cell>
          <cell r="N3828">
            <v>1</v>
          </cell>
          <cell r="O3828">
            <v>1</v>
          </cell>
          <cell r="P3828">
            <v>1</v>
          </cell>
          <cell r="Q3828">
            <v>0</v>
          </cell>
          <cell r="R3828">
            <v>1</v>
          </cell>
          <cell r="S3828">
            <v>0</v>
          </cell>
          <cell r="T3828">
            <v>1</v>
          </cell>
          <cell r="U3828">
            <v>1</v>
          </cell>
          <cell r="V3828">
            <v>0</v>
          </cell>
          <cell r="W3828">
            <v>0</v>
          </cell>
        </row>
        <row r="3829">
          <cell r="B3829">
            <v>18</v>
          </cell>
          <cell r="C3829" t="str">
            <v>REST CLIENTE - INFORMAÇÕES</v>
          </cell>
          <cell r="D3829" t="str">
            <v>012 Informações</v>
          </cell>
          <cell r="E3829" t="str">
            <v>OUTRAS MÍDIAS</v>
          </cell>
          <cell r="F3829" t="str">
            <v>0002 INDICAÇÃO DE AMIGOS</v>
          </cell>
          <cell r="I3829">
            <v>21</v>
          </cell>
          <cell r="J3829">
            <v>21</v>
          </cell>
          <cell r="K3829">
            <v>0</v>
          </cell>
          <cell r="L3829">
            <v>21</v>
          </cell>
          <cell r="M3829">
            <v>0</v>
          </cell>
          <cell r="N3829">
            <v>21</v>
          </cell>
          <cell r="O3829">
            <v>21</v>
          </cell>
          <cell r="P3829">
            <v>21</v>
          </cell>
          <cell r="Q3829">
            <v>0</v>
          </cell>
          <cell r="R3829">
            <v>21</v>
          </cell>
          <cell r="S3829">
            <v>0</v>
          </cell>
          <cell r="T3829">
            <v>21</v>
          </cell>
          <cell r="U3829">
            <v>21</v>
          </cell>
          <cell r="V3829">
            <v>0</v>
          </cell>
          <cell r="W3829">
            <v>0</v>
          </cell>
        </row>
        <row r="3830">
          <cell r="B3830">
            <v>18</v>
          </cell>
          <cell r="C3830" t="str">
            <v>REST CLIENTE - INFORMAÇÕES</v>
          </cell>
          <cell r="D3830" t="str">
            <v>012 Informações</v>
          </cell>
          <cell r="E3830" t="str">
            <v>OUTRAS MÍDIAS</v>
          </cell>
          <cell r="F3830" t="str">
            <v>0013 INTERNET</v>
          </cell>
          <cell r="G3830" t="str">
            <v>0056 OUTROS</v>
          </cell>
          <cell r="I3830">
            <v>1</v>
          </cell>
          <cell r="J3830">
            <v>1</v>
          </cell>
          <cell r="K3830">
            <v>0</v>
          </cell>
          <cell r="L3830">
            <v>1</v>
          </cell>
          <cell r="M3830">
            <v>0</v>
          </cell>
          <cell r="N3830">
            <v>1</v>
          </cell>
          <cell r="O3830">
            <v>1</v>
          </cell>
          <cell r="P3830">
            <v>1</v>
          </cell>
          <cell r="Q3830">
            <v>0</v>
          </cell>
          <cell r="R3830">
            <v>1</v>
          </cell>
          <cell r="S3830">
            <v>0</v>
          </cell>
          <cell r="T3830">
            <v>1</v>
          </cell>
          <cell r="U3830">
            <v>1</v>
          </cell>
          <cell r="V3830">
            <v>0</v>
          </cell>
          <cell r="W3830">
            <v>0</v>
          </cell>
        </row>
        <row r="3831">
          <cell r="B3831">
            <v>18</v>
          </cell>
          <cell r="C3831" t="str">
            <v>REST CLIENTE - INFORMAÇÕES</v>
          </cell>
          <cell r="D3831" t="str">
            <v>012 Informações</v>
          </cell>
          <cell r="E3831" t="str">
            <v>OUTRAS MÍDIAS</v>
          </cell>
          <cell r="F3831" t="str">
            <v>0018 CONTATADO PELO TLMKT</v>
          </cell>
          <cell r="I3831">
            <v>3</v>
          </cell>
          <cell r="J3831">
            <v>3</v>
          </cell>
          <cell r="K3831">
            <v>0</v>
          </cell>
          <cell r="L3831">
            <v>3</v>
          </cell>
          <cell r="M3831">
            <v>0</v>
          </cell>
          <cell r="N3831">
            <v>3</v>
          </cell>
          <cell r="O3831">
            <v>3</v>
          </cell>
          <cell r="P3831">
            <v>3</v>
          </cell>
          <cell r="Q3831">
            <v>0</v>
          </cell>
          <cell r="R3831">
            <v>3</v>
          </cell>
          <cell r="S3831">
            <v>0</v>
          </cell>
          <cell r="T3831">
            <v>3</v>
          </cell>
          <cell r="U3831">
            <v>3</v>
          </cell>
          <cell r="V3831">
            <v>0</v>
          </cell>
          <cell r="W3831">
            <v>0</v>
          </cell>
        </row>
        <row r="3832">
          <cell r="B3832">
            <v>18</v>
          </cell>
          <cell r="C3832" t="str">
            <v>REST CLIENTE - INFORMAÇÕES</v>
          </cell>
          <cell r="D3832" t="str">
            <v>012 Informações</v>
          </cell>
          <cell r="E3832" t="str">
            <v>OUTRAS MÍDIAS</v>
          </cell>
          <cell r="F3832" t="str">
            <v>0019 INDICAÇÃO DO PROVEDOR</v>
          </cell>
          <cell r="G3832" t="str">
            <v>0580 IG.COM.BR</v>
          </cell>
          <cell r="I3832">
            <v>1</v>
          </cell>
          <cell r="J3832">
            <v>1</v>
          </cell>
          <cell r="K3832">
            <v>0</v>
          </cell>
          <cell r="L3832">
            <v>1</v>
          </cell>
          <cell r="M3832">
            <v>0</v>
          </cell>
          <cell r="N3832">
            <v>1</v>
          </cell>
          <cell r="O3832">
            <v>1</v>
          </cell>
          <cell r="P3832">
            <v>1</v>
          </cell>
          <cell r="Q3832">
            <v>0</v>
          </cell>
          <cell r="R3832">
            <v>1</v>
          </cell>
          <cell r="S3832">
            <v>0</v>
          </cell>
          <cell r="T3832">
            <v>1</v>
          </cell>
          <cell r="U3832">
            <v>1</v>
          </cell>
          <cell r="V3832">
            <v>0</v>
          </cell>
          <cell r="W3832">
            <v>0</v>
          </cell>
        </row>
        <row r="3833">
          <cell r="B3833">
            <v>18</v>
          </cell>
          <cell r="C3833" t="str">
            <v>REST CLIENTE - INFORMAÇÕES</v>
          </cell>
          <cell r="D3833" t="str">
            <v>012 Informações</v>
          </cell>
          <cell r="E3833" t="str">
            <v>OUTRAS MÍDIAS</v>
          </cell>
          <cell r="F3833" t="str">
            <v>0020 JÁ POSSUI</v>
          </cell>
          <cell r="I3833">
            <v>3</v>
          </cell>
          <cell r="J3833">
            <v>3</v>
          </cell>
          <cell r="K3833">
            <v>0</v>
          </cell>
          <cell r="L3833">
            <v>3</v>
          </cell>
          <cell r="M3833">
            <v>0</v>
          </cell>
          <cell r="N3833">
            <v>3</v>
          </cell>
          <cell r="O3833">
            <v>3</v>
          </cell>
          <cell r="P3833">
            <v>3</v>
          </cell>
          <cell r="Q3833">
            <v>0</v>
          </cell>
          <cell r="R3833">
            <v>3</v>
          </cell>
          <cell r="S3833">
            <v>0</v>
          </cell>
          <cell r="T3833">
            <v>3</v>
          </cell>
          <cell r="U3833">
            <v>3</v>
          </cell>
          <cell r="V3833">
            <v>0</v>
          </cell>
          <cell r="W3833">
            <v>0</v>
          </cell>
        </row>
        <row r="3834">
          <cell r="B3834">
            <v>18</v>
          </cell>
          <cell r="C3834" t="str">
            <v>REST CLIENTE - INFORMAÇÕES</v>
          </cell>
          <cell r="D3834" t="str">
            <v>012 Informações</v>
          </cell>
          <cell r="E3834" t="str">
            <v>TELEVISÃO</v>
          </cell>
          <cell r="F3834" t="str">
            <v>0001 TELEVISÃO</v>
          </cell>
          <cell r="G3834" t="str">
            <v>0006 GLOBO</v>
          </cell>
          <cell r="H3834" t="str">
            <v>3825 NÃO INFORMADO</v>
          </cell>
          <cell r="I3834">
            <v>2</v>
          </cell>
          <cell r="J3834">
            <v>2</v>
          </cell>
          <cell r="K3834">
            <v>0</v>
          </cell>
          <cell r="L3834">
            <v>2</v>
          </cell>
          <cell r="M3834">
            <v>0</v>
          </cell>
          <cell r="N3834">
            <v>2</v>
          </cell>
          <cell r="O3834">
            <v>2</v>
          </cell>
          <cell r="P3834">
            <v>2</v>
          </cell>
          <cell r="Q3834">
            <v>0</v>
          </cell>
          <cell r="R3834">
            <v>2</v>
          </cell>
          <cell r="S3834">
            <v>0</v>
          </cell>
          <cell r="T3834">
            <v>2</v>
          </cell>
          <cell r="U3834">
            <v>2</v>
          </cell>
          <cell r="V3834">
            <v>0</v>
          </cell>
          <cell r="W3834">
            <v>0</v>
          </cell>
        </row>
        <row r="3835">
          <cell r="B3835">
            <v>18</v>
          </cell>
          <cell r="C3835" t="str">
            <v>REST CLIENTE - INFORMAÇÕES</v>
          </cell>
          <cell r="D3835" t="str">
            <v>012 Informações</v>
          </cell>
          <cell r="E3835" t="str">
            <v>TELEVISÃO</v>
          </cell>
          <cell r="F3835" t="str">
            <v>0001 TELEVISÃO</v>
          </cell>
          <cell r="G3835" t="str">
            <v>0062 NÃO INFORMOU</v>
          </cell>
          <cell r="I3835">
            <v>2</v>
          </cell>
          <cell r="J3835">
            <v>2</v>
          </cell>
          <cell r="K3835">
            <v>0</v>
          </cell>
          <cell r="L3835">
            <v>2</v>
          </cell>
          <cell r="M3835">
            <v>0</v>
          </cell>
          <cell r="N3835">
            <v>2</v>
          </cell>
          <cell r="O3835">
            <v>2</v>
          </cell>
          <cell r="P3835">
            <v>2</v>
          </cell>
          <cell r="Q3835">
            <v>0</v>
          </cell>
          <cell r="R3835">
            <v>2</v>
          </cell>
          <cell r="S3835">
            <v>0</v>
          </cell>
          <cell r="T3835">
            <v>2</v>
          </cell>
          <cell r="U3835">
            <v>2</v>
          </cell>
          <cell r="V3835">
            <v>0</v>
          </cell>
          <cell r="W3835">
            <v>0</v>
          </cell>
        </row>
        <row r="3836">
          <cell r="B3836">
            <v>18</v>
          </cell>
          <cell r="C3836" t="str">
            <v>REST CLIENTE - OUTRAS</v>
          </cell>
          <cell r="D3836" t="str">
            <v>005 Problemas Financeiros</v>
          </cell>
          <cell r="E3836" t="str">
            <v>OUTRAS MÍDIAS</v>
          </cell>
          <cell r="F3836" t="str">
            <v>0002 INDICAÇÃO DE AMIGOS</v>
          </cell>
          <cell r="I3836">
            <v>1</v>
          </cell>
          <cell r="J3836">
            <v>1</v>
          </cell>
          <cell r="K3836">
            <v>0</v>
          </cell>
          <cell r="L3836">
            <v>1</v>
          </cell>
          <cell r="M3836">
            <v>0</v>
          </cell>
          <cell r="N3836">
            <v>1</v>
          </cell>
          <cell r="O3836">
            <v>1</v>
          </cell>
          <cell r="P3836">
            <v>1</v>
          </cell>
          <cell r="Q3836">
            <v>0</v>
          </cell>
          <cell r="R3836">
            <v>1</v>
          </cell>
          <cell r="S3836">
            <v>0</v>
          </cell>
          <cell r="T3836">
            <v>1</v>
          </cell>
          <cell r="U3836">
            <v>1</v>
          </cell>
          <cell r="V3836">
            <v>0</v>
          </cell>
          <cell r="W3836">
            <v>0</v>
          </cell>
        </row>
        <row r="3837">
          <cell r="B3837">
            <v>18</v>
          </cell>
          <cell r="C3837" t="str">
            <v>REST CLIENTE - OUTRAS</v>
          </cell>
          <cell r="D3837" t="str">
            <v>006 Outros Motivos</v>
          </cell>
          <cell r="E3837" t="str">
            <v>MALA DIRETA</v>
          </cell>
          <cell r="F3837" t="str">
            <v>0009 MALA DIRETA</v>
          </cell>
          <cell r="G3837" t="str">
            <v>0572 MD-05</v>
          </cell>
          <cell r="I3837">
            <v>1</v>
          </cell>
          <cell r="J3837">
            <v>1</v>
          </cell>
          <cell r="K3837">
            <v>0</v>
          </cell>
          <cell r="L3837">
            <v>1</v>
          </cell>
          <cell r="M3837">
            <v>0</v>
          </cell>
          <cell r="N3837">
            <v>1</v>
          </cell>
          <cell r="O3837">
            <v>1</v>
          </cell>
          <cell r="P3837">
            <v>1</v>
          </cell>
          <cell r="Q3837">
            <v>0</v>
          </cell>
          <cell r="R3837">
            <v>1</v>
          </cell>
          <cell r="S3837">
            <v>0</v>
          </cell>
          <cell r="T3837">
            <v>1</v>
          </cell>
          <cell r="U3837">
            <v>1</v>
          </cell>
          <cell r="V3837">
            <v>0</v>
          </cell>
          <cell r="W3837">
            <v>0</v>
          </cell>
        </row>
        <row r="3838">
          <cell r="B3838">
            <v>18</v>
          </cell>
          <cell r="C3838" t="str">
            <v>REST CLIENTE - OUTRAS</v>
          </cell>
          <cell r="D3838" t="str">
            <v>006 Outros Motivos</v>
          </cell>
          <cell r="E3838" t="str">
            <v>NÃO INFORMADO</v>
          </cell>
          <cell r="F3838" t="str">
            <v>0016 NÃO INFORMADO</v>
          </cell>
          <cell r="I3838">
            <v>2</v>
          </cell>
          <cell r="J3838">
            <v>2</v>
          </cell>
          <cell r="K3838">
            <v>0</v>
          </cell>
          <cell r="L3838">
            <v>2</v>
          </cell>
          <cell r="M3838">
            <v>0</v>
          </cell>
          <cell r="N3838">
            <v>2</v>
          </cell>
          <cell r="O3838">
            <v>2</v>
          </cell>
          <cell r="P3838">
            <v>2</v>
          </cell>
          <cell r="Q3838">
            <v>0</v>
          </cell>
          <cell r="R3838">
            <v>2</v>
          </cell>
          <cell r="S3838">
            <v>0</v>
          </cell>
          <cell r="T3838">
            <v>2</v>
          </cell>
          <cell r="U3838">
            <v>2</v>
          </cell>
          <cell r="V3838">
            <v>0</v>
          </cell>
          <cell r="W3838">
            <v>0</v>
          </cell>
        </row>
        <row r="3839">
          <cell r="B3839">
            <v>18</v>
          </cell>
          <cell r="C3839" t="str">
            <v>REST CLIENTE - OUTRAS</v>
          </cell>
          <cell r="D3839" t="str">
            <v>006 Outros Motivos</v>
          </cell>
          <cell r="E3839" t="str">
            <v>OUTRAS MÍDIAS</v>
          </cell>
          <cell r="F3839" t="str">
            <v>0002 INDICAÇÃO DE AMIGOS</v>
          </cell>
          <cell r="I3839">
            <v>12</v>
          </cell>
          <cell r="J3839">
            <v>12</v>
          </cell>
          <cell r="K3839">
            <v>0</v>
          </cell>
          <cell r="L3839">
            <v>12</v>
          </cell>
          <cell r="M3839">
            <v>0</v>
          </cell>
          <cell r="N3839">
            <v>12</v>
          </cell>
          <cell r="O3839">
            <v>12</v>
          </cell>
          <cell r="P3839">
            <v>12</v>
          </cell>
          <cell r="Q3839">
            <v>0</v>
          </cell>
          <cell r="R3839">
            <v>12</v>
          </cell>
          <cell r="S3839">
            <v>0</v>
          </cell>
          <cell r="T3839">
            <v>12</v>
          </cell>
          <cell r="U3839">
            <v>12</v>
          </cell>
          <cell r="V3839">
            <v>0</v>
          </cell>
          <cell r="W3839">
            <v>0</v>
          </cell>
        </row>
        <row r="3840">
          <cell r="B3840">
            <v>18</v>
          </cell>
          <cell r="C3840" t="str">
            <v>REST CLIENTE - OUTRAS</v>
          </cell>
          <cell r="D3840" t="str">
            <v>006 Outros Motivos</v>
          </cell>
          <cell r="E3840" t="str">
            <v>OUTRAS MÍDIAS</v>
          </cell>
          <cell r="F3840" t="str">
            <v>0020 JÁ POSSUI</v>
          </cell>
          <cell r="I3840">
            <v>2</v>
          </cell>
          <cell r="J3840">
            <v>2</v>
          </cell>
          <cell r="K3840">
            <v>0</v>
          </cell>
          <cell r="L3840">
            <v>2</v>
          </cell>
          <cell r="M3840">
            <v>0</v>
          </cell>
          <cell r="N3840">
            <v>2</v>
          </cell>
          <cell r="O3840">
            <v>2</v>
          </cell>
          <cell r="P3840">
            <v>2</v>
          </cell>
          <cell r="Q3840">
            <v>0</v>
          </cell>
          <cell r="R3840">
            <v>2</v>
          </cell>
          <cell r="S3840">
            <v>0</v>
          </cell>
          <cell r="T3840">
            <v>2</v>
          </cell>
          <cell r="U3840">
            <v>2</v>
          </cell>
          <cell r="V3840">
            <v>0</v>
          </cell>
          <cell r="W3840">
            <v>0</v>
          </cell>
        </row>
        <row r="3841">
          <cell r="B3841">
            <v>18</v>
          </cell>
          <cell r="C3841" t="str">
            <v>REST CLIENTE - OUTRAS</v>
          </cell>
          <cell r="D3841" t="str">
            <v>006 Outros Motivos</v>
          </cell>
          <cell r="E3841" t="str">
            <v>TELEVISÃO</v>
          </cell>
          <cell r="F3841" t="str">
            <v>0001 TELEVISÃO</v>
          </cell>
          <cell r="G3841" t="str">
            <v>0062 NÃO INFORMOU</v>
          </cell>
          <cell r="I3841">
            <v>3</v>
          </cell>
          <cell r="J3841">
            <v>3</v>
          </cell>
          <cell r="K3841">
            <v>0</v>
          </cell>
          <cell r="L3841">
            <v>3</v>
          </cell>
          <cell r="M3841">
            <v>0</v>
          </cell>
          <cell r="N3841">
            <v>3</v>
          </cell>
          <cell r="O3841">
            <v>3</v>
          </cell>
          <cell r="P3841">
            <v>3</v>
          </cell>
          <cell r="Q3841">
            <v>0</v>
          </cell>
          <cell r="R3841">
            <v>3</v>
          </cell>
          <cell r="S3841">
            <v>0</v>
          </cell>
          <cell r="T3841">
            <v>3</v>
          </cell>
          <cell r="U3841">
            <v>3</v>
          </cell>
          <cell r="V3841">
            <v>0</v>
          </cell>
          <cell r="W3841">
            <v>0</v>
          </cell>
        </row>
        <row r="3842">
          <cell r="B3842">
            <v>18</v>
          </cell>
          <cell r="C3842" t="str">
            <v>REST CLIENTE - OUTRAS</v>
          </cell>
          <cell r="D3842" t="str">
            <v>011 Insatisfação</v>
          </cell>
          <cell r="E3842" t="str">
            <v>OUTRAS MIDIAS</v>
          </cell>
          <cell r="F3842" t="str">
            <v>0031 JÁ TEVE O PRODUTO</v>
          </cell>
          <cell r="I3842">
            <v>1</v>
          </cell>
          <cell r="J3842">
            <v>1</v>
          </cell>
          <cell r="K3842">
            <v>0</v>
          </cell>
          <cell r="L3842">
            <v>1</v>
          </cell>
          <cell r="M3842">
            <v>0</v>
          </cell>
          <cell r="N3842">
            <v>1</v>
          </cell>
          <cell r="O3842">
            <v>1</v>
          </cell>
          <cell r="P3842">
            <v>1</v>
          </cell>
          <cell r="Q3842">
            <v>0</v>
          </cell>
          <cell r="R3842">
            <v>1</v>
          </cell>
          <cell r="S3842">
            <v>0</v>
          </cell>
          <cell r="T3842">
            <v>1</v>
          </cell>
          <cell r="U3842">
            <v>1</v>
          </cell>
          <cell r="V3842">
            <v>0</v>
          </cell>
          <cell r="W3842">
            <v>0</v>
          </cell>
        </row>
        <row r="3843">
          <cell r="B3843">
            <v>18</v>
          </cell>
          <cell r="C3843" t="str">
            <v>REST CLIENTE - OUTRAS</v>
          </cell>
          <cell r="D3843" t="str">
            <v>086 +Cancelou (Prazo Agendamento Longo)</v>
          </cell>
          <cell r="E3843" t="str">
            <v>NÃO INFORMADO</v>
          </cell>
          <cell r="F3843" t="str">
            <v>0016 NÃO INFORMADO</v>
          </cell>
          <cell r="I3843">
            <v>1</v>
          </cell>
          <cell r="J3843">
            <v>1</v>
          </cell>
          <cell r="K3843">
            <v>0</v>
          </cell>
          <cell r="L3843">
            <v>1</v>
          </cell>
          <cell r="M3843">
            <v>0</v>
          </cell>
          <cell r="N3843">
            <v>1</v>
          </cell>
          <cell r="O3843">
            <v>1</v>
          </cell>
          <cell r="P3843">
            <v>1</v>
          </cell>
          <cell r="Q3843">
            <v>0</v>
          </cell>
          <cell r="R3843">
            <v>1</v>
          </cell>
          <cell r="S3843">
            <v>0</v>
          </cell>
          <cell r="T3843">
            <v>1</v>
          </cell>
          <cell r="U3843">
            <v>1</v>
          </cell>
          <cell r="V3843">
            <v>0</v>
          </cell>
          <cell r="W3843">
            <v>0</v>
          </cell>
        </row>
        <row r="3844">
          <cell r="B3844">
            <v>18</v>
          </cell>
          <cell r="C3844" t="str">
            <v>REST CLIENTE - OUTRAS</v>
          </cell>
          <cell r="D3844" t="str">
            <v>086 +Cancelou (Prazo Agendamento Longo)</v>
          </cell>
          <cell r="E3844" t="str">
            <v>OUTRAS MIDIAS</v>
          </cell>
          <cell r="F3844" t="str">
            <v>0031 JÁ TEVE O PRODUTO</v>
          </cell>
          <cell r="I3844">
            <v>1</v>
          </cell>
          <cell r="J3844">
            <v>1</v>
          </cell>
          <cell r="K3844">
            <v>0</v>
          </cell>
          <cell r="L3844">
            <v>1</v>
          </cell>
          <cell r="M3844">
            <v>0</v>
          </cell>
          <cell r="N3844">
            <v>1</v>
          </cell>
          <cell r="O3844">
            <v>1</v>
          </cell>
          <cell r="P3844">
            <v>1</v>
          </cell>
          <cell r="Q3844">
            <v>0</v>
          </cell>
          <cell r="R3844">
            <v>1</v>
          </cell>
          <cell r="S3844">
            <v>0</v>
          </cell>
          <cell r="T3844">
            <v>1</v>
          </cell>
          <cell r="U3844">
            <v>1</v>
          </cell>
          <cell r="V3844">
            <v>0</v>
          </cell>
          <cell r="W3844">
            <v>0</v>
          </cell>
        </row>
        <row r="3845">
          <cell r="B3845">
            <v>18</v>
          </cell>
          <cell r="C3845" t="str">
            <v>REST CLIENTE - OUTRAS</v>
          </cell>
          <cell r="D3845" t="str">
            <v>086 +Cancelou (Prazo Agendamento Longo)</v>
          </cell>
          <cell r="E3845" t="str">
            <v>OUTRAS MÍDIAS</v>
          </cell>
          <cell r="F3845" t="str">
            <v>0002 INDICAÇÃO DE AMIGOS</v>
          </cell>
          <cell r="I3845">
            <v>1</v>
          </cell>
          <cell r="J3845">
            <v>1</v>
          </cell>
          <cell r="K3845">
            <v>0</v>
          </cell>
          <cell r="L3845">
            <v>1</v>
          </cell>
          <cell r="M3845">
            <v>0</v>
          </cell>
          <cell r="N3845">
            <v>1</v>
          </cell>
          <cell r="O3845">
            <v>1</v>
          </cell>
          <cell r="P3845">
            <v>1</v>
          </cell>
          <cell r="Q3845">
            <v>0</v>
          </cell>
          <cell r="R3845">
            <v>1</v>
          </cell>
          <cell r="S3845">
            <v>0</v>
          </cell>
          <cell r="T3845">
            <v>1</v>
          </cell>
          <cell r="U3845">
            <v>1</v>
          </cell>
          <cell r="V3845">
            <v>0</v>
          </cell>
          <cell r="W3845">
            <v>0</v>
          </cell>
        </row>
        <row r="3846">
          <cell r="B3846">
            <v>18</v>
          </cell>
          <cell r="C3846" t="str">
            <v>REST CLIENTE - PREÇO</v>
          </cell>
          <cell r="D3846" t="str">
            <v>008 Preço Mensalidade</v>
          </cell>
          <cell r="E3846" t="str">
            <v>NÃO INFORMADO</v>
          </cell>
          <cell r="F3846" t="str">
            <v>0016 NÃO INFORMADO</v>
          </cell>
          <cell r="I3846">
            <v>1</v>
          </cell>
          <cell r="J3846">
            <v>1</v>
          </cell>
          <cell r="K3846">
            <v>0</v>
          </cell>
          <cell r="L3846">
            <v>1</v>
          </cell>
          <cell r="M3846">
            <v>0</v>
          </cell>
          <cell r="N3846">
            <v>1</v>
          </cell>
          <cell r="O3846">
            <v>1</v>
          </cell>
          <cell r="P3846">
            <v>1</v>
          </cell>
          <cell r="Q3846">
            <v>0</v>
          </cell>
          <cell r="R3846">
            <v>1</v>
          </cell>
          <cell r="S3846">
            <v>0</v>
          </cell>
          <cell r="T3846">
            <v>1</v>
          </cell>
          <cell r="U3846">
            <v>1</v>
          </cell>
          <cell r="V3846">
            <v>0</v>
          </cell>
          <cell r="W3846">
            <v>0</v>
          </cell>
        </row>
        <row r="3847">
          <cell r="B3847">
            <v>18</v>
          </cell>
          <cell r="C3847" t="str">
            <v>REST CLIENTE - PREÇO</v>
          </cell>
          <cell r="D3847" t="str">
            <v>008 Preço Mensalidade</v>
          </cell>
          <cell r="E3847" t="str">
            <v>OUTRAS MÍDIAS</v>
          </cell>
          <cell r="F3847" t="str">
            <v>0002 INDICAÇÃO DE AMIGOS</v>
          </cell>
          <cell r="I3847">
            <v>4</v>
          </cell>
          <cell r="J3847">
            <v>4</v>
          </cell>
          <cell r="K3847">
            <v>0</v>
          </cell>
          <cell r="L3847">
            <v>4</v>
          </cell>
          <cell r="M3847">
            <v>0</v>
          </cell>
          <cell r="N3847">
            <v>4</v>
          </cell>
          <cell r="O3847">
            <v>4</v>
          </cell>
          <cell r="P3847">
            <v>4</v>
          </cell>
          <cell r="Q3847">
            <v>0</v>
          </cell>
          <cell r="R3847">
            <v>4</v>
          </cell>
          <cell r="S3847">
            <v>0</v>
          </cell>
          <cell r="T3847">
            <v>4</v>
          </cell>
          <cell r="U3847">
            <v>4</v>
          </cell>
          <cell r="V3847">
            <v>0</v>
          </cell>
          <cell r="W3847">
            <v>0</v>
          </cell>
        </row>
        <row r="3848">
          <cell r="B3848">
            <v>18</v>
          </cell>
          <cell r="C3848" t="str">
            <v>REST CLIENTE - PREÇO</v>
          </cell>
          <cell r="D3848" t="str">
            <v>008 Preço Mensalidade</v>
          </cell>
          <cell r="E3848" t="str">
            <v>OUTRAS MÍDIAS</v>
          </cell>
          <cell r="F3848" t="str">
            <v>0003 104</v>
          </cell>
          <cell r="I3848">
            <v>1</v>
          </cell>
          <cell r="J3848">
            <v>1</v>
          </cell>
          <cell r="K3848">
            <v>0</v>
          </cell>
          <cell r="L3848">
            <v>1</v>
          </cell>
          <cell r="M3848">
            <v>0</v>
          </cell>
          <cell r="N3848">
            <v>1</v>
          </cell>
          <cell r="O3848">
            <v>1</v>
          </cell>
          <cell r="P3848">
            <v>1</v>
          </cell>
          <cell r="Q3848">
            <v>0</v>
          </cell>
          <cell r="R3848">
            <v>1</v>
          </cell>
          <cell r="S3848">
            <v>0</v>
          </cell>
          <cell r="T3848">
            <v>1</v>
          </cell>
          <cell r="U3848">
            <v>1</v>
          </cell>
          <cell r="V3848">
            <v>0</v>
          </cell>
          <cell r="W3848">
            <v>0</v>
          </cell>
        </row>
        <row r="3849">
          <cell r="B3849">
            <v>18</v>
          </cell>
          <cell r="C3849" t="str">
            <v>REST CLIENTE - PREÇO</v>
          </cell>
          <cell r="D3849" t="str">
            <v>009 Preço Provedor</v>
          </cell>
          <cell r="E3849" t="str">
            <v>MALA DIRETA</v>
          </cell>
          <cell r="F3849" t="str">
            <v>0009 MALA DIRETA</v>
          </cell>
          <cell r="G3849" t="str">
            <v>0572 MD-05</v>
          </cell>
          <cell r="I3849">
            <v>1</v>
          </cell>
          <cell r="J3849">
            <v>1</v>
          </cell>
          <cell r="K3849">
            <v>0</v>
          </cell>
          <cell r="L3849">
            <v>1</v>
          </cell>
          <cell r="M3849">
            <v>0</v>
          </cell>
          <cell r="N3849">
            <v>1</v>
          </cell>
          <cell r="O3849">
            <v>1</v>
          </cell>
          <cell r="P3849">
            <v>1</v>
          </cell>
          <cell r="Q3849">
            <v>0</v>
          </cell>
          <cell r="R3849">
            <v>1</v>
          </cell>
          <cell r="S3849">
            <v>0</v>
          </cell>
          <cell r="T3849">
            <v>1</v>
          </cell>
          <cell r="U3849">
            <v>1</v>
          </cell>
          <cell r="V3849">
            <v>0</v>
          </cell>
          <cell r="W3849">
            <v>0</v>
          </cell>
        </row>
        <row r="3850">
          <cell r="B3850">
            <v>18</v>
          </cell>
          <cell r="C3850" t="str">
            <v>REST CLIENTE - PREÇO</v>
          </cell>
          <cell r="D3850" t="str">
            <v>009 Preço Provedor</v>
          </cell>
          <cell r="E3850" t="str">
            <v>NÃO INFORMADO</v>
          </cell>
          <cell r="F3850" t="str">
            <v>0016 NÃO INFORMADO</v>
          </cell>
          <cell r="I3850">
            <v>2</v>
          </cell>
          <cell r="J3850">
            <v>2</v>
          </cell>
          <cell r="K3850">
            <v>0</v>
          </cell>
          <cell r="L3850">
            <v>2</v>
          </cell>
          <cell r="M3850">
            <v>0</v>
          </cell>
          <cell r="N3850">
            <v>2</v>
          </cell>
          <cell r="O3850">
            <v>2</v>
          </cell>
          <cell r="P3850">
            <v>2</v>
          </cell>
          <cell r="Q3850">
            <v>0</v>
          </cell>
          <cell r="R3850">
            <v>2</v>
          </cell>
          <cell r="S3850">
            <v>0</v>
          </cell>
          <cell r="T3850">
            <v>2</v>
          </cell>
          <cell r="U3850">
            <v>2</v>
          </cell>
          <cell r="V3850">
            <v>0</v>
          </cell>
          <cell r="W3850">
            <v>0</v>
          </cell>
        </row>
        <row r="3851">
          <cell r="B3851">
            <v>18</v>
          </cell>
          <cell r="C3851" t="str">
            <v>REST CLIENTE - PREÇO</v>
          </cell>
          <cell r="D3851" t="str">
            <v>009 Preço Provedor</v>
          </cell>
          <cell r="E3851" t="str">
            <v>OUTRAS MÍDIAS</v>
          </cell>
          <cell r="F3851" t="str">
            <v>0002 INDICAÇÃO DE AMIGOS</v>
          </cell>
          <cell r="I3851">
            <v>14</v>
          </cell>
          <cell r="J3851">
            <v>14</v>
          </cell>
          <cell r="K3851">
            <v>0</v>
          </cell>
          <cell r="L3851">
            <v>14</v>
          </cell>
          <cell r="M3851">
            <v>0</v>
          </cell>
          <cell r="N3851">
            <v>14</v>
          </cell>
          <cell r="O3851">
            <v>14</v>
          </cell>
          <cell r="P3851">
            <v>14</v>
          </cell>
          <cell r="Q3851">
            <v>0</v>
          </cell>
          <cell r="R3851">
            <v>14</v>
          </cell>
          <cell r="S3851">
            <v>0</v>
          </cell>
          <cell r="T3851">
            <v>14</v>
          </cell>
          <cell r="U3851">
            <v>14</v>
          </cell>
          <cell r="V3851">
            <v>0</v>
          </cell>
          <cell r="W3851">
            <v>0</v>
          </cell>
        </row>
        <row r="3852">
          <cell r="B3852">
            <v>18</v>
          </cell>
          <cell r="C3852" t="str">
            <v>REST CLIENTE - PREÇO</v>
          </cell>
          <cell r="D3852" t="str">
            <v>009 Preço Provedor</v>
          </cell>
          <cell r="E3852" t="str">
            <v>OUTRAS MÍDIAS</v>
          </cell>
          <cell r="F3852" t="str">
            <v>0013 INTERNET</v>
          </cell>
          <cell r="G3852" t="str">
            <v>0170 SITE SPEEDY</v>
          </cell>
          <cell r="I3852">
            <v>2</v>
          </cell>
          <cell r="J3852">
            <v>2</v>
          </cell>
          <cell r="K3852">
            <v>0</v>
          </cell>
          <cell r="L3852">
            <v>2</v>
          </cell>
          <cell r="M3852">
            <v>0</v>
          </cell>
          <cell r="N3852">
            <v>2</v>
          </cell>
          <cell r="O3852">
            <v>2</v>
          </cell>
          <cell r="P3852">
            <v>2</v>
          </cell>
          <cell r="Q3852">
            <v>0</v>
          </cell>
          <cell r="R3852">
            <v>2</v>
          </cell>
          <cell r="S3852">
            <v>0</v>
          </cell>
          <cell r="T3852">
            <v>2</v>
          </cell>
          <cell r="U3852">
            <v>2</v>
          </cell>
          <cell r="V3852">
            <v>0</v>
          </cell>
          <cell r="W3852">
            <v>0</v>
          </cell>
        </row>
        <row r="3853">
          <cell r="B3853">
            <v>18</v>
          </cell>
          <cell r="C3853" t="str">
            <v>REST CLIENTE - PREÇO</v>
          </cell>
          <cell r="D3853" t="str">
            <v>009 Preço Provedor</v>
          </cell>
          <cell r="E3853" t="str">
            <v>OUTRAS MÍDIAS</v>
          </cell>
          <cell r="F3853" t="str">
            <v>0019 INDICAÇÃO DO PROVEDOR</v>
          </cell>
          <cell r="G3853" t="str">
            <v>0580 IG.COM.BR</v>
          </cell>
          <cell r="I3853">
            <v>1</v>
          </cell>
          <cell r="J3853">
            <v>1</v>
          </cell>
          <cell r="K3853">
            <v>0</v>
          </cell>
          <cell r="L3853">
            <v>1</v>
          </cell>
          <cell r="M3853">
            <v>0</v>
          </cell>
          <cell r="N3853">
            <v>1</v>
          </cell>
          <cell r="O3853">
            <v>1</v>
          </cell>
          <cell r="P3853">
            <v>1</v>
          </cell>
          <cell r="Q3853">
            <v>0</v>
          </cell>
          <cell r="R3853">
            <v>1</v>
          </cell>
          <cell r="S3853">
            <v>0</v>
          </cell>
          <cell r="T3853">
            <v>1</v>
          </cell>
          <cell r="U3853">
            <v>1</v>
          </cell>
          <cell r="V3853">
            <v>0</v>
          </cell>
          <cell r="W3853">
            <v>0</v>
          </cell>
        </row>
        <row r="3854">
          <cell r="B3854">
            <v>18</v>
          </cell>
          <cell r="C3854" t="str">
            <v>REST CLIENTE - PREÇO</v>
          </cell>
          <cell r="D3854" t="str">
            <v>009 Preço Provedor</v>
          </cell>
          <cell r="E3854" t="str">
            <v>TELEVISÃO</v>
          </cell>
          <cell r="F3854" t="str">
            <v>0001 TELEVISÃO</v>
          </cell>
          <cell r="G3854" t="str">
            <v>0062 NÃO INFORMOU</v>
          </cell>
          <cell r="I3854">
            <v>1</v>
          </cell>
          <cell r="J3854">
            <v>1</v>
          </cell>
          <cell r="K3854">
            <v>0</v>
          </cell>
          <cell r="L3854">
            <v>1</v>
          </cell>
          <cell r="M3854">
            <v>0</v>
          </cell>
          <cell r="N3854">
            <v>1</v>
          </cell>
          <cell r="O3854">
            <v>1</v>
          </cell>
          <cell r="P3854">
            <v>1</v>
          </cell>
          <cell r="Q3854">
            <v>0</v>
          </cell>
          <cell r="R3854">
            <v>1</v>
          </cell>
          <cell r="S3854">
            <v>0</v>
          </cell>
          <cell r="T3854">
            <v>1</v>
          </cell>
          <cell r="U3854">
            <v>1</v>
          </cell>
          <cell r="V3854">
            <v>0</v>
          </cell>
          <cell r="W3854">
            <v>0</v>
          </cell>
        </row>
        <row r="3855">
          <cell r="B3855">
            <v>18</v>
          </cell>
          <cell r="C3855" t="str">
            <v>REST CLIENTE - PREÇO</v>
          </cell>
          <cell r="D3855" t="str">
            <v>047 Preço Instalação</v>
          </cell>
          <cell r="E3855" t="str">
            <v>NÃO INFORMADO</v>
          </cell>
          <cell r="F3855" t="str">
            <v>0016 NÃO INFORMADO</v>
          </cell>
          <cell r="I3855">
            <v>1</v>
          </cell>
          <cell r="J3855">
            <v>1</v>
          </cell>
          <cell r="K3855">
            <v>0</v>
          </cell>
          <cell r="L3855">
            <v>1</v>
          </cell>
          <cell r="M3855">
            <v>0</v>
          </cell>
          <cell r="N3855">
            <v>1</v>
          </cell>
          <cell r="O3855">
            <v>1</v>
          </cell>
          <cell r="P3855">
            <v>1</v>
          </cell>
          <cell r="Q3855">
            <v>0</v>
          </cell>
          <cell r="R3855">
            <v>1</v>
          </cell>
          <cell r="S3855">
            <v>0</v>
          </cell>
          <cell r="T3855">
            <v>1</v>
          </cell>
          <cell r="U3855">
            <v>1</v>
          </cell>
          <cell r="V3855">
            <v>0</v>
          </cell>
          <cell r="W3855">
            <v>0</v>
          </cell>
        </row>
        <row r="3856">
          <cell r="B3856">
            <v>18</v>
          </cell>
          <cell r="C3856" t="str">
            <v>REST CLIENTE - PREÇO</v>
          </cell>
          <cell r="D3856" t="str">
            <v>047 Preço Instalação</v>
          </cell>
          <cell r="E3856" t="str">
            <v>OUTRAS MÍDIAS</v>
          </cell>
          <cell r="F3856" t="str">
            <v>0002 INDICAÇÃO DE AMIGOS</v>
          </cell>
          <cell r="I3856">
            <v>3</v>
          </cell>
          <cell r="J3856">
            <v>3</v>
          </cell>
          <cell r="K3856">
            <v>0</v>
          </cell>
          <cell r="L3856">
            <v>3</v>
          </cell>
          <cell r="M3856">
            <v>0</v>
          </cell>
          <cell r="N3856">
            <v>3</v>
          </cell>
          <cell r="O3856">
            <v>3</v>
          </cell>
          <cell r="P3856">
            <v>3</v>
          </cell>
          <cell r="Q3856">
            <v>0</v>
          </cell>
          <cell r="R3856">
            <v>3</v>
          </cell>
          <cell r="S3856">
            <v>0</v>
          </cell>
          <cell r="T3856">
            <v>3</v>
          </cell>
          <cell r="U3856">
            <v>3</v>
          </cell>
          <cell r="V3856">
            <v>0</v>
          </cell>
          <cell r="W3856">
            <v>0</v>
          </cell>
        </row>
        <row r="3857">
          <cell r="B3857">
            <v>18</v>
          </cell>
          <cell r="C3857" t="str">
            <v>REST CLIENTE - PREÇO</v>
          </cell>
          <cell r="D3857" t="str">
            <v>047 Preço Instalação</v>
          </cell>
          <cell r="E3857" t="str">
            <v>OUTRAS MÍDIAS</v>
          </cell>
          <cell r="F3857" t="str">
            <v>0013 INTERNET</v>
          </cell>
          <cell r="G3857" t="str">
            <v>0170 SITE SPEEDY</v>
          </cell>
          <cell r="I3857">
            <v>1</v>
          </cell>
          <cell r="J3857">
            <v>1</v>
          </cell>
          <cell r="K3857">
            <v>0</v>
          </cell>
          <cell r="L3857">
            <v>1</v>
          </cell>
          <cell r="M3857">
            <v>0</v>
          </cell>
          <cell r="N3857">
            <v>1</v>
          </cell>
          <cell r="O3857">
            <v>1</v>
          </cell>
          <cell r="P3857">
            <v>1</v>
          </cell>
          <cell r="Q3857">
            <v>0</v>
          </cell>
          <cell r="R3857">
            <v>1</v>
          </cell>
          <cell r="S3857">
            <v>0</v>
          </cell>
          <cell r="T3857">
            <v>1</v>
          </cell>
          <cell r="U3857">
            <v>1</v>
          </cell>
          <cell r="V3857">
            <v>0</v>
          </cell>
          <cell r="W3857">
            <v>0</v>
          </cell>
        </row>
        <row r="3858">
          <cell r="B3858">
            <v>18</v>
          </cell>
          <cell r="C3858" t="str">
            <v>REST CLIENTE - PREÇO</v>
          </cell>
          <cell r="D3858" t="str">
            <v>047 Preço Instalação</v>
          </cell>
          <cell r="E3858" t="str">
            <v>OUTRAS MÍDIAS</v>
          </cell>
          <cell r="F3858" t="str">
            <v>0018 CONTATADO PELO TLMKT</v>
          </cell>
          <cell r="I3858">
            <v>1</v>
          </cell>
          <cell r="J3858">
            <v>1</v>
          </cell>
          <cell r="K3858">
            <v>0</v>
          </cell>
          <cell r="L3858">
            <v>1</v>
          </cell>
          <cell r="M3858">
            <v>0</v>
          </cell>
          <cell r="N3858">
            <v>1</v>
          </cell>
          <cell r="O3858">
            <v>1</v>
          </cell>
          <cell r="P3858">
            <v>1</v>
          </cell>
          <cell r="Q3858">
            <v>0</v>
          </cell>
          <cell r="R3858">
            <v>1</v>
          </cell>
          <cell r="S3858">
            <v>0</v>
          </cell>
          <cell r="T3858">
            <v>1</v>
          </cell>
          <cell r="U3858">
            <v>1</v>
          </cell>
          <cell r="V3858">
            <v>0</v>
          </cell>
          <cell r="W3858">
            <v>0</v>
          </cell>
        </row>
        <row r="3859">
          <cell r="B3859">
            <v>18</v>
          </cell>
          <cell r="C3859" t="str">
            <v>REST CLIENTE - PREÇO</v>
          </cell>
          <cell r="D3859" t="str">
            <v>047 Preço Instalação</v>
          </cell>
          <cell r="E3859" t="str">
            <v>TELEVISÃO</v>
          </cell>
          <cell r="F3859" t="str">
            <v>0001 TELEVISÃO</v>
          </cell>
          <cell r="G3859" t="str">
            <v>0006 GLOBO</v>
          </cell>
          <cell r="H3859" t="str">
            <v>3825 NÃO INFORMADO</v>
          </cell>
          <cell r="I3859">
            <v>1</v>
          </cell>
          <cell r="J3859">
            <v>1</v>
          </cell>
          <cell r="K3859">
            <v>0</v>
          </cell>
          <cell r="L3859">
            <v>1</v>
          </cell>
          <cell r="M3859">
            <v>0</v>
          </cell>
          <cell r="N3859">
            <v>1</v>
          </cell>
          <cell r="O3859">
            <v>1</v>
          </cell>
          <cell r="P3859">
            <v>1</v>
          </cell>
          <cell r="Q3859">
            <v>0</v>
          </cell>
          <cell r="R3859">
            <v>1</v>
          </cell>
          <cell r="S3859">
            <v>0</v>
          </cell>
          <cell r="T3859">
            <v>1</v>
          </cell>
          <cell r="U3859">
            <v>1</v>
          </cell>
          <cell r="V3859">
            <v>0</v>
          </cell>
          <cell r="W3859">
            <v>0</v>
          </cell>
        </row>
        <row r="3860">
          <cell r="B3860">
            <v>18</v>
          </cell>
          <cell r="C3860" t="str">
            <v>REST CLIENTE - PREFERE CONCORRÊNCIA</v>
          </cell>
          <cell r="D3860" t="str">
            <v>028 Prefere concorrência</v>
          </cell>
          <cell r="E3860" t="str">
            <v>OUTRAS MÍDIAS</v>
          </cell>
          <cell r="F3860" t="str">
            <v>0013 INTERNET</v>
          </cell>
          <cell r="G3860" t="str">
            <v>0170 SITE SPEEDY</v>
          </cell>
          <cell r="I3860">
            <v>1</v>
          </cell>
          <cell r="J3860">
            <v>1</v>
          </cell>
          <cell r="K3860">
            <v>0</v>
          </cell>
          <cell r="L3860">
            <v>1</v>
          </cell>
          <cell r="M3860">
            <v>0</v>
          </cell>
          <cell r="N3860">
            <v>1</v>
          </cell>
          <cell r="O3860">
            <v>1</v>
          </cell>
          <cell r="P3860">
            <v>1</v>
          </cell>
          <cell r="Q3860">
            <v>0</v>
          </cell>
          <cell r="R3860">
            <v>1</v>
          </cell>
          <cell r="S3860">
            <v>0</v>
          </cell>
          <cell r="T3860">
            <v>1</v>
          </cell>
          <cell r="U3860">
            <v>1</v>
          </cell>
          <cell r="V3860">
            <v>0</v>
          </cell>
          <cell r="W3860">
            <v>0</v>
          </cell>
        </row>
        <row r="3861">
          <cell r="B3861">
            <v>18</v>
          </cell>
          <cell r="C3861" t="str">
            <v>REST CLIENTE - PREFERE CONCORRÊNCIA</v>
          </cell>
          <cell r="D3861" t="str">
            <v>028 Prefere concorrência</v>
          </cell>
          <cell r="E3861" t="str">
            <v>TELEVISÃO</v>
          </cell>
          <cell r="F3861" t="str">
            <v>0001 TELEVISÃO</v>
          </cell>
          <cell r="G3861" t="str">
            <v>0062 NÃO INFORMOU</v>
          </cell>
          <cell r="I3861">
            <v>1</v>
          </cell>
          <cell r="J3861">
            <v>1</v>
          </cell>
          <cell r="K3861">
            <v>0</v>
          </cell>
          <cell r="L3861">
            <v>1</v>
          </cell>
          <cell r="M3861">
            <v>0</v>
          </cell>
          <cell r="N3861">
            <v>1</v>
          </cell>
          <cell r="O3861">
            <v>1</v>
          </cell>
          <cell r="P3861">
            <v>1</v>
          </cell>
          <cell r="Q3861">
            <v>0</v>
          </cell>
          <cell r="R3861">
            <v>1</v>
          </cell>
          <cell r="S3861">
            <v>0</v>
          </cell>
          <cell r="T3861">
            <v>1</v>
          </cell>
          <cell r="U3861">
            <v>1</v>
          </cell>
          <cell r="V3861">
            <v>0</v>
          </cell>
          <cell r="W3861">
            <v>0</v>
          </cell>
        </row>
        <row r="3862">
          <cell r="B3862">
            <v>18</v>
          </cell>
          <cell r="C3862" t="str">
            <v>REST CLIENTE - RESTRIÇÃO EQUIPAMENTO</v>
          </cell>
          <cell r="D3862" t="str">
            <v>029 Restrição Equipamento</v>
          </cell>
          <cell r="E3862" t="str">
            <v>MALA DIRETA</v>
          </cell>
          <cell r="F3862" t="str">
            <v>0010 ENCARTE EM FATURA</v>
          </cell>
          <cell r="I3862">
            <v>1</v>
          </cell>
          <cell r="J3862">
            <v>1</v>
          </cell>
          <cell r="K3862">
            <v>0</v>
          </cell>
          <cell r="L3862">
            <v>1</v>
          </cell>
          <cell r="M3862">
            <v>0</v>
          </cell>
          <cell r="N3862">
            <v>1</v>
          </cell>
          <cell r="O3862">
            <v>1</v>
          </cell>
          <cell r="P3862">
            <v>1</v>
          </cell>
          <cell r="Q3862">
            <v>0</v>
          </cell>
          <cell r="R3862">
            <v>1</v>
          </cell>
          <cell r="S3862">
            <v>0</v>
          </cell>
          <cell r="T3862">
            <v>1</v>
          </cell>
          <cell r="U3862">
            <v>1</v>
          </cell>
          <cell r="V3862">
            <v>0</v>
          </cell>
          <cell r="W3862">
            <v>0</v>
          </cell>
        </row>
        <row r="3863">
          <cell r="B3863">
            <v>18</v>
          </cell>
          <cell r="C3863" t="str">
            <v>REST CLIENTE - RESTRIÇÃO EQUIPAMENTO</v>
          </cell>
          <cell r="D3863" t="str">
            <v>029 Restrição Equipamento</v>
          </cell>
          <cell r="E3863" t="str">
            <v>OUTRAS MÍDIAS</v>
          </cell>
          <cell r="F3863" t="str">
            <v>0002 INDICAÇÃO DE AMIGOS</v>
          </cell>
          <cell r="I3863">
            <v>3</v>
          </cell>
          <cell r="J3863">
            <v>3</v>
          </cell>
          <cell r="K3863">
            <v>0</v>
          </cell>
          <cell r="L3863">
            <v>3</v>
          </cell>
          <cell r="M3863">
            <v>0</v>
          </cell>
          <cell r="N3863">
            <v>3</v>
          </cell>
          <cell r="O3863">
            <v>3</v>
          </cell>
          <cell r="P3863">
            <v>3</v>
          </cell>
          <cell r="Q3863">
            <v>0</v>
          </cell>
          <cell r="R3863">
            <v>3</v>
          </cell>
          <cell r="S3863">
            <v>0</v>
          </cell>
          <cell r="T3863">
            <v>3</v>
          </cell>
          <cell r="U3863">
            <v>3</v>
          </cell>
          <cell r="V3863">
            <v>0</v>
          </cell>
          <cell r="W3863">
            <v>0</v>
          </cell>
        </row>
        <row r="3864">
          <cell r="B3864">
            <v>18</v>
          </cell>
          <cell r="C3864" t="str">
            <v>REST CLIENTE - RESTRIÇÃO PROVEDOR</v>
          </cell>
          <cell r="D3864" t="str">
            <v>049 Não quer trocar de Provedor</v>
          </cell>
          <cell r="E3864" t="str">
            <v>OUTRAS MÍDIAS</v>
          </cell>
          <cell r="F3864" t="str">
            <v>0002 INDICAÇÃO DE AMIGOS</v>
          </cell>
          <cell r="I3864">
            <v>2</v>
          </cell>
          <cell r="J3864">
            <v>2</v>
          </cell>
          <cell r="K3864">
            <v>0</v>
          </cell>
          <cell r="L3864">
            <v>2</v>
          </cell>
          <cell r="M3864">
            <v>0</v>
          </cell>
          <cell r="N3864">
            <v>2</v>
          </cell>
          <cell r="O3864">
            <v>2</v>
          </cell>
          <cell r="P3864">
            <v>2</v>
          </cell>
          <cell r="Q3864">
            <v>0</v>
          </cell>
          <cell r="R3864">
            <v>2</v>
          </cell>
          <cell r="S3864">
            <v>0</v>
          </cell>
          <cell r="T3864">
            <v>2</v>
          </cell>
          <cell r="U3864">
            <v>2</v>
          </cell>
          <cell r="V3864">
            <v>0</v>
          </cell>
          <cell r="W3864">
            <v>0</v>
          </cell>
        </row>
        <row r="3865">
          <cell r="B3865">
            <v>18</v>
          </cell>
          <cell r="C3865" t="str">
            <v>REST CLIENTE - RESTRIÇÃO PROVEDOR</v>
          </cell>
          <cell r="D3865" t="str">
            <v>072 Não Concorda com uso de Provedor</v>
          </cell>
          <cell r="E3865" t="str">
            <v>OUTRAS MÍDIAS</v>
          </cell>
          <cell r="F3865" t="str">
            <v>0013 INTERNET</v>
          </cell>
          <cell r="G3865" t="str">
            <v>0170 SITE SPEEDY</v>
          </cell>
          <cell r="I3865">
            <v>1</v>
          </cell>
          <cell r="J3865">
            <v>1</v>
          </cell>
          <cell r="K3865">
            <v>0</v>
          </cell>
          <cell r="L3865">
            <v>1</v>
          </cell>
          <cell r="M3865">
            <v>0</v>
          </cell>
          <cell r="N3865">
            <v>1</v>
          </cell>
          <cell r="O3865">
            <v>1</v>
          </cell>
          <cell r="P3865">
            <v>1</v>
          </cell>
          <cell r="Q3865">
            <v>0</v>
          </cell>
          <cell r="R3865">
            <v>1</v>
          </cell>
          <cell r="S3865">
            <v>0</v>
          </cell>
          <cell r="T3865">
            <v>1</v>
          </cell>
          <cell r="U3865">
            <v>1</v>
          </cell>
          <cell r="V3865">
            <v>0</v>
          </cell>
          <cell r="W3865">
            <v>0</v>
          </cell>
        </row>
        <row r="3866">
          <cell r="B3866">
            <v>18</v>
          </cell>
          <cell r="C3866" t="str">
            <v>REST CLIENTE - RESTRIÇÃO PROVEDOR</v>
          </cell>
          <cell r="D3866" t="str">
            <v>072 Não Concorda com uso de Provedor</v>
          </cell>
          <cell r="E3866" t="str">
            <v>OUTRAS MÍDIAS</v>
          </cell>
          <cell r="F3866" t="str">
            <v>0018 CONTATADO PELO TLMKT</v>
          </cell>
          <cell r="I3866">
            <v>1</v>
          </cell>
          <cell r="J3866">
            <v>1</v>
          </cell>
          <cell r="K3866">
            <v>0</v>
          </cell>
          <cell r="L3866">
            <v>1</v>
          </cell>
          <cell r="M3866">
            <v>0</v>
          </cell>
          <cell r="N3866">
            <v>1</v>
          </cell>
          <cell r="O3866">
            <v>1</v>
          </cell>
          <cell r="P3866">
            <v>1</v>
          </cell>
          <cell r="Q3866">
            <v>0</v>
          </cell>
          <cell r="R3866">
            <v>1</v>
          </cell>
          <cell r="S3866">
            <v>0</v>
          </cell>
          <cell r="T3866">
            <v>1</v>
          </cell>
          <cell r="U3866">
            <v>1</v>
          </cell>
          <cell r="V3866">
            <v>0</v>
          </cell>
          <cell r="W3866">
            <v>0</v>
          </cell>
        </row>
        <row r="3867">
          <cell r="B3867">
            <v>18</v>
          </cell>
          <cell r="C3867" t="str">
            <v>REST CLIENTE - RESTRIÇÃO PROVEDOR</v>
          </cell>
          <cell r="D3867" t="str">
            <v>072 Não Concorda com uso de Provedor</v>
          </cell>
          <cell r="E3867" t="str">
            <v>TELEVISÃO</v>
          </cell>
          <cell r="F3867" t="str">
            <v>0001 TELEVISÃO</v>
          </cell>
          <cell r="G3867" t="str">
            <v>0006 GLOBO</v>
          </cell>
          <cell r="H3867" t="str">
            <v>3825 NÃO INFORMADO</v>
          </cell>
          <cell r="I3867">
            <v>1</v>
          </cell>
          <cell r="J3867">
            <v>1</v>
          </cell>
          <cell r="K3867">
            <v>0</v>
          </cell>
          <cell r="L3867">
            <v>1</v>
          </cell>
          <cell r="M3867">
            <v>0</v>
          </cell>
          <cell r="N3867">
            <v>1</v>
          </cell>
          <cell r="O3867">
            <v>1</v>
          </cell>
          <cell r="P3867">
            <v>1</v>
          </cell>
          <cell r="Q3867">
            <v>0</v>
          </cell>
          <cell r="R3867">
            <v>1</v>
          </cell>
          <cell r="S3867">
            <v>0</v>
          </cell>
          <cell r="T3867">
            <v>1</v>
          </cell>
          <cell r="U3867">
            <v>1</v>
          </cell>
          <cell r="V3867">
            <v>0</v>
          </cell>
          <cell r="W3867">
            <v>0</v>
          </cell>
        </row>
        <row r="3868">
          <cell r="B3868">
            <v>18</v>
          </cell>
          <cell r="C3868" t="str">
            <v>REST CLIENTE - VAI PENSAR</v>
          </cell>
          <cell r="D3868" t="str">
            <v>007 Vai Pensar</v>
          </cell>
          <cell r="E3868" t="str">
            <v>OUTRAS MÍDIAS</v>
          </cell>
          <cell r="F3868" t="str">
            <v>0002 INDICAÇÃO DE AMIGOS</v>
          </cell>
          <cell r="I3868">
            <v>4</v>
          </cell>
          <cell r="J3868">
            <v>4</v>
          </cell>
          <cell r="K3868">
            <v>0</v>
          </cell>
          <cell r="L3868">
            <v>4</v>
          </cell>
          <cell r="M3868">
            <v>0</v>
          </cell>
          <cell r="N3868">
            <v>4</v>
          </cell>
          <cell r="O3868">
            <v>4</v>
          </cell>
          <cell r="P3868">
            <v>4</v>
          </cell>
          <cell r="Q3868">
            <v>0</v>
          </cell>
          <cell r="R3868">
            <v>4</v>
          </cell>
          <cell r="S3868">
            <v>0</v>
          </cell>
          <cell r="T3868">
            <v>4</v>
          </cell>
          <cell r="U3868">
            <v>4</v>
          </cell>
          <cell r="V3868">
            <v>0</v>
          </cell>
          <cell r="W3868">
            <v>0</v>
          </cell>
        </row>
        <row r="3869">
          <cell r="B3869">
            <v>18</v>
          </cell>
          <cell r="C3869" t="str">
            <v>REST CLIENTE - VAI PENSAR</v>
          </cell>
          <cell r="D3869" t="str">
            <v>007 Vai Pensar</v>
          </cell>
          <cell r="E3869" t="str">
            <v>TELEVISÃO</v>
          </cell>
          <cell r="F3869" t="str">
            <v>0001 TELEVISÃO</v>
          </cell>
          <cell r="G3869" t="str">
            <v>0062 NÃO INFORMOU</v>
          </cell>
          <cell r="I3869">
            <v>1</v>
          </cell>
          <cell r="J3869">
            <v>1</v>
          </cell>
          <cell r="K3869">
            <v>0</v>
          </cell>
          <cell r="L3869">
            <v>1</v>
          </cell>
          <cell r="M3869">
            <v>0</v>
          </cell>
          <cell r="N3869">
            <v>1</v>
          </cell>
          <cell r="O3869">
            <v>1</v>
          </cell>
          <cell r="P3869">
            <v>1</v>
          </cell>
          <cell r="Q3869">
            <v>0</v>
          </cell>
          <cell r="R3869">
            <v>1</v>
          </cell>
          <cell r="S3869">
            <v>0</v>
          </cell>
          <cell r="T3869">
            <v>1</v>
          </cell>
          <cell r="U3869">
            <v>1</v>
          </cell>
          <cell r="V3869">
            <v>0</v>
          </cell>
          <cell r="W3869">
            <v>0</v>
          </cell>
        </row>
        <row r="3870">
          <cell r="B3870">
            <v>18</v>
          </cell>
          <cell r="C3870" t="str">
            <v>RESTRIÇÃO SISTEMA</v>
          </cell>
          <cell r="D3870" t="str">
            <v>034 Não tem internet</v>
          </cell>
          <cell r="E3870" t="str">
            <v>OUTRAS MÍDIAS</v>
          </cell>
          <cell r="F3870" t="str">
            <v>0002 INDICAÇÃO DE AMIGOS</v>
          </cell>
          <cell r="I3870">
            <v>3</v>
          </cell>
          <cell r="J3870">
            <v>0</v>
          </cell>
          <cell r="K3870">
            <v>0</v>
          </cell>
          <cell r="L3870">
            <v>3</v>
          </cell>
          <cell r="M3870">
            <v>3</v>
          </cell>
          <cell r="N3870">
            <v>0</v>
          </cell>
          <cell r="O3870">
            <v>3</v>
          </cell>
          <cell r="P3870">
            <v>0</v>
          </cell>
          <cell r="Q3870">
            <v>0</v>
          </cell>
          <cell r="R3870">
            <v>3</v>
          </cell>
          <cell r="S3870">
            <v>3</v>
          </cell>
          <cell r="T3870">
            <v>0</v>
          </cell>
          <cell r="U3870">
            <v>3</v>
          </cell>
          <cell r="V3870">
            <v>0</v>
          </cell>
          <cell r="W3870">
            <v>0</v>
          </cell>
        </row>
        <row r="3871">
          <cell r="B3871">
            <v>18</v>
          </cell>
          <cell r="C3871" t="str">
            <v>RESTRIÇÃO SISTEMA</v>
          </cell>
          <cell r="D3871" t="str">
            <v>034 Não tem internet</v>
          </cell>
          <cell r="E3871" t="str">
            <v>OUTRAS MÍDIAS</v>
          </cell>
          <cell r="F3871" t="str">
            <v>0007 JORNAIS/REVISTAS</v>
          </cell>
          <cell r="G3871" t="str">
            <v>0125 NÃO INFORMADO</v>
          </cell>
          <cell r="I3871">
            <v>1</v>
          </cell>
          <cell r="J3871">
            <v>0</v>
          </cell>
          <cell r="K3871">
            <v>0</v>
          </cell>
          <cell r="L3871">
            <v>1</v>
          </cell>
          <cell r="M3871">
            <v>1</v>
          </cell>
          <cell r="N3871">
            <v>0</v>
          </cell>
          <cell r="O3871">
            <v>1</v>
          </cell>
          <cell r="P3871">
            <v>0</v>
          </cell>
          <cell r="Q3871">
            <v>0</v>
          </cell>
          <cell r="R3871">
            <v>1</v>
          </cell>
          <cell r="S3871">
            <v>1</v>
          </cell>
          <cell r="T3871">
            <v>0</v>
          </cell>
          <cell r="U3871">
            <v>1</v>
          </cell>
          <cell r="V3871">
            <v>0</v>
          </cell>
          <cell r="W3871">
            <v>0</v>
          </cell>
        </row>
        <row r="3872">
          <cell r="B3872">
            <v>18</v>
          </cell>
          <cell r="C3872" t="str">
            <v>RESTRIÇÃO SISTEMA</v>
          </cell>
          <cell r="D3872" t="str">
            <v>034 Não tem internet</v>
          </cell>
          <cell r="E3872" t="str">
            <v>OUTRAS MÍDIAS</v>
          </cell>
          <cell r="F3872" t="str">
            <v>0020 JÁ POSSUI</v>
          </cell>
          <cell r="I3872">
            <v>1</v>
          </cell>
          <cell r="J3872">
            <v>0</v>
          </cell>
          <cell r="K3872">
            <v>0</v>
          </cell>
          <cell r="L3872">
            <v>1</v>
          </cell>
          <cell r="M3872">
            <v>1</v>
          </cell>
          <cell r="N3872">
            <v>0</v>
          </cell>
          <cell r="O3872">
            <v>1</v>
          </cell>
          <cell r="P3872">
            <v>0</v>
          </cell>
          <cell r="Q3872">
            <v>0</v>
          </cell>
          <cell r="R3872">
            <v>1</v>
          </cell>
          <cell r="S3872">
            <v>1</v>
          </cell>
          <cell r="T3872">
            <v>0</v>
          </cell>
          <cell r="U3872">
            <v>1</v>
          </cell>
          <cell r="V3872">
            <v>0</v>
          </cell>
          <cell r="W3872">
            <v>0</v>
          </cell>
        </row>
        <row r="3873">
          <cell r="B3873">
            <v>18</v>
          </cell>
          <cell r="C3873" t="str">
            <v>RESTRIÇÃO SISTEMA</v>
          </cell>
          <cell r="D3873" t="str">
            <v>034 Não tem internet</v>
          </cell>
          <cell r="E3873" t="str">
            <v>TELEVISÃO</v>
          </cell>
          <cell r="F3873" t="str">
            <v>0001 TELEVISÃO</v>
          </cell>
          <cell r="G3873" t="str">
            <v>0062 NÃO INFORMOU</v>
          </cell>
          <cell r="I3873">
            <v>1</v>
          </cell>
          <cell r="J3873">
            <v>0</v>
          </cell>
          <cell r="K3873">
            <v>0</v>
          </cell>
          <cell r="L3873">
            <v>1</v>
          </cell>
          <cell r="M3873">
            <v>1</v>
          </cell>
          <cell r="N3873">
            <v>0</v>
          </cell>
          <cell r="O3873">
            <v>1</v>
          </cell>
          <cell r="P3873">
            <v>0</v>
          </cell>
          <cell r="Q3873">
            <v>0</v>
          </cell>
          <cell r="R3873">
            <v>1</v>
          </cell>
          <cell r="S3873">
            <v>1</v>
          </cell>
          <cell r="T3873">
            <v>0</v>
          </cell>
          <cell r="U3873">
            <v>1</v>
          </cell>
          <cell r="V3873">
            <v>0</v>
          </cell>
          <cell r="W3873">
            <v>0</v>
          </cell>
        </row>
        <row r="3874">
          <cell r="B3874">
            <v>18</v>
          </cell>
          <cell r="C3874" t="str">
            <v>RESTRIÇÃO SISTEMA</v>
          </cell>
          <cell r="D3874" t="str">
            <v>039 Disponibilidade Esgotada</v>
          </cell>
          <cell r="E3874" t="str">
            <v>MALA DIRETA</v>
          </cell>
          <cell r="F3874" t="str">
            <v>0009 MALA DIRETA</v>
          </cell>
          <cell r="G3874" t="str">
            <v>0008 Não Identificado</v>
          </cell>
          <cell r="I3874">
            <v>1</v>
          </cell>
          <cell r="J3874">
            <v>0</v>
          </cell>
          <cell r="K3874">
            <v>0</v>
          </cell>
          <cell r="L3874">
            <v>1</v>
          </cell>
          <cell r="M3874">
            <v>1</v>
          </cell>
          <cell r="N3874">
            <v>0</v>
          </cell>
          <cell r="O3874">
            <v>1</v>
          </cell>
          <cell r="P3874">
            <v>0</v>
          </cell>
          <cell r="Q3874">
            <v>0</v>
          </cell>
          <cell r="R3874">
            <v>1</v>
          </cell>
          <cell r="S3874">
            <v>1</v>
          </cell>
          <cell r="T3874">
            <v>0</v>
          </cell>
          <cell r="U3874">
            <v>1</v>
          </cell>
          <cell r="V3874">
            <v>0</v>
          </cell>
          <cell r="W3874">
            <v>0</v>
          </cell>
        </row>
        <row r="3875">
          <cell r="B3875">
            <v>18</v>
          </cell>
          <cell r="C3875" t="str">
            <v>RESTRIÇÃO SISTEMA</v>
          </cell>
          <cell r="D3875" t="str">
            <v>039 Disponibilidade Esgotada</v>
          </cell>
          <cell r="E3875" t="str">
            <v>MALA DIRETA</v>
          </cell>
          <cell r="F3875" t="str">
            <v>0010 ENCARTE EM FATURA</v>
          </cell>
          <cell r="I3875">
            <v>2</v>
          </cell>
          <cell r="J3875">
            <v>0</v>
          </cell>
          <cell r="K3875">
            <v>0</v>
          </cell>
          <cell r="L3875">
            <v>2</v>
          </cell>
          <cell r="M3875">
            <v>2</v>
          </cell>
          <cell r="N3875">
            <v>0</v>
          </cell>
          <cell r="O3875">
            <v>2</v>
          </cell>
          <cell r="P3875">
            <v>0</v>
          </cell>
          <cell r="Q3875">
            <v>0</v>
          </cell>
          <cell r="R3875">
            <v>2</v>
          </cell>
          <cell r="S3875">
            <v>2</v>
          </cell>
          <cell r="T3875">
            <v>0</v>
          </cell>
          <cell r="U3875">
            <v>2</v>
          </cell>
          <cell r="V3875">
            <v>0</v>
          </cell>
          <cell r="W3875">
            <v>0</v>
          </cell>
        </row>
        <row r="3876">
          <cell r="B3876">
            <v>18</v>
          </cell>
          <cell r="C3876" t="str">
            <v>RESTRIÇÃO SISTEMA</v>
          </cell>
          <cell r="D3876" t="str">
            <v>039 Disponibilidade Esgotada</v>
          </cell>
          <cell r="E3876" t="str">
            <v>NÃO INFORMADO</v>
          </cell>
          <cell r="F3876" t="str">
            <v>0016 NÃO INFORMADO</v>
          </cell>
          <cell r="I3876">
            <v>4</v>
          </cell>
          <cell r="J3876">
            <v>0</v>
          </cell>
          <cell r="K3876">
            <v>0</v>
          </cell>
          <cell r="L3876">
            <v>4</v>
          </cell>
          <cell r="M3876">
            <v>4</v>
          </cell>
          <cell r="N3876">
            <v>0</v>
          </cell>
          <cell r="O3876">
            <v>4</v>
          </cell>
          <cell r="P3876">
            <v>0</v>
          </cell>
          <cell r="Q3876">
            <v>0</v>
          </cell>
          <cell r="R3876">
            <v>4</v>
          </cell>
          <cell r="S3876">
            <v>4</v>
          </cell>
          <cell r="T3876">
            <v>0</v>
          </cell>
          <cell r="U3876">
            <v>4</v>
          </cell>
          <cell r="V3876">
            <v>0</v>
          </cell>
          <cell r="W3876">
            <v>0</v>
          </cell>
        </row>
        <row r="3877">
          <cell r="B3877">
            <v>18</v>
          </cell>
          <cell r="C3877" t="str">
            <v>RESTRIÇÃO SISTEMA</v>
          </cell>
          <cell r="D3877" t="str">
            <v>039 Disponibilidade Esgotada</v>
          </cell>
          <cell r="E3877" t="str">
            <v>OUTRAS MIDIAS</v>
          </cell>
          <cell r="F3877" t="str">
            <v>0024 STAND</v>
          </cell>
          <cell r="I3877">
            <v>1</v>
          </cell>
          <cell r="J3877">
            <v>0</v>
          </cell>
          <cell r="K3877">
            <v>0</v>
          </cell>
          <cell r="L3877">
            <v>1</v>
          </cell>
          <cell r="M3877">
            <v>1</v>
          </cell>
          <cell r="N3877">
            <v>0</v>
          </cell>
          <cell r="O3877">
            <v>1</v>
          </cell>
          <cell r="P3877">
            <v>0</v>
          </cell>
          <cell r="Q3877">
            <v>0</v>
          </cell>
          <cell r="R3877">
            <v>1</v>
          </cell>
          <cell r="S3877">
            <v>1</v>
          </cell>
          <cell r="T3877">
            <v>0</v>
          </cell>
          <cell r="U3877">
            <v>1</v>
          </cell>
          <cell r="V3877">
            <v>0</v>
          </cell>
          <cell r="W3877">
            <v>0</v>
          </cell>
        </row>
        <row r="3878">
          <cell r="B3878">
            <v>18</v>
          </cell>
          <cell r="C3878" t="str">
            <v>RESTRIÇÃO SISTEMA</v>
          </cell>
          <cell r="D3878" t="str">
            <v>039 Disponibilidade Esgotada</v>
          </cell>
          <cell r="E3878" t="str">
            <v>OUTRAS MIDIAS</v>
          </cell>
          <cell r="F3878" t="str">
            <v>0031 JÁ TEVE O PRODUTO</v>
          </cell>
          <cell r="I3878">
            <v>3</v>
          </cell>
          <cell r="J3878">
            <v>0</v>
          </cell>
          <cell r="K3878">
            <v>0</v>
          </cell>
          <cell r="L3878">
            <v>3</v>
          </cell>
          <cell r="M3878">
            <v>3</v>
          </cell>
          <cell r="N3878">
            <v>0</v>
          </cell>
          <cell r="O3878">
            <v>3</v>
          </cell>
          <cell r="P3878">
            <v>0</v>
          </cell>
          <cell r="Q3878">
            <v>0</v>
          </cell>
          <cell r="R3878">
            <v>3</v>
          </cell>
          <cell r="S3878">
            <v>3</v>
          </cell>
          <cell r="T3878">
            <v>0</v>
          </cell>
          <cell r="U3878">
            <v>3</v>
          </cell>
          <cell r="V3878">
            <v>0</v>
          </cell>
          <cell r="W3878">
            <v>0</v>
          </cell>
        </row>
        <row r="3879">
          <cell r="B3879">
            <v>18</v>
          </cell>
          <cell r="C3879" t="str">
            <v>RESTRIÇÃO SISTEMA</v>
          </cell>
          <cell r="D3879" t="str">
            <v>039 Disponibilidade Esgotada</v>
          </cell>
          <cell r="E3879" t="str">
            <v>OUTRAS MÍDIAS</v>
          </cell>
          <cell r="F3879" t="str">
            <v>0002 INDICAÇÃO DE AMIGOS</v>
          </cell>
          <cell r="I3879">
            <v>76</v>
          </cell>
          <cell r="J3879">
            <v>0</v>
          </cell>
          <cell r="K3879">
            <v>0</v>
          </cell>
          <cell r="L3879">
            <v>76</v>
          </cell>
          <cell r="M3879">
            <v>76</v>
          </cell>
          <cell r="N3879">
            <v>0</v>
          </cell>
          <cell r="O3879">
            <v>76</v>
          </cell>
          <cell r="P3879">
            <v>0</v>
          </cell>
          <cell r="Q3879">
            <v>0</v>
          </cell>
          <cell r="R3879">
            <v>76</v>
          </cell>
          <cell r="S3879">
            <v>76</v>
          </cell>
          <cell r="T3879">
            <v>0</v>
          </cell>
          <cell r="U3879">
            <v>76</v>
          </cell>
          <cell r="V3879">
            <v>0</v>
          </cell>
          <cell r="W3879">
            <v>0</v>
          </cell>
        </row>
        <row r="3880">
          <cell r="B3880">
            <v>18</v>
          </cell>
          <cell r="C3880" t="str">
            <v>RESTRIÇÃO SISTEMA</v>
          </cell>
          <cell r="D3880" t="str">
            <v>039 Disponibilidade Esgotada</v>
          </cell>
          <cell r="E3880" t="str">
            <v>OUTRAS MÍDIAS</v>
          </cell>
          <cell r="F3880" t="str">
            <v>0003 104</v>
          </cell>
          <cell r="I3880">
            <v>2</v>
          </cell>
          <cell r="J3880">
            <v>0</v>
          </cell>
          <cell r="K3880">
            <v>0</v>
          </cell>
          <cell r="L3880">
            <v>2</v>
          </cell>
          <cell r="M3880">
            <v>2</v>
          </cell>
          <cell r="N3880">
            <v>0</v>
          </cell>
          <cell r="O3880">
            <v>2</v>
          </cell>
          <cell r="P3880">
            <v>0</v>
          </cell>
          <cell r="Q3880">
            <v>0</v>
          </cell>
          <cell r="R3880">
            <v>2</v>
          </cell>
          <cell r="S3880">
            <v>2</v>
          </cell>
          <cell r="T3880">
            <v>0</v>
          </cell>
          <cell r="U3880">
            <v>2</v>
          </cell>
          <cell r="V3880">
            <v>0</v>
          </cell>
          <cell r="W3880">
            <v>0</v>
          </cell>
        </row>
        <row r="3881">
          <cell r="B3881">
            <v>18</v>
          </cell>
          <cell r="C3881" t="str">
            <v>RESTRIÇÃO SISTEMA</v>
          </cell>
          <cell r="D3881" t="str">
            <v>039 Disponibilidade Esgotada</v>
          </cell>
          <cell r="E3881" t="str">
            <v>OUTRAS MÍDIAS</v>
          </cell>
          <cell r="F3881" t="str">
            <v>0013 INTERNET</v>
          </cell>
          <cell r="G3881" t="str">
            <v>0056 OUTROS</v>
          </cell>
          <cell r="I3881">
            <v>3</v>
          </cell>
          <cell r="J3881">
            <v>0</v>
          </cell>
          <cell r="K3881">
            <v>0</v>
          </cell>
          <cell r="L3881">
            <v>3</v>
          </cell>
          <cell r="M3881">
            <v>3</v>
          </cell>
          <cell r="N3881">
            <v>0</v>
          </cell>
          <cell r="O3881">
            <v>3</v>
          </cell>
          <cell r="P3881">
            <v>0</v>
          </cell>
          <cell r="Q3881">
            <v>0</v>
          </cell>
          <cell r="R3881">
            <v>3</v>
          </cell>
          <cell r="S3881">
            <v>3</v>
          </cell>
          <cell r="T3881">
            <v>0</v>
          </cell>
          <cell r="U3881">
            <v>3</v>
          </cell>
          <cell r="V3881">
            <v>0</v>
          </cell>
          <cell r="W3881">
            <v>0</v>
          </cell>
        </row>
        <row r="3882">
          <cell r="B3882">
            <v>18</v>
          </cell>
          <cell r="C3882" t="str">
            <v>RESTRIÇÃO SISTEMA</v>
          </cell>
          <cell r="D3882" t="str">
            <v>039 Disponibilidade Esgotada</v>
          </cell>
          <cell r="E3882" t="str">
            <v>OUTRAS MÍDIAS</v>
          </cell>
          <cell r="F3882" t="str">
            <v>0013 INTERNET</v>
          </cell>
          <cell r="G3882" t="str">
            <v>0170 SITE SPEEDY</v>
          </cell>
          <cell r="I3882">
            <v>4</v>
          </cell>
          <cell r="J3882">
            <v>0</v>
          </cell>
          <cell r="K3882">
            <v>0</v>
          </cell>
          <cell r="L3882">
            <v>4</v>
          </cell>
          <cell r="M3882">
            <v>4</v>
          </cell>
          <cell r="N3882">
            <v>0</v>
          </cell>
          <cell r="O3882">
            <v>4</v>
          </cell>
          <cell r="P3882">
            <v>0</v>
          </cell>
          <cell r="Q3882">
            <v>0</v>
          </cell>
          <cell r="R3882">
            <v>4</v>
          </cell>
          <cell r="S3882">
            <v>4</v>
          </cell>
          <cell r="T3882">
            <v>0</v>
          </cell>
          <cell r="U3882">
            <v>4</v>
          </cell>
          <cell r="V3882">
            <v>0</v>
          </cell>
          <cell r="W3882">
            <v>0</v>
          </cell>
        </row>
        <row r="3883">
          <cell r="B3883">
            <v>18</v>
          </cell>
          <cell r="C3883" t="str">
            <v>RESTRIÇÃO SISTEMA</v>
          </cell>
          <cell r="D3883" t="str">
            <v>039 Disponibilidade Esgotada</v>
          </cell>
          <cell r="E3883" t="str">
            <v>OUTRAS MÍDIAS</v>
          </cell>
          <cell r="F3883" t="str">
            <v>0018 CONTATADO PELO TLMKT</v>
          </cell>
          <cell r="I3883">
            <v>5</v>
          </cell>
          <cell r="J3883">
            <v>0</v>
          </cell>
          <cell r="K3883">
            <v>0</v>
          </cell>
          <cell r="L3883">
            <v>5</v>
          </cell>
          <cell r="M3883">
            <v>5</v>
          </cell>
          <cell r="N3883">
            <v>0</v>
          </cell>
          <cell r="O3883">
            <v>5</v>
          </cell>
          <cell r="P3883">
            <v>0</v>
          </cell>
          <cell r="Q3883">
            <v>0</v>
          </cell>
          <cell r="R3883">
            <v>5</v>
          </cell>
          <cell r="S3883">
            <v>5</v>
          </cell>
          <cell r="T3883">
            <v>0</v>
          </cell>
          <cell r="U3883">
            <v>5</v>
          </cell>
          <cell r="V3883">
            <v>0</v>
          </cell>
          <cell r="W3883">
            <v>0</v>
          </cell>
        </row>
        <row r="3884">
          <cell r="B3884">
            <v>18</v>
          </cell>
          <cell r="C3884" t="str">
            <v>RESTRIÇÃO SISTEMA</v>
          </cell>
          <cell r="D3884" t="str">
            <v>039 Disponibilidade Esgotada</v>
          </cell>
          <cell r="E3884" t="str">
            <v>OUTRAS MÍDIAS</v>
          </cell>
          <cell r="F3884" t="str">
            <v>0019 INDICAÇÃO DO PROVEDOR</v>
          </cell>
          <cell r="G3884" t="str">
            <v>0580 IG.COM.BR</v>
          </cell>
          <cell r="I3884">
            <v>1</v>
          </cell>
          <cell r="J3884">
            <v>0</v>
          </cell>
          <cell r="K3884">
            <v>0</v>
          </cell>
          <cell r="L3884">
            <v>1</v>
          </cell>
          <cell r="M3884">
            <v>1</v>
          </cell>
          <cell r="N3884">
            <v>0</v>
          </cell>
          <cell r="O3884">
            <v>1</v>
          </cell>
          <cell r="P3884">
            <v>0</v>
          </cell>
          <cell r="Q3884">
            <v>0</v>
          </cell>
          <cell r="R3884">
            <v>1</v>
          </cell>
          <cell r="S3884">
            <v>1</v>
          </cell>
          <cell r="T3884">
            <v>0</v>
          </cell>
          <cell r="U3884">
            <v>1</v>
          </cell>
          <cell r="V3884">
            <v>0</v>
          </cell>
          <cell r="W3884">
            <v>0</v>
          </cell>
        </row>
        <row r="3885">
          <cell r="B3885">
            <v>18</v>
          </cell>
          <cell r="C3885" t="str">
            <v>RESTRIÇÃO SISTEMA</v>
          </cell>
          <cell r="D3885" t="str">
            <v>039 Disponibilidade Esgotada</v>
          </cell>
          <cell r="E3885" t="str">
            <v>OUTRAS MÍDIAS</v>
          </cell>
          <cell r="F3885" t="str">
            <v>0020 JÁ POSSUI</v>
          </cell>
          <cell r="I3885">
            <v>8</v>
          </cell>
          <cell r="J3885">
            <v>0</v>
          </cell>
          <cell r="K3885">
            <v>0</v>
          </cell>
          <cell r="L3885">
            <v>8</v>
          </cell>
          <cell r="M3885">
            <v>8</v>
          </cell>
          <cell r="N3885">
            <v>0</v>
          </cell>
          <cell r="O3885">
            <v>8</v>
          </cell>
          <cell r="P3885">
            <v>0</v>
          </cell>
          <cell r="Q3885">
            <v>0</v>
          </cell>
          <cell r="R3885">
            <v>8</v>
          </cell>
          <cell r="S3885">
            <v>8</v>
          </cell>
          <cell r="T3885">
            <v>0</v>
          </cell>
          <cell r="U3885">
            <v>8</v>
          </cell>
          <cell r="V3885">
            <v>0</v>
          </cell>
          <cell r="W3885">
            <v>0</v>
          </cell>
        </row>
        <row r="3886">
          <cell r="B3886">
            <v>18</v>
          </cell>
          <cell r="C3886" t="str">
            <v>RESTRIÇÃO SISTEMA</v>
          </cell>
          <cell r="D3886" t="str">
            <v>039 Disponibilidade Esgotada</v>
          </cell>
          <cell r="E3886" t="str">
            <v>TELEVISÃO</v>
          </cell>
          <cell r="F3886" t="str">
            <v>0001 TELEVISÃO</v>
          </cell>
          <cell r="G3886" t="str">
            <v>0006 GLOBO</v>
          </cell>
          <cell r="H3886" t="str">
            <v>0014 BOM DIA BRASIL</v>
          </cell>
          <cell r="I3886">
            <v>1</v>
          </cell>
          <cell r="J3886">
            <v>0</v>
          </cell>
          <cell r="K3886">
            <v>0</v>
          </cell>
          <cell r="L3886">
            <v>1</v>
          </cell>
          <cell r="M3886">
            <v>1</v>
          </cell>
          <cell r="N3886">
            <v>0</v>
          </cell>
          <cell r="O3886">
            <v>1</v>
          </cell>
          <cell r="P3886">
            <v>0</v>
          </cell>
          <cell r="Q3886">
            <v>0</v>
          </cell>
          <cell r="R3886">
            <v>1</v>
          </cell>
          <cell r="S3886">
            <v>1</v>
          </cell>
          <cell r="T3886">
            <v>0</v>
          </cell>
          <cell r="U3886">
            <v>1</v>
          </cell>
          <cell r="V3886">
            <v>0</v>
          </cell>
          <cell r="W3886">
            <v>0</v>
          </cell>
        </row>
        <row r="3887">
          <cell r="B3887">
            <v>18</v>
          </cell>
          <cell r="C3887" t="str">
            <v>RESTRIÇÃO SISTEMA</v>
          </cell>
          <cell r="D3887" t="str">
            <v>039 Disponibilidade Esgotada</v>
          </cell>
          <cell r="E3887" t="str">
            <v>TELEVISÃO</v>
          </cell>
          <cell r="F3887" t="str">
            <v>0001 TELEVISÃO</v>
          </cell>
          <cell r="G3887" t="str">
            <v>0062 NÃO INFORMOU</v>
          </cell>
          <cell r="I3887">
            <v>11</v>
          </cell>
          <cell r="J3887">
            <v>0</v>
          </cell>
          <cell r="K3887">
            <v>0</v>
          </cell>
          <cell r="L3887">
            <v>11</v>
          </cell>
          <cell r="M3887">
            <v>11</v>
          </cell>
          <cell r="N3887">
            <v>0</v>
          </cell>
          <cell r="O3887">
            <v>11</v>
          </cell>
          <cell r="P3887">
            <v>0</v>
          </cell>
          <cell r="Q3887">
            <v>0</v>
          </cell>
          <cell r="R3887">
            <v>11</v>
          </cell>
          <cell r="S3887">
            <v>11</v>
          </cell>
          <cell r="T3887">
            <v>0</v>
          </cell>
          <cell r="U3887">
            <v>11</v>
          </cell>
          <cell r="V3887">
            <v>0</v>
          </cell>
          <cell r="W3887">
            <v>0</v>
          </cell>
        </row>
        <row r="3888">
          <cell r="B3888">
            <v>18</v>
          </cell>
          <cell r="C3888" t="str">
            <v>RESTRIÇÃO SISTEMA</v>
          </cell>
          <cell r="D3888" t="str">
            <v>042 Restrição técnica</v>
          </cell>
          <cell r="E3888" t="str">
            <v>MALA DIRETA</v>
          </cell>
          <cell r="F3888" t="str">
            <v>0009 MALA DIRETA</v>
          </cell>
          <cell r="G3888" t="str">
            <v>0008 Não Identificado</v>
          </cell>
          <cell r="I3888">
            <v>5</v>
          </cell>
          <cell r="J3888">
            <v>0</v>
          </cell>
          <cell r="K3888">
            <v>0</v>
          </cell>
          <cell r="L3888">
            <v>5</v>
          </cell>
          <cell r="M3888">
            <v>5</v>
          </cell>
          <cell r="N3888">
            <v>0</v>
          </cell>
          <cell r="O3888">
            <v>5</v>
          </cell>
          <cell r="P3888">
            <v>0</v>
          </cell>
          <cell r="Q3888">
            <v>0</v>
          </cell>
          <cell r="R3888">
            <v>5</v>
          </cell>
          <cell r="S3888">
            <v>5</v>
          </cell>
          <cell r="T3888">
            <v>0</v>
          </cell>
          <cell r="U3888">
            <v>5</v>
          </cell>
          <cell r="V3888">
            <v>0</v>
          </cell>
          <cell r="W3888">
            <v>0</v>
          </cell>
        </row>
        <row r="3889">
          <cell r="B3889">
            <v>18</v>
          </cell>
          <cell r="C3889" t="str">
            <v>RESTRIÇÃO SISTEMA</v>
          </cell>
          <cell r="D3889" t="str">
            <v>042 Restrição técnica</v>
          </cell>
          <cell r="E3889" t="str">
            <v>MALA DIRETA</v>
          </cell>
          <cell r="F3889" t="str">
            <v>0010 ENCARTE EM FATURA</v>
          </cell>
          <cell r="I3889">
            <v>2</v>
          </cell>
          <cell r="J3889">
            <v>0</v>
          </cell>
          <cell r="K3889">
            <v>0</v>
          </cell>
          <cell r="L3889">
            <v>2</v>
          </cell>
          <cell r="M3889">
            <v>2</v>
          </cell>
          <cell r="N3889">
            <v>0</v>
          </cell>
          <cell r="O3889">
            <v>2</v>
          </cell>
          <cell r="P3889">
            <v>0</v>
          </cell>
          <cell r="Q3889">
            <v>0</v>
          </cell>
          <cell r="R3889">
            <v>2</v>
          </cell>
          <cell r="S3889">
            <v>2</v>
          </cell>
          <cell r="T3889">
            <v>0</v>
          </cell>
          <cell r="U3889">
            <v>2</v>
          </cell>
          <cell r="V3889">
            <v>0</v>
          </cell>
          <cell r="W3889">
            <v>0</v>
          </cell>
        </row>
        <row r="3890">
          <cell r="B3890">
            <v>18</v>
          </cell>
          <cell r="C3890" t="str">
            <v>RESTRIÇÃO SISTEMA</v>
          </cell>
          <cell r="D3890" t="str">
            <v>042 Restrição técnica</v>
          </cell>
          <cell r="E3890" t="str">
            <v>NÃO INFORMADO</v>
          </cell>
          <cell r="F3890" t="str">
            <v>0016 NÃO INFORMADO</v>
          </cell>
          <cell r="I3890">
            <v>13</v>
          </cell>
          <cell r="J3890">
            <v>0</v>
          </cell>
          <cell r="K3890">
            <v>0</v>
          </cell>
          <cell r="L3890">
            <v>13</v>
          </cell>
          <cell r="M3890">
            <v>13</v>
          </cell>
          <cell r="N3890">
            <v>0</v>
          </cell>
          <cell r="O3890">
            <v>13</v>
          </cell>
          <cell r="P3890">
            <v>0</v>
          </cell>
          <cell r="Q3890">
            <v>0</v>
          </cell>
          <cell r="R3890">
            <v>13</v>
          </cell>
          <cell r="S3890">
            <v>13</v>
          </cell>
          <cell r="T3890">
            <v>0</v>
          </cell>
          <cell r="U3890">
            <v>13</v>
          </cell>
          <cell r="V3890">
            <v>0</v>
          </cell>
          <cell r="W3890">
            <v>0</v>
          </cell>
        </row>
        <row r="3891">
          <cell r="B3891">
            <v>18</v>
          </cell>
          <cell r="C3891" t="str">
            <v>RESTRIÇÃO SISTEMA</v>
          </cell>
          <cell r="D3891" t="str">
            <v>042 Restrição técnica</v>
          </cell>
          <cell r="E3891" t="str">
            <v>OUTRAS MIDIAS</v>
          </cell>
          <cell r="F3891" t="str">
            <v>0031 JÁ TEVE O PRODUTO</v>
          </cell>
          <cell r="I3891">
            <v>7</v>
          </cell>
          <cell r="J3891">
            <v>0</v>
          </cell>
          <cell r="K3891">
            <v>0</v>
          </cell>
          <cell r="L3891">
            <v>7</v>
          </cell>
          <cell r="M3891">
            <v>7</v>
          </cell>
          <cell r="N3891">
            <v>0</v>
          </cell>
          <cell r="O3891">
            <v>7</v>
          </cell>
          <cell r="P3891">
            <v>0</v>
          </cell>
          <cell r="Q3891">
            <v>0</v>
          </cell>
          <cell r="R3891">
            <v>7</v>
          </cell>
          <cell r="S3891">
            <v>7</v>
          </cell>
          <cell r="T3891">
            <v>0</v>
          </cell>
          <cell r="U3891">
            <v>7</v>
          </cell>
          <cell r="V3891">
            <v>0</v>
          </cell>
          <cell r="W3891">
            <v>0</v>
          </cell>
        </row>
        <row r="3892">
          <cell r="B3892">
            <v>18</v>
          </cell>
          <cell r="C3892" t="str">
            <v>RESTRIÇÃO SISTEMA</v>
          </cell>
          <cell r="D3892" t="str">
            <v>042 Restrição técnica</v>
          </cell>
          <cell r="E3892" t="str">
            <v>OUTRAS MÍDIAS</v>
          </cell>
          <cell r="F3892" t="str">
            <v>0002 INDICAÇÃO DE AMIGOS</v>
          </cell>
          <cell r="I3892">
            <v>109</v>
          </cell>
          <cell r="J3892">
            <v>0</v>
          </cell>
          <cell r="K3892">
            <v>0</v>
          </cell>
          <cell r="L3892">
            <v>109</v>
          </cell>
          <cell r="M3892">
            <v>109</v>
          </cell>
          <cell r="N3892">
            <v>0</v>
          </cell>
          <cell r="O3892">
            <v>109</v>
          </cell>
          <cell r="P3892">
            <v>0</v>
          </cell>
          <cell r="Q3892">
            <v>0</v>
          </cell>
          <cell r="R3892">
            <v>109</v>
          </cell>
          <cell r="S3892">
            <v>109</v>
          </cell>
          <cell r="T3892">
            <v>0</v>
          </cell>
          <cell r="U3892">
            <v>109</v>
          </cell>
          <cell r="V3892">
            <v>0</v>
          </cell>
          <cell r="W3892">
            <v>0</v>
          </cell>
        </row>
        <row r="3893">
          <cell r="B3893">
            <v>18</v>
          </cell>
          <cell r="C3893" t="str">
            <v>RESTRIÇÃO SISTEMA</v>
          </cell>
          <cell r="D3893" t="str">
            <v>042 Restrição técnica</v>
          </cell>
          <cell r="E3893" t="str">
            <v>OUTRAS MÍDIAS</v>
          </cell>
          <cell r="F3893" t="str">
            <v>0003 104</v>
          </cell>
          <cell r="I3893">
            <v>3</v>
          </cell>
          <cell r="J3893">
            <v>0</v>
          </cell>
          <cell r="K3893">
            <v>0</v>
          </cell>
          <cell r="L3893">
            <v>3</v>
          </cell>
          <cell r="M3893">
            <v>3</v>
          </cell>
          <cell r="N3893">
            <v>0</v>
          </cell>
          <cell r="O3893">
            <v>3</v>
          </cell>
          <cell r="P3893">
            <v>0</v>
          </cell>
          <cell r="Q3893">
            <v>0</v>
          </cell>
          <cell r="R3893">
            <v>3</v>
          </cell>
          <cell r="S3893">
            <v>3</v>
          </cell>
          <cell r="T3893">
            <v>0</v>
          </cell>
          <cell r="U3893">
            <v>3</v>
          </cell>
          <cell r="V3893">
            <v>0</v>
          </cell>
          <cell r="W3893">
            <v>0</v>
          </cell>
        </row>
        <row r="3894">
          <cell r="B3894">
            <v>18</v>
          </cell>
          <cell r="C3894" t="str">
            <v>RESTRIÇÃO SISTEMA</v>
          </cell>
          <cell r="D3894" t="str">
            <v>042 Restrição técnica</v>
          </cell>
          <cell r="E3894" t="str">
            <v>OUTRAS MÍDIAS</v>
          </cell>
          <cell r="F3894" t="str">
            <v>0013 INTERNET</v>
          </cell>
          <cell r="G3894" t="str">
            <v>0056 OUTROS</v>
          </cell>
          <cell r="I3894">
            <v>4</v>
          </cell>
          <cell r="J3894">
            <v>0</v>
          </cell>
          <cell r="K3894">
            <v>0</v>
          </cell>
          <cell r="L3894">
            <v>4</v>
          </cell>
          <cell r="M3894">
            <v>4</v>
          </cell>
          <cell r="N3894">
            <v>0</v>
          </cell>
          <cell r="O3894">
            <v>4</v>
          </cell>
          <cell r="P3894">
            <v>0</v>
          </cell>
          <cell r="Q3894">
            <v>0</v>
          </cell>
          <cell r="R3894">
            <v>4</v>
          </cell>
          <cell r="S3894">
            <v>4</v>
          </cell>
          <cell r="T3894">
            <v>0</v>
          </cell>
          <cell r="U3894">
            <v>4</v>
          </cell>
          <cell r="V3894">
            <v>0</v>
          </cell>
          <cell r="W3894">
            <v>0</v>
          </cell>
        </row>
        <row r="3895">
          <cell r="B3895">
            <v>18</v>
          </cell>
          <cell r="C3895" t="str">
            <v>RESTRIÇÃO SISTEMA</v>
          </cell>
          <cell r="D3895" t="str">
            <v>042 Restrição técnica</v>
          </cell>
          <cell r="E3895" t="str">
            <v>OUTRAS MÍDIAS</v>
          </cell>
          <cell r="F3895" t="str">
            <v>0013 INTERNET</v>
          </cell>
          <cell r="G3895" t="str">
            <v>0170 SITE SPEEDY</v>
          </cell>
          <cell r="I3895">
            <v>8</v>
          </cell>
          <cell r="J3895">
            <v>0</v>
          </cell>
          <cell r="K3895">
            <v>0</v>
          </cell>
          <cell r="L3895">
            <v>8</v>
          </cell>
          <cell r="M3895">
            <v>8</v>
          </cell>
          <cell r="N3895">
            <v>0</v>
          </cell>
          <cell r="O3895">
            <v>8</v>
          </cell>
          <cell r="P3895">
            <v>0</v>
          </cell>
          <cell r="Q3895">
            <v>0</v>
          </cell>
          <cell r="R3895">
            <v>8</v>
          </cell>
          <cell r="S3895">
            <v>8</v>
          </cell>
          <cell r="T3895">
            <v>0</v>
          </cell>
          <cell r="U3895">
            <v>8</v>
          </cell>
          <cell r="V3895">
            <v>0</v>
          </cell>
          <cell r="W3895">
            <v>0</v>
          </cell>
        </row>
        <row r="3896">
          <cell r="B3896">
            <v>18</v>
          </cell>
          <cell r="C3896" t="str">
            <v>RESTRIÇÃO SISTEMA</v>
          </cell>
          <cell r="D3896" t="str">
            <v>042 Restrição técnica</v>
          </cell>
          <cell r="E3896" t="str">
            <v>OUTRAS MÍDIAS</v>
          </cell>
          <cell r="F3896" t="str">
            <v>0018 CONTATADO PELO TLMKT</v>
          </cell>
          <cell r="I3896">
            <v>13</v>
          </cell>
          <cell r="J3896">
            <v>0</v>
          </cell>
          <cell r="K3896">
            <v>0</v>
          </cell>
          <cell r="L3896">
            <v>13</v>
          </cell>
          <cell r="M3896">
            <v>13</v>
          </cell>
          <cell r="N3896">
            <v>0</v>
          </cell>
          <cell r="O3896">
            <v>13</v>
          </cell>
          <cell r="P3896">
            <v>0</v>
          </cell>
          <cell r="Q3896">
            <v>0</v>
          </cell>
          <cell r="R3896">
            <v>13</v>
          </cell>
          <cell r="S3896">
            <v>13</v>
          </cell>
          <cell r="T3896">
            <v>0</v>
          </cell>
          <cell r="U3896">
            <v>13</v>
          </cell>
          <cell r="V3896">
            <v>0</v>
          </cell>
          <cell r="W3896">
            <v>0</v>
          </cell>
        </row>
        <row r="3897">
          <cell r="B3897">
            <v>18</v>
          </cell>
          <cell r="C3897" t="str">
            <v>RESTRIÇÃO SISTEMA</v>
          </cell>
          <cell r="D3897" t="str">
            <v>042 Restrição técnica</v>
          </cell>
          <cell r="E3897" t="str">
            <v>OUTRAS MÍDIAS</v>
          </cell>
          <cell r="F3897" t="str">
            <v>0019 INDICAÇÃO DO PROVEDOR</v>
          </cell>
          <cell r="G3897" t="str">
            <v>0580 IG.COM.BR</v>
          </cell>
          <cell r="I3897">
            <v>1</v>
          </cell>
          <cell r="J3897">
            <v>0</v>
          </cell>
          <cell r="K3897">
            <v>0</v>
          </cell>
          <cell r="L3897">
            <v>1</v>
          </cell>
          <cell r="M3897">
            <v>1</v>
          </cell>
          <cell r="N3897">
            <v>0</v>
          </cell>
          <cell r="O3897">
            <v>1</v>
          </cell>
          <cell r="P3897">
            <v>0</v>
          </cell>
          <cell r="Q3897">
            <v>0</v>
          </cell>
          <cell r="R3897">
            <v>1</v>
          </cell>
          <cell r="S3897">
            <v>1</v>
          </cell>
          <cell r="T3897">
            <v>0</v>
          </cell>
          <cell r="U3897">
            <v>1</v>
          </cell>
          <cell r="V3897">
            <v>0</v>
          </cell>
          <cell r="W3897">
            <v>0</v>
          </cell>
        </row>
        <row r="3898">
          <cell r="B3898">
            <v>18</v>
          </cell>
          <cell r="C3898" t="str">
            <v>RESTRIÇÃO SISTEMA</v>
          </cell>
          <cell r="D3898" t="str">
            <v>042 Restrição técnica</v>
          </cell>
          <cell r="E3898" t="str">
            <v>OUTRAS MÍDIAS</v>
          </cell>
          <cell r="F3898" t="str">
            <v>0020 JÁ POSSUI</v>
          </cell>
          <cell r="I3898">
            <v>13</v>
          </cell>
          <cell r="J3898">
            <v>0</v>
          </cell>
          <cell r="K3898">
            <v>0</v>
          </cell>
          <cell r="L3898">
            <v>13</v>
          </cell>
          <cell r="M3898">
            <v>13</v>
          </cell>
          <cell r="N3898">
            <v>0</v>
          </cell>
          <cell r="O3898">
            <v>13</v>
          </cell>
          <cell r="P3898">
            <v>0</v>
          </cell>
          <cell r="Q3898">
            <v>0</v>
          </cell>
          <cell r="R3898">
            <v>13</v>
          </cell>
          <cell r="S3898">
            <v>13</v>
          </cell>
          <cell r="T3898">
            <v>0</v>
          </cell>
          <cell r="U3898">
            <v>13</v>
          </cell>
          <cell r="V3898">
            <v>0</v>
          </cell>
          <cell r="W3898">
            <v>0</v>
          </cell>
        </row>
        <row r="3899">
          <cell r="B3899">
            <v>18</v>
          </cell>
          <cell r="C3899" t="str">
            <v>RESTRIÇÃO SISTEMA</v>
          </cell>
          <cell r="D3899" t="str">
            <v>042 Restrição técnica</v>
          </cell>
          <cell r="E3899" t="str">
            <v>TELEVISÃO</v>
          </cell>
          <cell r="F3899" t="str">
            <v>0001 TELEVISÃO</v>
          </cell>
          <cell r="G3899" t="str">
            <v>0006 GLOBO</v>
          </cell>
          <cell r="H3899" t="str">
            <v>3825 NÃO INFORMADO</v>
          </cell>
          <cell r="I3899">
            <v>2</v>
          </cell>
          <cell r="J3899">
            <v>0</v>
          </cell>
          <cell r="K3899">
            <v>0</v>
          </cell>
          <cell r="L3899">
            <v>2</v>
          </cell>
          <cell r="M3899">
            <v>2</v>
          </cell>
          <cell r="N3899">
            <v>0</v>
          </cell>
          <cell r="O3899">
            <v>2</v>
          </cell>
          <cell r="P3899">
            <v>0</v>
          </cell>
          <cell r="Q3899">
            <v>0</v>
          </cell>
          <cell r="R3899">
            <v>2</v>
          </cell>
          <cell r="S3899">
            <v>2</v>
          </cell>
          <cell r="T3899">
            <v>0</v>
          </cell>
          <cell r="U3899">
            <v>2</v>
          </cell>
          <cell r="V3899">
            <v>0</v>
          </cell>
          <cell r="W3899">
            <v>0</v>
          </cell>
        </row>
        <row r="3900">
          <cell r="B3900">
            <v>18</v>
          </cell>
          <cell r="C3900" t="str">
            <v>RESTRIÇÃO SISTEMA</v>
          </cell>
          <cell r="D3900" t="str">
            <v>042 Restrição técnica</v>
          </cell>
          <cell r="E3900" t="str">
            <v>TELEVISÃO</v>
          </cell>
          <cell r="F3900" t="str">
            <v>0001 TELEVISÃO</v>
          </cell>
          <cell r="G3900" t="str">
            <v>0062 NÃO INFORMOU</v>
          </cell>
          <cell r="I3900">
            <v>14</v>
          </cell>
          <cell r="J3900">
            <v>0</v>
          </cell>
          <cell r="K3900">
            <v>0</v>
          </cell>
          <cell r="L3900">
            <v>14</v>
          </cell>
          <cell r="M3900">
            <v>14</v>
          </cell>
          <cell r="N3900">
            <v>0</v>
          </cell>
          <cell r="O3900">
            <v>14</v>
          </cell>
          <cell r="P3900">
            <v>0</v>
          </cell>
          <cell r="Q3900">
            <v>0</v>
          </cell>
          <cell r="R3900">
            <v>14</v>
          </cell>
          <cell r="S3900">
            <v>14</v>
          </cell>
          <cell r="T3900">
            <v>0</v>
          </cell>
          <cell r="U3900">
            <v>14</v>
          </cell>
          <cell r="V3900">
            <v>0</v>
          </cell>
          <cell r="W3900">
            <v>0</v>
          </cell>
        </row>
        <row r="3901">
          <cell r="B3901">
            <v>18</v>
          </cell>
          <cell r="C3901" t="str">
            <v>RESTRIÇÃO SISTEMA</v>
          </cell>
          <cell r="D3901" t="str">
            <v>045 Central não cadastrada</v>
          </cell>
          <cell r="E3901" t="str">
            <v>MALA DIRETA</v>
          </cell>
          <cell r="F3901" t="str">
            <v>0010 ENCARTE EM FATURA</v>
          </cell>
          <cell r="I3901">
            <v>1</v>
          </cell>
          <cell r="J3901">
            <v>0</v>
          </cell>
          <cell r="K3901">
            <v>0</v>
          </cell>
          <cell r="L3901">
            <v>1</v>
          </cell>
          <cell r="M3901">
            <v>1</v>
          </cell>
          <cell r="N3901">
            <v>0</v>
          </cell>
          <cell r="O3901">
            <v>1</v>
          </cell>
          <cell r="P3901">
            <v>0</v>
          </cell>
          <cell r="Q3901">
            <v>0</v>
          </cell>
          <cell r="R3901">
            <v>1</v>
          </cell>
          <cell r="S3901">
            <v>1</v>
          </cell>
          <cell r="T3901">
            <v>0</v>
          </cell>
          <cell r="U3901">
            <v>1</v>
          </cell>
          <cell r="V3901">
            <v>0</v>
          </cell>
          <cell r="W3901">
            <v>0</v>
          </cell>
        </row>
        <row r="3902">
          <cell r="B3902">
            <v>18</v>
          </cell>
          <cell r="C3902" t="str">
            <v>RESTRIÇÃO SISTEMA</v>
          </cell>
          <cell r="D3902" t="str">
            <v>045 Central não cadastrada</v>
          </cell>
          <cell r="E3902" t="str">
            <v>NÃO INFORMADO</v>
          </cell>
          <cell r="F3902" t="str">
            <v>0016 NÃO INFORMADO</v>
          </cell>
          <cell r="I3902">
            <v>3</v>
          </cell>
          <cell r="J3902">
            <v>0</v>
          </cell>
          <cell r="K3902">
            <v>0</v>
          </cell>
          <cell r="L3902">
            <v>3</v>
          </cell>
          <cell r="M3902">
            <v>3</v>
          </cell>
          <cell r="N3902">
            <v>0</v>
          </cell>
          <cell r="O3902">
            <v>3</v>
          </cell>
          <cell r="P3902">
            <v>0</v>
          </cell>
          <cell r="Q3902">
            <v>0</v>
          </cell>
          <cell r="R3902">
            <v>3</v>
          </cell>
          <cell r="S3902">
            <v>3</v>
          </cell>
          <cell r="T3902">
            <v>0</v>
          </cell>
          <cell r="U3902">
            <v>3</v>
          </cell>
          <cell r="V3902">
            <v>0</v>
          </cell>
          <cell r="W3902">
            <v>0</v>
          </cell>
        </row>
        <row r="3903">
          <cell r="B3903">
            <v>18</v>
          </cell>
          <cell r="C3903" t="str">
            <v>RESTRIÇÃO SISTEMA</v>
          </cell>
          <cell r="D3903" t="str">
            <v>045 Central não cadastrada</v>
          </cell>
          <cell r="E3903" t="str">
            <v>OUTRAS MIDIAS</v>
          </cell>
          <cell r="F3903" t="str">
            <v>0031 JÁ TEVE O PRODUTO</v>
          </cell>
          <cell r="I3903">
            <v>1</v>
          </cell>
          <cell r="J3903">
            <v>0</v>
          </cell>
          <cell r="K3903">
            <v>0</v>
          </cell>
          <cell r="L3903">
            <v>1</v>
          </cell>
          <cell r="M3903">
            <v>1</v>
          </cell>
          <cell r="N3903">
            <v>0</v>
          </cell>
          <cell r="O3903">
            <v>1</v>
          </cell>
          <cell r="P3903">
            <v>0</v>
          </cell>
          <cell r="Q3903">
            <v>0</v>
          </cell>
          <cell r="R3903">
            <v>1</v>
          </cell>
          <cell r="S3903">
            <v>1</v>
          </cell>
          <cell r="T3903">
            <v>0</v>
          </cell>
          <cell r="U3903">
            <v>1</v>
          </cell>
          <cell r="V3903">
            <v>0</v>
          </cell>
          <cell r="W3903">
            <v>0</v>
          </cell>
        </row>
        <row r="3904">
          <cell r="B3904">
            <v>18</v>
          </cell>
          <cell r="C3904" t="str">
            <v>RESTRIÇÃO SISTEMA</v>
          </cell>
          <cell r="D3904" t="str">
            <v>045 Central não cadastrada</v>
          </cell>
          <cell r="E3904" t="str">
            <v>OUTRAS MÍDIAS</v>
          </cell>
          <cell r="F3904" t="str">
            <v>0002 INDICAÇÃO DE AMIGOS</v>
          </cell>
          <cell r="I3904">
            <v>31</v>
          </cell>
          <cell r="J3904">
            <v>0</v>
          </cell>
          <cell r="K3904">
            <v>0</v>
          </cell>
          <cell r="L3904">
            <v>31</v>
          </cell>
          <cell r="M3904">
            <v>31</v>
          </cell>
          <cell r="N3904">
            <v>0</v>
          </cell>
          <cell r="O3904">
            <v>31</v>
          </cell>
          <cell r="P3904">
            <v>0</v>
          </cell>
          <cell r="Q3904">
            <v>0</v>
          </cell>
          <cell r="R3904">
            <v>31</v>
          </cell>
          <cell r="S3904">
            <v>31</v>
          </cell>
          <cell r="T3904">
            <v>0</v>
          </cell>
          <cell r="U3904">
            <v>31</v>
          </cell>
          <cell r="V3904">
            <v>0</v>
          </cell>
          <cell r="W3904">
            <v>0</v>
          </cell>
        </row>
        <row r="3905">
          <cell r="B3905">
            <v>18</v>
          </cell>
          <cell r="C3905" t="str">
            <v>RESTRIÇÃO SISTEMA</v>
          </cell>
          <cell r="D3905" t="str">
            <v>045 Central não cadastrada</v>
          </cell>
          <cell r="E3905" t="str">
            <v>OUTRAS MÍDIAS</v>
          </cell>
          <cell r="F3905" t="str">
            <v>0003 104</v>
          </cell>
          <cell r="I3905">
            <v>2</v>
          </cell>
          <cell r="J3905">
            <v>0</v>
          </cell>
          <cell r="K3905">
            <v>0</v>
          </cell>
          <cell r="L3905">
            <v>2</v>
          </cell>
          <cell r="M3905">
            <v>2</v>
          </cell>
          <cell r="N3905">
            <v>0</v>
          </cell>
          <cell r="O3905">
            <v>2</v>
          </cell>
          <cell r="P3905">
            <v>0</v>
          </cell>
          <cell r="Q3905">
            <v>0</v>
          </cell>
          <cell r="R3905">
            <v>2</v>
          </cell>
          <cell r="S3905">
            <v>2</v>
          </cell>
          <cell r="T3905">
            <v>0</v>
          </cell>
          <cell r="U3905">
            <v>2</v>
          </cell>
          <cell r="V3905">
            <v>0</v>
          </cell>
          <cell r="W3905">
            <v>0</v>
          </cell>
        </row>
        <row r="3906">
          <cell r="B3906">
            <v>18</v>
          </cell>
          <cell r="C3906" t="str">
            <v>RESTRIÇÃO SISTEMA</v>
          </cell>
          <cell r="D3906" t="str">
            <v>045 Central não cadastrada</v>
          </cell>
          <cell r="E3906" t="str">
            <v>OUTRAS MÍDIAS</v>
          </cell>
          <cell r="F3906" t="str">
            <v>0013 INTERNET</v>
          </cell>
          <cell r="G3906" t="str">
            <v>0056 OUTROS</v>
          </cell>
          <cell r="I3906">
            <v>3</v>
          </cell>
          <cell r="J3906">
            <v>0</v>
          </cell>
          <cell r="K3906">
            <v>0</v>
          </cell>
          <cell r="L3906">
            <v>3</v>
          </cell>
          <cell r="M3906">
            <v>3</v>
          </cell>
          <cell r="N3906">
            <v>0</v>
          </cell>
          <cell r="O3906">
            <v>3</v>
          </cell>
          <cell r="P3906">
            <v>0</v>
          </cell>
          <cell r="Q3906">
            <v>0</v>
          </cell>
          <cell r="R3906">
            <v>3</v>
          </cell>
          <cell r="S3906">
            <v>3</v>
          </cell>
          <cell r="T3906">
            <v>0</v>
          </cell>
          <cell r="U3906">
            <v>3</v>
          </cell>
          <cell r="V3906">
            <v>0</v>
          </cell>
          <cell r="W3906">
            <v>0</v>
          </cell>
        </row>
        <row r="3907">
          <cell r="B3907">
            <v>18</v>
          </cell>
          <cell r="C3907" t="str">
            <v>RESTRIÇÃO SISTEMA</v>
          </cell>
          <cell r="D3907" t="str">
            <v>045 Central não cadastrada</v>
          </cell>
          <cell r="E3907" t="str">
            <v>OUTRAS MÍDIAS</v>
          </cell>
          <cell r="F3907" t="str">
            <v>0013 INTERNET</v>
          </cell>
          <cell r="G3907" t="str">
            <v>0170 SITE SPEEDY</v>
          </cell>
          <cell r="I3907">
            <v>5</v>
          </cell>
          <cell r="J3907">
            <v>0</v>
          </cell>
          <cell r="K3907">
            <v>0</v>
          </cell>
          <cell r="L3907">
            <v>5</v>
          </cell>
          <cell r="M3907">
            <v>5</v>
          </cell>
          <cell r="N3907">
            <v>0</v>
          </cell>
          <cell r="O3907">
            <v>5</v>
          </cell>
          <cell r="P3907">
            <v>0</v>
          </cell>
          <cell r="Q3907">
            <v>0</v>
          </cell>
          <cell r="R3907">
            <v>5</v>
          </cell>
          <cell r="S3907">
            <v>5</v>
          </cell>
          <cell r="T3907">
            <v>0</v>
          </cell>
          <cell r="U3907">
            <v>5</v>
          </cell>
          <cell r="V3907">
            <v>0</v>
          </cell>
          <cell r="W3907">
            <v>0</v>
          </cell>
        </row>
        <row r="3908">
          <cell r="B3908">
            <v>18</v>
          </cell>
          <cell r="C3908" t="str">
            <v>RESTRIÇÃO SISTEMA</v>
          </cell>
          <cell r="D3908" t="str">
            <v>045 Central não cadastrada</v>
          </cell>
          <cell r="E3908" t="str">
            <v>OUTRAS MÍDIAS</v>
          </cell>
          <cell r="F3908" t="str">
            <v>0018 CONTATADO PELO TLMKT</v>
          </cell>
          <cell r="I3908">
            <v>3</v>
          </cell>
          <cell r="J3908">
            <v>0</v>
          </cell>
          <cell r="K3908">
            <v>0</v>
          </cell>
          <cell r="L3908">
            <v>3</v>
          </cell>
          <cell r="M3908">
            <v>3</v>
          </cell>
          <cell r="N3908">
            <v>0</v>
          </cell>
          <cell r="O3908">
            <v>3</v>
          </cell>
          <cell r="P3908">
            <v>0</v>
          </cell>
          <cell r="Q3908">
            <v>0</v>
          </cell>
          <cell r="R3908">
            <v>3</v>
          </cell>
          <cell r="S3908">
            <v>3</v>
          </cell>
          <cell r="T3908">
            <v>0</v>
          </cell>
          <cell r="U3908">
            <v>3</v>
          </cell>
          <cell r="V3908">
            <v>0</v>
          </cell>
          <cell r="W3908">
            <v>0</v>
          </cell>
        </row>
        <row r="3909">
          <cell r="B3909">
            <v>18</v>
          </cell>
          <cell r="C3909" t="str">
            <v>RESTRIÇÃO SISTEMA</v>
          </cell>
          <cell r="D3909" t="str">
            <v>045 Central não cadastrada</v>
          </cell>
          <cell r="E3909" t="str">
            <v>OUTRAS MÍDIAS</v>
          </cell>
          <cell r="F3909" t="str">
            <v>0020 JÁ POSSUI</v>
          </cell>
          <cell r="I3909">
            <v>2</v>
          </cell>
          <cell r="J3909">
            <v>0</v>
          </cell>
          <cell r="K3909">
            <v>0</v>
          </cell>
          <cell r="L3909">
            <v>2</v>
          </cell>
          <cell r="M3909">
            <v>2</v>
          </cell>
          <cell r="N3909">
            <v>0</v>
          </cell>
          <cell r="O3909">
            <v>2</v>
          </cell>
          <cell r="P3909">
            <v>0</v>
          </cell>
          <cell r="Q3909">
            <v>0</v>
          </cell>
          <cell r="R3909">
            <v>2</v>
          </cell>
          <cell r="S3909">
            <v>2</v>
          </cell>
          <cell r="T3909">
            <v>0</v>
          </cell>
          <cell r="U3909">
            <v>2</v>
          </cell>
          <cell r="V3909">
            <v>0</v>
          </cell>
          <cell r="W3909">
            <v>0</v>
          </cell>
        </row>
        <row r="3910">
          <cell r="B3910">
            <v>18</v>
          </cell>
          <cell r="C3910" t="str">
            <v>RESTRIÇÃO SISTEMA</v>
          </cell>
          <cell r="D3910" t="str">
            <v>045 Central não cadastrada</v>
          </cell>
          <cell r="E3910" t="str">
            <v>TELEVISÃO</v>
          </cell>
          <cell r="F3910" t="str">
            <v>0001 TELEVISÃO</v>
          </cell>
          <cell r="G3910" t="str">
            <v>0062 NÃO INFORMOU</v>
          </cell>
          <cell r="I3910">
            <v>7</v>
          </cell>
          <cell r="J3910">
            <v>0</v>
          </cell>
          <cell r="K3910">
            <v>0</v>
          </cell>
          <cell r="L3910">
            <v>7</v>
          </cell>
          <cell r="M3910">
            <v>7</v>
          </cell>
          <cell r="N3910">
            <v>0</v>
          </cell>
          <cell r="O3910">
            <v>7</v>
          </cell>
          <cell r="P3910">
            <v>0</v>
          </cell>
          <cell r="Q3910">
            <v>0</v>
          </cell>
          <cell r="R3910">
            <v>7</v>
          </cell>
          <cell r="S3910">
            <v>7</v>
          </cell>
          <cell r="T3910">
            <v>0</v>
          </cell>
          <cell r="U3910">
            <v>7</v>
          </cell>
          <cell r="V3910">
            <v>0</v>
          </cell>
          <cell r="W3910">
            <v>0</v>
          </cell>
        </row>
        <row r="3911">
          <cell r="B3911">
            <v>18</v>
          </cell>
          <cell r="C3911" t="str">
            <v>RESTRIÇÃO SISTEMA</v>
          </cell>
          <cell r="D3911" t="str">
            <v>048 Segmento não permitido</v>
          </cell>
          <cell r="E3911" t="str">
            <v>OUTRAS MÍDIAS</v>
          </cell>
          <cell r="F3911" t="str">
            <v>0002 INDICAÇÃO DE AMIGOS</v>
          </cell>
          <cell r="I3911">
            <v>6</v>
          </cell>
          <cell r="J3911">
            <v>0</v>
          </cell>
          <cell r="K3911">
            <v>0</v>
          </cell>
          <cell r="L3911">
            <v>6</v>
          </cell>
          <cell r="M3911">
            <v>6</v>
          </cell>
          <cell r="N3911">
            <v>0</v>
          </cell>
          <cell r="O3911">
            <v>6</v>
          </cell>
          <cell r="P3911">
            <v>0</v>
          </cell>
          <cell r="Q3911">
            <v>0</v>
          </cell>
          <cell r="R3911">
            <v>6</v>
          </cell>
          <cell r="S3911">
            <v>6</v>
          </cell>
          <cell r="T3911">
            <v>0</v>
          </cell>
          <cell r="U3911">
            <v>6</v>
          </cell>
          <cell r="V3911">
            <v>0</v>
          </cell>
          <cell r="W3911">
            <v>0</v>
          </cell>
        </row>
        <row r="3912">
          <cell r="B3912">
            <v>18</v>
          </cell>
          <cell r="C3912" t="str">
            <v>RESTRIÇÃO SISTEMA</v>
          </cell>
          <cell r="D3912" t="str">
            <v>048 Segmento não permitido</v>
          </cell>
          <cell r="E3912" t="str">
            <v>OUTRAS MÍDIAS</v>
          </cell>
          <cell r="F3912" t="str">
            <v>0003 104</v>
          </cell>
          <cell r="I3912">
            <v>1</v>
          </cell>
          <cell r="J3912">
            <v>0</v>
          </cell>
          <cell r="K3912">
            <v>0</v>
          </cell>
          <cell r="L3912">
            <v>1</v>
          </cell>
          <cell r="M3912">
            <v>1</v>
          </cell>
          <cell r="N3912">
            <v>0</v>
          </cell>
          <cell r="O3912">
            <v>1</v>
          </cell>
          <cell r="P3912">
            <v>0</v>
          </cell>
          <cell r="Q3912">
            <v>0</v>
          </cell>
          <cell r="R3912">
            <v>1</v>
          </cell>
          <cell r="S3912">
            <v>1</v>
          </cell>
          <cell r="T3912">
            <v>0</v>
          </cell>
          <cell r="U3912">
            <v>1</v>
          </cell>
          <cell r="V3912">
            <v>0</v>
          </cell>
          <cell r="W3912">
            <v>0</v>
          </cell>
        </row>
        <row r="3913">
          <cell r="B3913">
            <v>18</v>
          </cell>
          <cell r="C3913" t="str">
            <v>RESTRIÇÃO SISTEMA</v>
          </cell>
          <cell r="D3913" t="str">
            <v>048 Segmento não permitido</v>
          </cell>
          <cell r="E3913" t="str">
            <v>OUTRAS MÍDIAS</v>
          </cell>
          <cell r="F3913" t="str">
            <v>0013 INTERNET</v>
          </cell>
          <cell r="G3913" t="str">
            <v>0170 SITE SPEEDY</v>
          </cell>
          <cell r="I3913">
            <v>1</v>
          </cell>
          <cell r="J3913">
            <v>0</v>
          </cell>
          <cell r="K3913">
            <v>0</v>
          </cell>
          <cell r="L3913">
            <v>1</v>
          </cell>
          <cell r="M3913">
            <v>1</v>
          </cell>
          <cell r="N3913">
            <v>0</v>
          </cell>
          <cell r="O3913">
            <v>1</v>
          </cell>
          <cell r="P3913">
            <v>0</v>
          </cell>
          <cell r="Q3913">
            <v>0</v>
          </cell>
          <cell r="R3913">
            <v>1</v>
          </cell>
          <cell r="S3913">
            <v>1</v>
          </cell>
          <cell r="T3913">
            <v>0</v>
          </cell>
          <cell r="U3913">
            <v>1</v>
          </cell>
          <cell r="V3913">
            <v>0</v>
          </cell>
          <cell r="W3913">
            <v>0</v>
          </cell>
        </row>
        <row r="3914">
          <cell r="B3914">
            <v>18</v>
          </cell>
          <cell r="C3914" t="str">
            <v>RESTRIÇÃO SISTEMA</v>
          </cell>
          <cell r="D3914" t="str">
            <v>048 Segmento não permitido</v>
          </cell>
          <cell r="E3914" t="str">
            <v>OUTRAS MÍDIAS</v>
          </cell>
          <cell r="F3914" t="str">
            <v>0018 CONTATADO PELO TLMKT</v>
          </cell>
          <cell r="I3914">
            <v>3</v>
          </cell>
          <cell r="J3914">
            <v>0</v>
          </cell>
          <cell r="K3914">
            <v>0</v>
          </cell>
          <cell r="L3914">
            <v>3</v>
          </cell>
          <cell r="M3914">
            <v>3</v>
          </cell>
          <cell r="N3914">
            <v>0</v>
          </cell>
          <cell r="O3914">
            <v>3</v>
          </cell>
          <cell r="P3914">
            <v>0</v>
          </cell>
          <cell r="Q3914">
            <v>0</v>
          </cell>
          <cell r="R3914">
            <v>3</v>
          </cell>
          <cell r="S3914">
            <v>3</v>
          </cell>
          <cell r="T3914">
            <v>0</v>
          </cell>
          <cell r="U3914">
            <v>3</v>
          </cell>
          <cell r="V3914">
            <v>0</v>
          </cell>
          <cell r="W3914">
            <v>0</v>
          </cell>
        </row>
        <row r="3915">
          <cell r="B3915">
            <v>18</v>
          </cell>
          <cell r="C3915" t="str">
            <v>RESTRIÇÃO SISTEMA</v>
          </cell>
          <cell r="D3915" t="str">
            <v>048 Segmento não permitido</v>
          </cell>
          <cell r="E3915" t="str">
            <v>OUTRAS MÍDIAS</v>
          </cell>
          <cell r="F3915" t="str">
            <v>0020 JÁ POSSUI</v>
          </cell>
          <cell r="I3915">
            <v>2</v>
          </cell>
          <cell r="J3915">
            <v>0</v>
          </cell>
          <cell r="K3915">
            <v>0</v>
          </cell>
          <cell r="L3915">
            <v>2</v>
          </cell>
          <cell r="M3915">
            <v>2</v>
          </cell>
          <cell r="N3915">
            <v>0</v>
          </cell>
          <cell r="O3915">
            <v>2</v>
          </cell>
          <cell r="P3915">
            <v>0</v>
          </cell>
          <cell r="Q3915">
            <v>0</v>
          </cell>
          <cell r="R3915">
            <v>2</v>
          </cell>
          <cell r="S3915">
            <v>2</v>
          </cell>
          <cell r="T3915">
            <v>0</v>
          </cell>
          <cell r="U3915">
            <v>2</v>
          </cell>
          <cell r="V3915">
            <v>0</v>
          </cell>
          <cell r="W3915">
            <v>0</v>
          </cell>
        </row>
        <row r="3916">
          <cell r="B3916">
            <v>18</v>
          </cell>
          <cell r="C3916" t="str">
            <v>RESTRIÇÃO SISTEMA</v>
          </cell>
          <cell r="D3916" t="str">
            <v>048 Segmento não permitido</v>
          </cell>
          <cell r="E3916" t="str">
            <v>TELEVISÃO</v>
          </cell>
          <cell r="F3916" t="str">
            <v>0001 TELEVISÃO</v>
          </cell>
          <cell r="G3916" t="str">
            <v>0006 GLOBO</v>
          </cell>
          <cell r="H3916" t="str">
            <v>3825 NÃO INFORMADO</v>
          </cell>
          <cell r="I3916">
            <v>1</v>
          </cell>
          <cell r="J3916">
            <v>0</v>
          </cell>
          <cell r="K3916">
            <v>0</v>
          </cell>
          <cell r="L3916">
            <v>1</v>
          </cell>
          <cell r="M3916">
            <v>1</v>
          </cell>
          <cell r="N3916">
            <v>0</v>
          </cell>
          <cell r="O3916">
            <v>1</v>
          </cell>
          <cell r="P3916">
            <v>0</v>
          </cell>
          <cell r="Q3916">
            <v>0</v>
          </cell>
          <cell r="R3916">
            <v>1</v>
          </cell>
          <cell r="S3916">
            <v>1</v>
          </cell>
          <cell r="T3916">
            <v>0</v>
          </cell>
          <cell r="U3916">
            <v>1</v>
          </cell>
          <cell r="V3916">
            <v>0</v>
          </cell>
          <cell r="W3916">
            <v>0</v>
          </cell>
        </row>
        <row r="3917">
          <cell r="B3917">
            <v>18</v>
          </cell>
          <cell r="C3917" t="str">
            <v>RESTRIÇÃO SISTEMA</v>
          </cell>
          <cell r="D3917" t="str">
            <v>048 Segmento não permitido</v>
          </cell>
          <cell r="E3917" t="str">
            <v>TELEVISÃO</v>
          </cell>
          <cell r="F3917" t="str">
            <v>0001 TELEVISÃO</v>
          </cell>
          <cell r="G3917" t="str">
            <v>0062 NÃO INFORMOU</v>
          </cell>
          <cell r="I3917">
            <v>2</v>
          </cell>
          <cell r="J3917">
            <v>0</v>
          </cell>
          <cell r="K3917">
            <v>0</v>
          </cell>
          <cell r="L3917">
            <v>2</v>
          </cell>
          <cell r="M3917">
            <v>2</v>
          </cell>
          <cell r="N3917">
            <v>0</v>
          </cell>
          <cell r="O3917">
            <v>2</v>
          </cell>
          <cell r="P3917">
            <v>0</v>
          </cell>
          <cell r="Q3917">
            <v>0</v>
          </cell>
          <cell r="R3917">
            <v>2</v>
          </cell>
          <cell r="S3917">
            <v>2</v>
          </cell>
          <cell r="T3917">
            <v>0</v>
          </cell>
          <cell r="U3917">
            <v>2</v>
          </cell>
          <cell r="V3917">
            <v>0</v>
          </cell>
          <cell r="W3917">
            <v>0</v>
          </cell>
        </row>
        <row r="3918">
          <cell r="B3918">
            <v>18</v>
          </cell>
          <cell r="C3918" t="str">
            <v>RESTRIÇÃO SISTEMA</v>
          </cell>
          <cell r="D3918" t="str">
            <v>060 Restrição Comercial</v>
          </cell>
          <cell r="E3918" t="str">
            <v>MALA DIRETA</v>
          </cell>
          <cell r="F3918" t="str">
            <v>0009 MALA DIRETA</v>
          </cell>
          <cell r="G3918" t="str">
            <v>0173 CA0103</v>
          </cell>
          <cell r="I3918">
            <v>1</v>
          </cell>
          <cell r="J3918">
            <v>0</v>
          </cell>
          <cell r="K3918">
            <v>0</v>
          </cell>
          <cell r="L3918">
            <v>1</v>
          </cell>
          <cell r="M3918">
            <v>1</v>
          </cell>
          <cell r="N3918">
            <v>0</v>
          </cell>
          <cell r="O3918">
            <v>1</v>
          </cell>
          <cell r="P3918">
            <v>0</v>
          </cell>
          <cell r="Q3918">
            <v>0</v>
          </cell>
          <cell r="R3918">
            <v>1</v>
          </cell>
          <cell r="S3918">
            <v>1</v>
          </cell>
          <cell r="T3918">
            <v>0</v>
          </cell>
          <cell r="U3918">
            <v>1</v>
          </cell>
          <cell r="V3918">
            <v>0</v>
          </cell>
          <cell r="W3918">
            <v>0</v>
          </cell>
        </row>
        <row r="3919">
          <cell r="B3919">
            <v>18</v>
          </cell>
          <cell r="C3919" t="str">
            <v>RESTRIÇÃO SISTEMA</v>
          </cell>
          <cell r="D3919" t="str">
            <v>060 Restrição Comercial</v>
          </cell>
          <cell r="E3919" t="str">
            <v>MALA DIRETA</v>
          </cell>
          <cell r="F3919" t="str">
            <v>0010 ENCARTE EM FATURA</v>
          </cell>
          <cell r="I3919">
            <v>1</v>
          </cell>
          <cell r="J3919">
            <v>0</v>
          </cell>
          <cell r="K3919">
            <v>0</v>
          </cell>
          <cell r="L3919">
            <v>1</v>
          </cell>
          <cell r="M3919">
            <v>1</v>
          </cell>
          <cell r="N3919">
            <v>0</v>
          </cell>
          <cell r="O3919">
            <v>1</v>
          </cell>
          <cell r="P3919">
            <v>0</v>
          </cell>
          <cell r="Q3919">
            <v>0</v>
          </cell>
          <cell r="R3919">
            <v>1</v>
          </cell>
          <cell r="S3919">
            <v>1</v>
          </cell>
          <cell r="T3919">
            <v>0</v>
          </cell>
          <cell r="U3919">
            <v>1</v>
          </cell>
          <cell r="V3919">
            <v>0</v>
          </cell>
          <cell r="W3919">
            <v>0</v>
          </cell>
        </row>
        <row r="3920">
          <cell r="B3920">
            <v>18</v>
          </cell>
          <cell r="C3920" t="str">
            <v>RESTRIÇÃO SISTEMA</v>
          </cell>
          <cell r="D3920" t="str">
            <v>060 Restrição Comercial</v>
          </cell>
          <cell r="E3920" t="str">
            <v>NÃO INFORMADO</v>
          </cell>
          <cell r="F3920" t="str">
            <v>0016 NÃO INFORMADO</v>
          </cell>
          <cell r="I3920">
            <v>1</v>
          </cell>
          <cell r="J3920">
            <v>0</v>
          </cell>
          <cell r="K3920">
            <v>0</v>
          </cell>
          <cell r="L3920">
            <v>1</v>
          </cell>
          <cell r="M3920">
            <v>1</v>
          </cell>
          <cell r="N3920">
            <v>0</v>
          </cell>
          <cell r="O3920">
            <v>1</v>
          </cell>
          <cell r="P3920">
            <v>0</v>
          </cell>
          <cell r="Q3920">
            <v>0</v>
          </cell>
          <cell r="R3920">
            <v>1</v>
          </cell>
          <cell r="S3920">
            <v>1</v>
          </cell>
          <cell r="T3920">
            <v>0</v>
          </cell>
          <cell r="U3920">
            <v>1</v>
          </cell>
          <cell r="V3920">
            <v>0</v>
          </cell>
          <cell r="W3920">
            <v>0</v>
          </cell>
        </row>
        <row r="3921">
          <cell r="B3921">
            <v>18</v>
          </cell>
          <cell r="C3921" t="str">
            <v>RESTRIÇÃO SISTEMA</v>
          </cell>
          <cell r="D3921" t="str">
            <v>060 Restrição Comercial</v>
          </cell>
          <cell r="E3921" t="str">
            <v>OUTRAS MIDIAS</v>
          </cell>
          <cell r="F3921" t="str">
            <v>0031 JÁ TEVE O PRODUTO</v>
          </cell>
          <cell r="I3921">
            <v>3</v>
          </cell>
          <cell r="J3921">
            <v>0</v>
          </cell>
          <cell r="K3921">
            <v>0</v>
          </cell>
          <cell r="L3921">
            <v>3</v>
          </cell>
          <cell r="M3921">
            <v>3</v>
          </cell>
          <cell r="N3921">
            <v>0</v>
          </cell>
          <cell r="O3921">
            <v>3</v>
          </cell>
          <cell r="P3921">
            <v>0</v>
          </cell>
          <cell r="Q3921">
            <v>0</v>
          </cell>
          <cell r="R3921">
            <v>3</v>
          </cell>
          <cell r="S3921">
            <v>3</v>
          </cell>
          <cell r="T3921">
            <v>0</v>
          </cell>
          <cell r="U3921">
            <v>3</v>
          </cell>
          <cell r="V3921">
            <v>0</v>
          </cell>
          <cell r="W3921">
            <v>0</v>
          </cell>
        </row>
        <row r="3922">
          <cell r="B3922">
            <v>18</v>
          </cell>
          <cell r="C3922" t="str">
            <v>RESTRIÇÃO SISTEMA</v>
          </cell>
          <cell r="D3922" t="str">
            <v>060 Restrição Comercial</v>
          </cell>
          <cell r="E3922" t="str">
            <v>OUTRAS MÍDIAS</v>
          </cell>
          <cell r="F3922" t="str">
            <v>0002 INDICAÇÃO DE AMIGOS</v>
          </cell>
          <cell r="I3922">
            <v>34</v>
          </cell>
          <cell r="J3922">
            <v>0</v>
          </cell>
          <cell r="K3922">
            <v>0</v>
          </cell>
          <cell r="L3922">
            <v>34</v>
          </cell>
          <cell r="M3922">
            <v>34</v>
          </cell>
          <cell r="N3922">
            <v>0</v>
          </cell>
          <cell r="O3922">
            <v>34</v>
          </cell>
          <cell r="P3922">
            <v>0</v>
          </cell>
          <cell r="Q3922">
            <v>0</v>
          </cell>
          <cell r="R3922">
            <v>34</v>
          </cell>
          <cell r="S3922">
            <v>34</v>
          </cell>
          <cell r="T3922">
            <v>0</v>
          </cell>
          <cell r="U3922">
            <v>34</v>
          </cell>
          <cell r="V3922">
            <v>0</v>
          </cell>
          <cell r="W3922">
            <v>0</v>
          </cell>
        </row>
        <row r="3923">
          <cell r="B3923">
            <v>18</v>
          </cell>
          <cell r="C3923" t="str">
            <v>RESTRIÇÃO SISTEMA</v>
          </cell>
          <cell r="D3923" t="str">
            <v>060 Restrição Comercial</v>
          </cell>
          <cell r="E3923" t="str">
            <v>OUTRAS MÍDIAS</v>
          </cell>
          <cell r="F3923" t="str">
            <v>0003 104</v>
          </cell>
          <cell r="I3923">
            <v>1</v>
          </cell>
          <cell r="J3923">
            <v>0</v>
          </cell>
          <cell r="K3923">
            <v>0</v>
          </cell>
          <cell r="L3923">
            <v>1</v>
          </cell>
          <cell r="M3923">
            <v>1</v>
          </cell>
          <cell r="N3923">
            <v>0</v>
          </cell>
          <cell r="O3923">
            <v>1</v>
          </cell>
          <cell r="P3923">
            <v>0</v>
          </cell>
          <cell r="Q3923">
            <v>0</v>
          </cell>
          <cell r="R3923">
            <v>1</v>
          </cell>
          <cell r="S3923">
            <v>1</v>
          </cell>
          <cell r="T3923">
            <v>0</v>
          </cell>
          <cell r="U3923">
            <v>1</v>
          </cell>
          <cell r="V3923">
            <v>0</v>
          </cell>
          <cell r="W3923">
            <v>0</v>
          </cell>
        </row>
        <row r="3924">
          <cell r="B3924">
            <v>18</v>
          </cell>
          <cell r="C3924" t="str">
            <v>RESTRIÇÃO SISTEMA</v>
          </cell>
          <cell r="D3924" t="str">
            <v>060 Restrição Comercial</v>
          </cell>
          <cell r="E3924" t="str">
            <v>OUTRAS MÍDIAS</v>
          </cell>
          <cell r="F3924" t="str">
            <v>0013 INTERNET</v>
          </cell>
          <cell r="G3924" t="str">
            <v>0170 SITE SPEEDY</v>
          </cell>
          <cell r="I3924">
            <v>3</v>
          </cell>
          <cell r="J3924">
            <v>0</v>
          </cell>
          <cell r="K3924">
            <v>0</v>
          </cell>
          <cell r="L3924">
            <v>3</v>
          </cell>
          <cell r="M3924">
            <v>3</v>
          </cell>
          <cell r="N3924">
            <v>0</v>
          </cell>
          <cell r="O3924">
            <v>3</v>
          </cell>
          <cell r="P3924">
            <v>0</v>
          </cell>
          <cell r="Q3924">
            <v>0</v>
          </cell>
          <cell r="R3924">
            <v>3</v>
          </cell>
          <cell r="S3924">
            <v>3</v>
          </cell>
          <cell r="T3924">
            <v>0</v>
          </cell>
          <cell r="U3924">
            <v>3</v>
          </cell>
          <cell r="V3924">
            <v>0</v>
          </cell>
          <cell r="W3924">
            <v>0</v>
          </cell>
        </row>
        <row r="3925">
          <cell r="B3925">
            <v>18</v>
          </cell>
          <cell r="C3925" t="str">
            <v>RESTRIÇÃO SISTEMA</v>
          </cell>
          <cell r="D3925" t="str">
            <v>060 Restrição Comercial</v>
          </cell>
          <cell r="E3925" t="str">
            <v>OUTRAS MÍDIAS</v>
          </cell>
          <cell r="F3925" t="str">
            <v>0018 CONTATADO PELO TLMKT</v>
          </cell>
          <cell r="I3925">
            <v>4</v>
          </cell>
          <cell r="J3925">
            <v>0</v>
          </cell>
          <cell r="K3925">
            <v>0</v>
          </cell>
          <cell r="L3925">
            <v>4</v>
          </cell>
          <cell r="M3925">
            <v>4</v>
          </cell>
          <cell r="N3925">
            <v>0</v>
          </cell>
          <cell r="O3925">
            <v>4</v>
          </cell>
          <cell r="P3925">
            <v>0</v>
          </cell>
          <cell r="Q3925">
            <v>0</v>
          </cell>
          <cell r="R3925">
            <v>4</v>
          </cell>
          <cell r="S3925">
            <v>4</v>
          </cell>
          <cell r="T3925">
            <v>0</v>
          </cell>
          <cell r="U3925">
            <v>4</v>
          </cell>
          <cell r="V3925">
            <v>0</v>
          </cell>
          <cell r="W3925">
            <v>0</v>
          </cell>
        </row>
        <row r="3926">
          <cell r="B3926">
            <v>18</v>
          </cell>
          <cell r="C3926" t="str">
            <v>RESTRIÇÃO SISTEMA</v>
          </cell>
          <cell r="D3926" t="str">
            <v>060 Restrição Comercial</v>
          </cell>
          <cell r="E3926" t="str">
            <v>OUTRAS MÍDIAS</v>
          </cell>
          <cell r="F3926" t="str">
            <v>0020 JÁ POSSUI</v>
          </cell>
          <cell r="I3926">
            <v>3</v>
          </cell>
          <cell r="J3926">
            <v>0</v>
          </cell>
          <cell r="K3926">
            <v>0</v>
          </cell>
          <cell r="L3926">
            <v>3</v>
          </cell>
          <cell r="M3926">
            <v>3</v>
          </cell>
          <cell r="N3926">
            <v>0</v>
          </cell>
          <cell r="O3926">
            <v>3</v>
          </cell>
          <cell r="P3926">
            <v>0</v>
          </cell>
          <cell r="Q3926">
            <v>0</v>
          </cell>
          <cell r="R3926">
            <v>3</v>
          </cell>
          <cell r="S3926">
            <v>3</v>
          </cell>
          <cell r="T3926">
            <v>0</v>
          </cell>
          <cell r="U3926">
            <v>3</v>
          </cell>
          <cell r="V3926">
            <v>0</v>
          </cell>
          <cell r="W3926">
            <v>0</v>
          </cell>
        </row>
        <row r="3927">
          <cell r="B3927">
            <v>18</v>
          </cell>
          <cell r="C3927" t="str">
            <v>RESTRIÇÃO SISTEMA</v>
          </cell>
          <cell r="D3927" t="str">
            <v>060 Restrição Comercial</v>
          </cell>
          <cell r="E3927" t="str">
            <v>TELEVISÃO</v>
          </cell>
          <cell r="F3927" t="str">
            <v>0001 TELEVISÃO</v>
          </cell>
          <cell r="G3927" t="str">
            <v>0006 GLOBO</v>
          </cell>
          <cell r="H3927" t="str">
            <v>3825 NÃO INFORMADO</v>
          </cell>
          <cell r="I3927">
            <v>1</v>
          </cell>
          <cell r="J3927">
            <v>0</v>
          </cell>
          <cell r="K3927">
            <v>0</v>
          </cell>
          <cell r="L3927">
            <v>1</v>
          </cell>
          <cell r="M3927">
            <v>1</v>
          </cell>
          <cell r="N3927">
            <v>0</v>
          </cell>
          <cell r="O3927">
            <v>1</v>
          </cell>
          <cell r="P3927">
            <v>0</v>
          </cell>
          <cell r="Q3927">
            <v>0</v>
          </cell>
          <cell r="R3927">
            <v>1</v>
          </cell>
          <cell r="S3927">
            <v>1</v>
          </cell>
          <cell r="T3927">
            <v>0</v>
          </cell>
          <cell r="U3927">
            <v>1</v>
          </cell>
          <cell r="V3927">
            <v>0</v>
          </cell>
          <cell r="W3927">
            <v>0</v>
          </cell>
        </row>
        <row r="3928">
          <cell r="B3928">
            <v>18</v>
          </cell>
          <cell r="C3928" t="str">
            <v>RESTRIÇÃO SISTEMA</v>
          </cell>
          <cell r="D3928" t="str">
            <v>060 Restrição Comercial</v>
          </cell>
          <cell r="E3928" t="str">
            <v>TELEVISÃO</v>
          </cell>
          <cell r="F3928" t="str">
            <v>0001 TELEVISÃO</v>
          </cell>
          <cell r="G3928" t="str">
            <v>0062 NÃO INFORMOU</v>
          </cell>
          <cell r="I3928">
            <v>9</v>
          </cell>
          <cell r="J3928">
            <v>0</v>
          </cell>
          <cell r="K3928">
            <v>0</v>
          </cell>
          <cell r="L3928">
            <v>9</v>
          </cell>
          <cell r="M3928">
            <v>9</v>
          </cell>
          <cell r="N3928">
            <v>0</v>
          </cell>
          <cell r="O3928">
            <v>9</v>
          </cell>
          <cell r="P3928">
            <v>0</v>
          </cell>
          <cell r="Q3928">
            <v>0</v>
          </cell>
          <cell r="R3928">
            <v>9</v>
          </cell>
          <cell r="S3928">
            <v>9</v>
          </cell>
          <cell r="T3928">
            <v>0</v>
          </cell>
          <cell r="U3928">
            <v>9</v>
          </cell>
          <cell r="V3928">
            <v>0</v>
          </cell>
          <cell r="W3928">
            <v>0</v>
          </cell>
        </row>
        <row r="3929">
          <cell r="B3929">
            <v>18</v>
          </cell>
          <cell r="C3929" t="str">
            <v>RESTRIÇÃO SISTEMA</v>
          </cell>
          <cell r="D3929" t="str">
            <v>071 Idade inferior a 18 anos</v>
          </cell>
          <cell r="E3929" t="str">
            <v>MALA DIRETA</v>
          </cell>
          <cell r="F3929" t="str">
            <v>0010 ENCARTE EM FATURA</v>
          </cell>
          <cell r="I3929">
            <v>1</v>
          </cell>
          <cell r="J3929">
            <v>0</v>
          </cell>
          <cell r="K3929">
            <v>0</v>
          </cell>
          <cell r="L3929">
            <v>1</v>
          </cell>
          <cell r="M3929">
            <v>1</v>
          </cell>
          <cell r="N3929">
            <v>0</v>
          </cell>
          <cell r="O3929">
            <v>1</v>
          </cell>
          <cell r="P3929">
            <v>0</v>
          </cell>
          <cell r="Q3929">
            <v>0</v>
          </cell>
          <cell r="R3929">
            <v>1</v>
          </cell>
          <cell r="S3929">
            <v>1</v>
          </cell>
          <cell r="T3929">
            <v>0</v>
          </cell>
          <cell r="U3929">
            <v>1</v>
          </cell>
          <cell r="V3929">
            <v>0</v>
          </cell>
          <cell r="W3929">
            <v>0</v>
          </cell>
        </row>
        <row r="3930">
          <cell r="B3930">
            <v>18</v>
          </cell>
          <cell r="C3930" t="str">
            <v>RESTRIÇÃO SISTEMA</v>
          </cell>
          <cell r="D3930" t="str">
            <v>071 Idade inferior a 18 anos</v>
          </cell>
          <cell r="E3930" t="str">
            <v>NÃO INFORMADO</v>
          </cell>
          <cell r="F3930" t="str">
            <v>0016 NÃO INFORMADO</v>
          </cell>
          <cell r="I3930">
            <v>1</v>
          </cell>
          <cell r="J3930">
            <v>0</v>
          </cell>
          <cell r="K3930">
            <v>0</v>
          </cell>
          <cell r="L3930">
            <v>1</v>
          </cell>
          <cell r="M3930">
            <v>1</v>
          </cell>
          <cell r="N3930">
            <v>0</v>
          </cell>
          <cell r="O3930">
            <v>1</v>
          </cell>
          <cell r="P3930">
            <v>0</v>
          </cell>
          <cell r="Q3930">
            <v>0</v>
          </cell>
          <cell r="R3930">
            <v>1</v>
          </cell>
          <cell r="S3930">
            <v>1</v>
          </cell>
          <cell r="T3930">
            <v>0</v>
          </cell>
          <cell r="U3930">
            <v>1</v>
          </cell>
          <cell r="V3930">
            <v>0</v>
          </cell>
          <cell r="W3930">
            <v>0</v>
          </cell>
        </row>
        <row r="3931">
          <cell r="B3931">
            <v>18</v>
          </cell>
          <cell r="C3931" t="str">
            <v>RESTRIÇÃO SISTEMA</v>
          </cell>
          <cell r="D3931" t="str">
            <v>071 Idade inferior a 18 anos</v>
          </cell>
          <cell r="E3931" t="str">
            <v>OUTRAS MIDIAS</v>
          </cell>
          <cell r="F3931" t="str">
            <v>0031 JÁ TEVE O PRODUTO</v>
          </cell>
          <cell r="I3931">
            <v>1</v>
          </cell>
          <cell r="J3931">
            <v>0</v>
          </cell>
          <cell r="K3931">
            <v>0</v>
          </cell>
          <cell r="L3931">
            <v>1</v>
          </cell>
          <cell r="M3931">
            <v>1</v>
          </cell>
          <cell r="N3931">
            <v>0</v>
          </cell>
          <cell r="O3931">
            <v>1</v>
          </cell>
          <cell r="P3931">
            <v>0</v>
          </cell>
          <cell r="Q3931">
            <v>0</v>
          </cell>
          <cell r="R3931">
            <v>1</v>
          </cell>
          <cell r="S3931">
            <v>1</v>
          </cell>
          <cell r="T3931">
            <v>0</v>
          </cell>
          <cell r="U3931">
            <v>1</v>
          </cell>
          <cell r="V3931">
            <v>0</v>
          </cell>
          <cell r="W3931">
            <v>0</v>
          </cell>
        </row>
        <row r="3932">
          <cell r="B3932">
            <v>18</v>
          </cell>
          <cell r="C3932" t="str">
            <v>RESTRIÇÃO SISTEMA</v>
          </cell>
          <cell r="D3932" t="str">
            <v>071 Idade inferior a 18 anos</v>
          </cell>
          <cell r="E3932" t="str">
            <v>OUTRAS MÍDIAS</v>
          </cell>
          <cell r="F3932" t="str">
            <v>0002 INDICAÇÃO DE AMIGOS</v>
          </cell>
          <cell r="I3932">
            <v>10</v>
          </cell>
          <cell r="J3932">
            <v>0</v>
          </cell>
          <cell r="K3932">
            <v>0</v>
          </cell>
          <cell r="L3932">
            <v>10</v>
          </cell>
          <cell r="M3932">
            <v>10</v>
          </cell>
          <cell r="N3932">
            <v>0</v>
          </cell>
          <cell r="O3932">
            <v>10</v>
          </cell>
          <cell r="P3932">
            <v>0</v>
          </cell>
          <cell r="Q3932">
            <v>0</v>
          </cell>
          <cell r="R3932">
            <v>10</v>
          </cell>
          <cell r="S3932">
            <v>10</v>
          </cell>
          <cell r="T3932">
            <v>0</v>
          </cell>
          <cell r="U3932">
            <v>10</v>
          </cell>
          <cell r="V3932">
            <v>0</v>
          </cell>
          <cell r="W3932">
            <v>0</v>
          </cell>
        </row>
        <row r="3933">
          <cell r="B3933">
            <v>18</v>
          </cell>
          <cell r="C3933" t="str">
            <v>RESTRIÇÃO SISTEMA</v>
          </cell>
          <cell r="D3933" t="str">
            <v>071 Idade inferior a 18 anos</v>
          </cell>
          <cell r="E3933" t="str">
            <v>OUTRAS MÍDIAS</v>
          </cell>
          <cell r="F3933" t="str">
            <v>0013 INTERNET</v>
          </cell>
          <cell r="G3933" t="str">
            <v>0170 SITE SPEEDY</v>
          </cell>
          <cell r="I3933">
            <v>1</v>
          </cell>
          <cell r="J3933">
            <v>0</v>
          </cell>
          <cell r="K3933">
            <v>0</v>
          </cell>
          <cell r="L3933">
            <v>1</v>
          </cell>
          <cell r="M3933">
            <v>1</v>
          </cell>
          <cell r="N3933">
            <v>0</v>
          </cell>
          <cell r="O3933">
            <v>1</v>
          </cell>
          <cell r="P3933">
            <v>0</v>
          </cell>
          <cell r="Q3933">
            <v>0</v>
          </cell>
          <cell r="R3933">
            <v>1</v>
          </cell>
          <cell r="S3933">
            <v>1</v>
          </cell>
          <cell r="T3933">
            <v>0</v>
          </cell>
          <cell r="U3933">
            <v>1</v>
          </cell>
          <cell r="V3933">
            <v>0</v>
          </cell>
          <cell r="W3933">
            <v>0</v>
          </cell>
        </row>
        <row r="3934">
          <cell r="B3934">
            <v>18</v>
          </cell>
          <cell r="C3934" t="str">
            <v>RESTRIÇÃO SISTEMA</v>
          </cell>
          <cell r="D3934" t="str">
            <v>071 Idade inferior a 18 anos</v>
          </cell>
          <cell r="E3934" t="str">
            <v>OUTRAS MÍDIAS</v>
          </cell>
          <cell r="F3934" t="str">
            <v>0020 JÁ POSSUI</v>
          </cell>
          <cell r="I3934">
            <v>1</v>
          </cell>
          <cell r="J3934">
            <v>0</v>
          </cell>
          <cell r="K3934">
            <v>0</v>
          </cell>
          <cell r="L3934">
            <v>1</v>
          </cell>
          <cell r="M3934">
            <v>1</v>
          </cell>
          <cell r="N3934">
            <v>0</v>
          </cell>
          <cell r="O3934">
            <v>1</v>
          </cell>
          <cell r="P3934">
            <v>0</v>
          </cell>
          <cell r="Q3934">
            <v>0</v>
          </cell>
          <cell r="R3934">
            <v>1</v>
          </cell>
          <cell r="S3934">
            <v>1</v>
          </cell>
          <cell r="T3934">
            <v>0</v>
          </cell>
          <cell r="U3934">
            <v>1</v>
          </cell>
          <cell r="V3934">
            <v>0</v>
          </cell>
          <cell r="W3934">
            <v>0</v>
          </cell>
        </row>
        <row r="3935">
          <cell r="B3935">
            <v>18</v>
          </cell>
          <cell r="C3935" t="str">
            <v>RESTRIÇÃO SISTEMA</v>
          </cell>
          <cell r="D3935" t="str">
            <v>071 Idade inferior a 18 anos</v>
          </cell>
          <cell r="E3935" t="str">
            <v>TELEVISÃO</v>
          </cell>
          <cell r="F3935" t="str">
            <v>0001 TELEVISÃO</v>
          </cell>
          <cell r="G3935" t="str">
            <v>0062 NÃO INFORMOU</v>
          </cell>
          <cell r="I3935">
            <v>5</v>
          </cell>
          <cell r="J3935">
            <v>0</v>
          </cell>
          <cell r="K3935">
            <v>0</v>
          </cell>
          <cell r="L3935">
            <v>5</v>
          </cell>
          <cell r="M3935">
            <v>5</v>
          </cell>
          <cell r="N3935">
            <v>0</v>
          </cell>
          <cell r="O3935">
            <v>5</v>
          </cell>
          <cell r="P3935">
            <v>0</v>
          </cell>
          <cell r="Q3935">
            <v>0</v>
          </cell>
          <cell r="R3935">
            <v>5</v>
          </cell>
          <cell r="S3935">
            <v>5</v>
          </cell>
          <cell r="T3935">
            <v>0</v>
          </cell>
          <cell r="U3935">
            <v>5</v>
          </cell>
          <cell r="V3935">
            <v>0</v>
          </cell>
          <cell r="W3935">
            <v>0</v>
          </cell>
        </row>
        <row r="3936">
          <cell r="B3936">
            <v>18</v>
          </cell>
          <cell r="C3936" t="str">
            <v>RESTRIÇÃO SISTEMA</v>
          </cell>
          <cell r="D3936" t="str">
            <v>407 Não Informou nº linha</v>
          </cell>
          <cell r="E3936" t="str">
            <v>NÃO INFORMADO</v>
          </cell>
          <cell r="F3936" t="str">
            <v>0016 NÃO INFORMADO</v>
          </cell>
          <cell r="I3936">
            <v>2</v>
          </cell>
          <cell r="J3936">
            <v>0</v>
          </cell>
          <cell r="K3936">
            <v>0</v>
          </cell>
          <cell r="L3936">
            <v>2</v>
          </cell>
          <cell r="M3936">
            <v>2</v>
          </cell>
          <cell r="N3936">
            <v>0</v>
          </cell>
          <cell r="O3936">
            <v>2</v>
          </cell>
          <cell r="P3936">
            <v>0</v>
          </cell>
          <cell r="Q3936">
            <v>0</v>
          </cell>
          <cell r="R3936">
            <v>2</v>
          </cell>
          <cell r="S3936">
            <v>2</v>
          </cell>
          <cell r="T3936">
            <v>0</v>
          </cell>
          <cell r="U3936">
            <v>2</v>
          </cell>
          <cell r="V3936">
            <v>0</v>
          </cell>
          <cell r="W3936">
            <v>0</v>
          </cell>
        </row>
        <row r="3937">
          <cell r="B3937">
            <v>18</v>
          </cell>
          <cell r="C3937" t="str">
            <v>RESTRIÇÃO SISTEMA</v>
          </cell>
          <cell r="D3937" t="str">
            <v>407 Não Informou nº linha</v>
          </cell>
          <cell r="E3937" t="str">
            <v>OUTRAS MIDIAS</v>
          </cell>
          <cell r="F3937" t="str">
            <v>0031 JÁ TEVE O PRODUTO</v>
          </cell>
          <cell r="I3937">
            <v>2</v>
          </cell>
          <cell r="J3937">
            <v>0</v>
          </cell>
          <cell r="K3937">
            <v>0</v>
          </cell>
          <cell r="L3937">
            <v>2</v>
          </cell>
          <cell r="M3937">
            <v>2</v>
          </cell>
          <cell r="N3937">
            <v>0</v>
          </cell>
          <cell r="O3937">
            <v>2</v>
          </cell>
          <cell r="P3937">
            <v>0</v>
          </cell>
          <cell r="Q3937">
            <v>0</v>
          </cell>
          <cell r="R3937">
            <v>2</v>
          </cell>
          <cell r="S3937">
            <v>2</v>
          </cell>
          <cell r="T3937">
            <v>0</v>
          </cell>
          <cell r="U3937">
            <v>2</v>
          </cell>
          <cell r="V3937">
            <v>0</v>
          </cell>
          <cell r="W3937">
            <v>0</v>
          </cell>
        </row>
        <row r="3938">
          <cell r="B3938">
            <v>18</v>
          </cell>
          <cell r="C3938" t="str">
            <v>RESTRIÇÃO SISTEMA</v>
          </cell>
          <cell r="D3938" t="str">
            <v>407 Não Informou nº linha</v>
          </cell>
          <cell r="E3938" t="str">
            <v>OUTRAS MÍDIAS</v>
          </cell>
          <cell r="F3938" t="str">
            <v>0002 INDICAÇÃO DE AMIGOS</v>
          </cell>
          <cell r="I3938">
            <v>4</v>
          </cell>
          <cell r="J3938">
            <v>0</v>
          </cell>
          <cell r="K3938">
            <v>0</v>
          </cell>
          <cell r="L3938">
            <v>4</v>
          </cell>
          <cell r="M3938">
            <v>4</v>
          </cell>
          <cell r="N3938">
            <v>0</v>
          </cell>
          <cell r="O3938">
            <v>4</v>
          </cell>
          <cell r="P3938">
            <v>0</v>
          </cell>
          <cell r="Q3938">
            <v>0</v>
          </cell>
          <cell r="R3938">
            <v>4</v>
          </cell>
          <cell r="S3938">
            <v>4</v>
          </cell>
          <cell r="T3938">
            <v>0</v>
          </cell>
          <cell r="U3938">
            <v>4</v>
          </cell>
          <cell r="V3938">
            <v>0</v>
          </cell>
          <cell r="W3938">
            <v>0</v>
          </cell>
        </row>
        <row r="3939">
          <cell r="B3939">
            <v>18</v>
          </cell>
          <cell r="C3939" t="str">
            <v>RESTRIÇÃO SISTEMA</v>
          </cell>
          <cell r="D3939" t="str">
            <v>407 Não Informou nº linha</v>
          </cell>
          <cell r="E3939" t="str">
            <v>OUTRAS MÍDIAS</v>
          </cell>
          <cell r="F3939" t="str">
            <v>0003 104</v>
          </cell>
          <cell r="I3939">
            <v>1</v>
          </cell>
          <cell r="J3939">
            <v>0</v>
          </cell>
          <cell r="K3939">
            <v>0</v>
          </cell>
          <cell r="L3939">
            <v>1</v>
          </cell>
          <cell r="M3939">
            <v>1</v>
          </cell>
          <cell r="N3939">
            <v>0</v>
          </cell>
          <cell r="O3939">
            <v>1</v>
          </cell>
          <cell r="P3939">
            <v>0</v>
          </cell>
          <cell r="Q3939">
            <v>0</v>
          </cell>
          <cell r="R3939">
            <v>1</v>
          </cell>
          <cell r="S3939">
            <v>1</v>
          </cell>
          <cell r="T3939">
            <v>0</v>
          </cell>
          <cell r="U3939">
            <v>1</v>
          </cell>
          <cell r="V3939">
            <v>0</v>
          </cell>
          <cell r="W3939">
            <v>0</v>
          </cell>
        </row>
        <row r="3940">
          <cell r="B3940">
            <v>18</v>
          </cell>
          <cell r="C3940" t="str">
            <v>RESTRIÇÃO SISTEMA</v>
          </cell>
          <cell r="D3940" t="str">
            <v>407 Não Informou nº linha</v>
          </cell>
          <cell r="E3940" t="str">
            <v>OUTRAS MÍDIAS</v>
          </cell>
          <cell r="F3940" t="str">
            <v>0018 CONTATADO PELO TLMKT</v>
          </cell>
          <cell r="I3940">
            <v>1</v>
          </cell>
          <cell r="J3940">
            <v>0</v>
          </cell>
          <cell r="K3940">
            <v>0</v>
          </cell>
          <cell r="L3940">
            <v>1</v>
          </cell>
          <cell r="M3940">
            <v>1</v>
          </cell>
          <cell r="N3940">
            <v>0</v>
          </cell>
          <cell r="O3940">
            <v>1</v>
          </cell>
          <cell r="P3940">
            <v>0</v>
          </cell>
          <cell r="Q3940">
            <v>0</v>
          </cell>
          <cell r="R3940">
            <v>1</v>
          </cell>
          <cell r="S3940">
            <v>1</v>
          </cell>
          <cell r="T3940">
            <v>0</v>
          </cell>
          <cell r="U3940">
            <v>1</v>
          </cell>
          <cell r="V3940">
            <v>0</v>
          </cell>
          <cell r="W3940">
            <v>0</v>
          </cell>
        </row>
        <row r="3941">
          <cell r="B3941">
            <v>18</v>
          </cell>
          <cell r="C3941" t="str">
            <v>RESTRIÇÃO SISTEMA</v>
          </cell>
          <cell r="D3941" t="str">
            <v>407 Não Informou nº linha</v>
          </cell>
          <cell r="E3941" t="str">
            <v>OUTRAS MÍDIAS</v>
          </cell>
          <cell r="F3941" t="str">
            <v>0020 JÁ POSSUI</v>
          </cell>
          <cell r="I3941">
            <v>1</v>
          </cell>
          <cell r="J3941">
            <v>0</v>
          </cell>
          <cell r="K3941">
            <v>0</v>
          </cell>
          <cell r="L3941">
            <v>1</v>
          </cell>
          <cell r="M3941">
            <v>1</v>
          </cell>
          <cell r="N3941">
            <v>0</v>
          </cell>
          <cell r="O3941">
            <v>1</v>
          </cell>
          <cell r="P3941">
            <v>0</v>
          </cell>
          <cell r="Q3941">
            <v>0</v>
          </cell>
          <cell r="R3941">
            <v>1</v>
          </cell>
          <cell r="S3941">
            <v>1</v>
          </cell>
          <cell r="T3941">
            <v>0</v>
          </cell>
          <cell r="U3941">
            <v>1</v>
          </cell>
          <cell r="V3941">
            <v>0</v>
          </cell>
          <cell r="W3941">
            <v>0</v>
          </cell>
        </row>
        <row r="3942">
          <cell r="B3942">
            <v>18</v>
          </cell>
          <cell r="C3942" t="str">
            <v>RESTRIÇÃO SISTEMA</v>
          </cell>
          <cell r="D3942" t="str">
            <v>407 Não Informou nº linha</v>
          </cell>
          <cell r="E3942" t="str">
            <v>TELEVISÃO</v>
          </cell>
          <cell r="F3942" t="str">
            <v>0001 TELEVISÃO</v>
          </cell>
          <cell r="G3942" t="str">
            <v>0062 NÃO INFORMOU</v>
          </cell>
          <cell r="I3942">
            <v>1</v>
          </cell>
          <cell r="J3942">
            <v>0</v>
          </cell>
          <cell r="K3942">
            <v>0</v>
          </cell>
          <cell r="L3942">
            <v>1</v>
          </cell>
          <cell r="M3942">
            <v>1</v>
          </cell>
          <cell r="N3942">
            <v>0</v>
          </cell>
          <cell r="O3942">
            <v>1</v>
          </cell>
          <cell r="P3942">
            <v>0</v>
          </cell>
          <cell r="Q3942">
            <v>0</v>
          </cell>
          <cell r="R3942">
            <v>1</v>
          </cell>
          <cell r="S3942">
            <v>1</v>
          </cell>
          <cell r="T3942">
            <v>0</v>
          </cell>
          <cell r="U3942">
            <v>1</v>
          </cell>
          <cell r="V3942">
            <v>0</v>
          </cell>
          <cell r="W3942">
            <v>0</v>
          </cell>
        </row>
        <row r="3943">
          <cell r="B3943">
            <v>18</v>
          </cell>
          <cell r="C3943" t="str">
            <v>RESTRIÇÃO SISTEMA</v>
          </cell>
          <cell r="D3943" t="str">
            <v>408 Não possui linha instalada</v>
          </cell>
          <cell r="E3943" t="str">
            <v>NÃO INFORMADO</v>
          </cell>
          <cell r="F3943" t="str">
            <v>0016 NÃO INFORMADO</v>
          </cell>
          <cell r="I3943">
            <v>4</v>
          </cell>
          <cell r="J3943">
            <v>0</v>
          </cell>
          <cell r="K3943">
            <v>0</v>
          </cell>
          <cell r="L3943">
            <v>4</v>
          </cell>
          <cell r="M3943">
            <v>4</v>
          </cell>
          <cell r="N3943">
            <v>0</v>
          </cell>
          <cell r="O3943">
            <v>4</v>
          </cell>
          <cell r="P3943">
            <v>0</v>
          </cell>
          <cell r="Q3943">
            <v>0</v>
          </cell>
          <cell r="R3943">
            <v>4</v>
          </cell>
          <cell r="S3943">
            <v>4</v>
          </cell>
          <cell r="T3943">
            <v>0</v>
          </cell>
          <cell r="U3943">
            <v>4</v>
          </cell>
          <cell r="V3943">
            <v>0</v>
          </cell>
          <cell r="W3943">
            <v>0</v>
          </cell>
        </row>
        <row r="3944">
          <cell r="B3944">
            <v>18</v>
          </cell>
          <cell r="C3944" t="str">
            <v>RESTRIÇÃO SISTEMA</v>
          </cell>
          <cell r="D3944" t="str">
            <v>408 Não possui linha instalada</v>
          </cell>
          <cell r="E3944" t="str">
            <v>OUTRAS MIDIAS</v>
          </cell>
          <cell r="F3944" t="str">
            <v>0031 JÁ TEVE O PRODUTO</v>
          </cell>
          <cell r="I3944">
            <v>3</v>
          </cell>
          <cell r="J3944">
            <v>0</v>
          </cell>
          <cell r="K3944">
            <v>0</v>
          </cell>
          <cell r="L3944">
            <v>3</v>
          </cell>
          <cell r="M3944">
            <v>3</v>
          </cell>
          <cell r="N3944">
            <v>0</v>
          </cell>
          <cell r="O3944">
            <v>3</v>
          </cell>
          <cell r="P3944">
            <v>0</v>
          </cell>
          <cell r="Q3944">
            <v>0</v>
          </cell>
          <cell r="R3944">
            <v>3</v>
          </cell>
          <cell r="S3944">
            <v>3</v>
          </cell>
          <cell r="T3944">
            <v>0</v>
          </cell>
          <cell r="U3944">
            <v>3</v>
          </cell>
          <cell r="V3944">
            <v>0</v>
          </cell>
          <cell r="W3944">
            <v>0</v>
          </cell>
        </row>
        <row r="3945">
          <cell r="B3945">
            <v>18</v>
          </cell>
          <cell r="C3945" t="str">
            <v>RESTRIÇÃO SISTEMA</v>
          </cell>
          <cell r="D3945" t="str">
            <v>408 Não possui linha instalada</v>
          </cell>
          <cell r="E3945" t="str">
            <v>OUTRAS MÍDIAS</v>
          </cell>
          <cell r="F3945" t="str">
            <v>0002 INDICAÇÃO DE AMIGOS</v>
          </cell>
          <cell r="I3945">
            <v>23</v>
          </cell>
          <cell r="J3945">
            <v>0</v>
          </cell>
          <cell r="K3945">
            <v>0</v>
          </cell>
          <cell r="L3945">
            <v>23</v>
          </cell>
          <cell r="M3945">
            <v>23</v>
          </cell>
          <cell r="N3945">
            <v>0</v>
          </cell>
          <cell r="O3945">
            <v>23</v>
          </cell>
          <cell r="P3945">
            <v>0</v>
          </cell>
          <cell r="Q3945">
            <v>0</v>
          </cell>
          <cell r="R3945">
            <v>23</v>
          </cell>
          <cell r="S3945">
            <v>23</v>
          </cell>
          <cell r="T3945">
            <v>0</v>
          </cell>
          <cell r="U3945">
            <v>23</v>
          </cell>
          <cell r="V3945">
            <v>0</v>
          </cell>
          <cell r="W3945">
            <v>0</v>
          </cell>
        </row>
        <row r="3946">
          <cell r="B3946">
            <v>18</v>
          </cell>
          <cell r="C3946" t="str">
            <v>RESTRIÇÃO SISTEMA</v>
          </cell>
          <cell r="D3946" t="str">
            <v>408 Não possui linha instalada</v>
          </cell>
          <cell r="E3946" t="str">
            <v>OUTRAS MÍDIAS</v>
          </cell>
          <cell r="F3946" t="str">
            <v>0003 104</v>
          </cell>
          <cell r="I3946">
            <v>4</v>
          </cell>
          <cell r="J3946">
            <v>0</v>
          </cell>
          <cell r="K3946">
            <v>0</v>
          </cell>
          <cell r="L3946">
            <v>4</v>
          </cell>
          <cell r="M3946">
            <v>4</v>
          </cell>
          <cell r="N3946">
            <v>0</v>
          </cell>
          <cell r="O3946">
            <v>4</v>
          </cell>
          <cell r="P3946">
            <v>0</v>
          </cell>
          <cell r="Q3946">
            <v>0</v>
          </cell>
          <cell r="R3946">
            <v>4</v>
          </cell>
          <cell r="S3946">
            <v>4</v>
          </cell>
          <cell r="T3946">
            <v>0</v>
          </cell>
          <cell r="U3946">
            <v>4</v>
          </cell>
          <cell r="V3946">
            <v>0</v>
          </cell>
          <cell r="W3946">
            <v>0</v>
          </cell>
        </row>
        <row r="3947">
          <cell r="B3947">
            <v>18</v>
          </cell>
          <cell r="C3947" t="str">
            <v>RESTRIÇÃO SISTEMA</v>
          </cell>
          <cell r="D3947" t="str">
            <v>408 Não possui linha instalada</v>
          </cell>
          <cell r="E3947" t="str">
            <v>OUTRAS MÍDIAS</v>
          </cell>
          <cell r="F3947" t="str">
            <v>0020 JÁ POSSUI</v>
          </cell>
          <cell r="I3947">
            <v>4</v>
          </cell>
          <cell r="J3947">
            <v>0</v>
          </cell>
          <cell r="K3947">
            <v>0</v>
          </cell>
          <cell r="L3947">
            <v>4</v>
          </cell>
          <cell r="M3947">
            <v>4</v>
          </cell>
          <cell r="N3947">
            <v>0</v>
          </cell>
          <cell r="O3947">
            <v>4</v>
          </cell>
          <cell r="P3947">
            <v>0</v>
          </cell>
          <cell r="Q3947">
            <v>0</v>
          </cell>
          <cell r="R3947">
            <v>4</v>
          </cell>
          <cell r="S3947">
            <v>4</v>
          </cell>
          <cell r="T3947">
            <v>0</v>
          </cell>
          <cell r="U3947">
            <v>4</v>
          </cell>
          <cell r="V3947">
            <v>0</v>
          </cell>
          <cell r="W3947">
            <v>0</v>
          </cell>
        </row>
        <row r="3948">
          <cell r="B3948">
            <v>18</v>
          </cell>
          <cell r="C3948" t="str">
            <v>RESTRIÇÃO SISTEMA</v>
          </cell>
          <cell r="D3948" t="str">
            <v>408 Não possui linha instalada</v>
          </cell>
          <cell r="E3948" t="str">
            <v>TELEVISÃO</v>
          </cell>
          <cell r="F3948" t="str">
            <v>0001 TELEVISÃO</v>
          </cell>
          <cell r="G3948" t="str">
            <v>0062 NÃO INFORMOU</v>
          </cell>
          <cell r="I3948">
            <v>4</v>
          </cell>
          <cell r="J3948">
            <v>0</v>
          </cell>
          <cell r="K3948">
            <v>0</v>
          </cell>
          <cell r="L3948">
            <v>4</v>
          </cell>
          <cell r="M3948">
            <v>4</v>
          </cell>
          <cell r="N3948">
            <v>0</v>
          </cell>
          <cell r="O3948">
            <v>4</v>
          </cell>
          <cell r="P3948">
            <v>0</v>
          </cell>
          <cell r="Q3948">
            <v>0</v>
          </cell>
          <cell r="R3948">
            <v>4</v>
          </cell>
          <cell r="S3948">
            <v>4</v>
          </cell>
          <cell r="T3948">
            <v>0</v>
          </cell>
          <cell r="U3948">
            <v>4</v>
          </cell>
          <cell r="V3948">
            <v>0</v>
          </cell>
          <cell r="W3948">
            <v>0</v>
          </cell>
        </row>
        <row r="3949">
          <cell r="B3949">
            <v>18</v>
          </cell>
          <cell r="C3949" t="str">
            <v>VENDA</v>
          </cell>
          <cell r="D3949" t="str">
            <v>001 *** Vendas OS Emitidas</v>
          </cell>
          <cell r="E3949" t="str">
            <v>MALA DIRETA</v>
          </cell>
          <cell r="F3949" t="str">
            <v>0009 MALA DIRETA</v>
          </cell>
          <cell r="G3949" t="str">
            <v>0008 Não Identificado</v>
          </cell>
          <cell r="I3949">
            <v>2</v>
          </cell>
          <cell r="J3949">
            <v>2</v>
          </cell>
          <cell r="K3949">
            <v>0</v>
          </cell>
          <cell r="L3949">
            <v>2</v>
          </cell>
          <cell r="M3949">
            <v>0</v>
          </cell>
          <cell r="N3949">
            <v>0</v>
          </cell>
          <cell r="O3949">
            <v>2</v>
          </cell>
          <cell r="P3949">
            <v>2</v>
          </cell>
          <cell r="Q3949">
            <v>0</v>
          </cell>
          <cell r="R3949">
            <v>2</v>
          </cell>
          <cell r="S3949">
            <v>0</v>
          </cell>
          <cell r="T3949">
            <v>0</v>
          </cell>
          <cell r="U3949">
            <v>0</v>
          </cell>
          <cell r="V3949">
            <v>2</v>
          </cell>
          <cell r="W3949">
            <v>0</v>
          </cell>
        </row>
        <row r="3950">
          <cell r="B3950">
            <v>18</v>
          </cell>
          <cell r="C3950" t="str">
            <v>VENDA</v>
          </cell>
          <cell r="D3950" t="str">
            <v>001 *** Vendas OS Emitidas</v>
          </cell>
          <cell r="E3950" t="str">
            <v>MALA DIRETA</v>
          </cell>
          <cell r="F3950" t="str">
            <v>0009 MALA DIRETA</v>
          </cell>
          <cell r="G3950" t="str">
            <v>0073 DU-11</v>
          </cell>
          <cell r="I3950">
            <v>1</v>
          </cell>
          <cell r="J3950">
            <v>1</v>
          </cell>
          <cell r="K3950">
            <v>0</v>
          </cell>
          <cell r="L3950">
            <v>1</v>
          </cell>
          <cell r="M3950">
            <v>0</v>
          </cell>
          <cell r="N3950">
            <v>0</v>
          </cell>
          <cell r="O3950">
            <v>1</v>
          </cell>
          <cell r="P3950">
            <v>1</v>
          </cell>
          <cell r="Q3950">
            <v>0</v>
          </cell>
          <cell r="R3950">
            <v>1</v>
          </cell>
          <cell r="S3950">
            <v>0</v>
          </cell>
          <cell r="T3950">
            <v>0</v>
          </cell>
          <cell r="U3950">
            <v>0</v>
          </cell>
          <cell r="V3950">
            <v>1</v>
          </cell>
          <cell r="W3950">
            <v>0</v>
          </cell>
        </row>
        <row r="3951">
          <cell r="B3951">
            <v>18</v>
          </cell>
          <cell r="C3951" t="str">
            <v>VENDA</v>
          </cell>
          <cell r="D3951" t="str">
            <v>001 *** Vendas OS Emitidas</v>
          </cell>
          <cell r="E3951" t="str">
            <v>MALA DIRETA</v>
          </cell>
          <cell r="F3951" t="str">
            <v>0009 MALA DIRETA</v>
          </cell>
          <cell r="G3951" t="str">
            <v>0173 CA0103</v>
          </cell>
          <cell r="I3951">
            <v>1</v>
          </cell>
          <cell r="J3951">
            <v>1</v>
          </cell>
          <cell r="K3951">
            <v>0</v>
          </cell>
          <cell r="L3951">
            <v>1</v>
          </cell>
          <cell r="M3951">
            <v>0</v>
          </cell>
          <cell r="N3951">
            <v>0</v>
          </cell>
          <cell r="O3951">
            <v>1</v>
          </cell>
          <cell r="P3951">
            <v>1</v>
          </cell>
          <cell r="Q3951">
            <v>0</v>
          </cell>
          <cell r="R3951">
            <v>1</v>
          </cell>
          <cell r="S3951">
            <v>0</v>
          </cell>
          <cell r="T3951">
            <v>0</v>
          </cell>
          <cell r="U3951">
            <v>0</v>
          </cell>
          <cell r="V3951">
            <v>1</v>
          </cell>
          <cell r="W3951">
            <v>0</v>
          </cell>
        </row>
        <row r="3952">
          <cell r="B3952">
            <v>18</v>
          </cell>
          <cell r="C3952" t="str">
            <v>VENDA</v>
          </cell>
          <cell r="D3952" t="str">
            <v>001 *** Vendas OS Emitidas</v>
          </cell>
          <cell r="E3952" t="str">
            <v>MALA DIRETA</v>
          </cell>
          <cell r="F3952" t="str">
            <v>0009 MALA DIRETA</v>
          </cell>
          <cell r="G3952" t="str">
            <v>0572 MD-05</v>
          </cell>
          <cell r="I3952">
            <v>1</v>
          </cell>
          <cell r="J3952">
            <v>1</v>
          </cell>
          <cell r="K3952">
            <v>0</v>
          </cell>
          <cell r="L3952">
            <v>1</v>
          </cell>
          <cell r="M3952">
            <v>0</v>
          </cell>
          <cell r="N3952">
            <v>0</v>
          </cell>
          <cell r="O3952">
            <v>1</v>
          </cell>
          <cell r="P3952">
            <v>1</v>
          </cell>
          <cell r="Q3952">
            <v>0</v>
          </cell>
          <cell r="R3952">
            <v>1</v>
          </cell>
          <cell r="S3952">
            <v>0</v>
          </cell>
          <cell r="T3952">
            <v>0</v>
          </cell>
          <cell r="U3952">
            <v>0</v>
          </cell>
          <cell r="V3952">
            <v>1</v>
          </cell>
          <cell r="W3952">
            <v>0</v>
          </cell>
        </row>
        <row r="3953">
          <cell r="B3953">
            <v>18</v>
          </cell>
          <cell r="C3953" t="str">
            <v>VENDA</v>
          </cell>
          <cell r="D3953" t="str">
            <v>001 *** Vendas OS Emitidas</v>
          </cell>
          <cell r="E3953" t="str">
            <v>MALA DIRETA</v>
          </cell>
          <cell r="F3953" t="str">
            <v>0010 ENCARTE EM FATURA</v>
          </cell>
          <cell r="I3953">
            <v>6</v>
          </cell>
          <cell r="J3953">
            <v>6</v>
          </cell>
          <cell r="K3953">
            <v>0</v>
          </cell>
          <cell r="L3953">
            <v>6</v>
          </cell>
          <cell r="M3953">
            <v>0</v>
          </cell>
          <cell r="N3953">
            <v>0</v>
          </cell>
          <cell r="O3953">
            <v>6</v>
          </cell>
          <cell r="P3953">
            <v>6</v>
          </cell>
          <cell r="Q3953">
            <v>0</v>
          </cell>
          <cell r="R3953">
            <v>6</v>
          </cell>
          <cell r="S3953">
            <v>0</v>
          </cell>
          <cell r="T3953">
            <v>0</v>
          </cell>
          <cell r="U3953">
            <v>0</v>
          </cell>
          <cell r="V3953">
            <v>6</v>
          </cell>
          <cell r="W3953">
            <v>0</v>
          </cell>
        </row>
        <row r="3954">
          <cell r="B3954">
            <v>18</v>
          </cell>
          <cell r="C3954" t="str">
            <v>VENDA</v>
          </cell>
          <cell r="D3954" t="str">
            <v>001 *** Vendas OS Emitidas</v>
          </cell>
          <cell r="E3954" t="str">
            <v>NÃO INFORMADO</v>
          </cell>
          <cell r="F3954" t="str">
            <v>0016 NÃO INFORMADO</v>
          </cell>
          <cell r="I3954">
            <v>14</v>
          </cell>
          <cell r="J3954">
            <v>14</v>
          </cell>
          <cell r="K3954">
            <v>0</v>
          </cell>
          <cell r="L3954">
            <v>14</v>
          </cell>
          <cell r="M3954">
            <v>0</v>
          </cell>
          <cell r="N3954">
            <v>0</v>
          </cell>
          <cell r="O3954">
            <v>14</v>
          </cell>
          <cell r="P3954">
            <v>14</v>
          </cell>
          <cell r="Q3954">
            <v>0</v>
          </cell>
          <cell r="R3954">
            <v>14</v>
          </cell>
          <cell r="S3954">
            <v>0</v>
          </cell>
          <cell r="T3954">
            <v>0</v>
          </cell>
          <cell r="U3954">
            <v>0</v>
          </cell>
          <cell r="V3954">
            <v>14</v>
          </cell>
          <cell r="W3954">
            <v>0</v>
          </cell>
        </row>
        <row r="3955">
          <cell r="B3955">
            <v>18</v>
          </cell>
          <cell r="C3955" t="str">
            <v>VENDA</v>
          </cell>
          <cell r="D3955" t="str">
            <v>001 *** Vendas OS Emitidas</v>
          </cell>
          <cell r="E3955" t="str">
            <v>OUTRAS MIDIAS</v>
          </cell>
          <cell r="F3955" t="str">
            <v>0031 JÁ TEVE O PRODUTO</v>
          </cell>
          <cell r="I3955">
            <v>18</v>
          </cell>
          <cell r="J3955">
            <v>18</v>
          </cell>
          <cell r="K3955">
            <v>0</v>
          </cell>
          <cell r="L3955">
            <v>18</v>
          </cell>
          <cell r="M3955">
            <v>0</v>
          </cell>
          <cell r="N3955">
            <v>0</v>
          </cell>
          <cell r="O3955">
            <v>18</v>
          </cell>
          <cell r="P3955">
            <v>18</v>
          </cell>
          <cell r="Q3955">
            <v>0</v>
          </cell>
          <cell r="R3955">
            <v>18</v>
          </cell>
          <cell r="S3955">
            <v>0</v>
          </cell>
          <cell r="T3955">
            <v>0</v>
          </cell>
          <cell r="U3955">
            <v>0</v>
          </cell>
          <cell r="V3955">
            <v>18</v>
          </cell>
          <cell r="W3955">
            <v>0</v>
          </cell>
        </row>
        <row r="3956">
          <cell r="B3956">
            <v>18</v>
          </cell>
          <cell r="C3956" t="str">
            <v>VENDA</v>
          </cell>
          <cell r="D3956" t="str">
            <v>001 *** Vendas OS Emitidas</v>
          </cell>
          <cell r="E3956" t="str">
            <v>OUTRAS MÍDIAS</v>
          </cell>
          <cell r="F3956" t="str">
            <v>0002 INDICAÇÃO DE AMIGOS</v>
          </cell>
          <cell r="I3956">
            <v>153</v>
          </cell>
          <cell r="J3956">
            <v>153</v>
          </cell>
          <cell r="K3956">
            <v>0</v>
          </cell>
          <cell r="L3956">
            <v>153</v>
          </cell>
          <cell r="M3956">
            <v>0</v>
          </cell>
          <cell r="N3956">
            <v>0</v>
          </cell>
          <cell r="O3956">
            <v>152</v>
          </cell>
          <cell r="P3956">
            <v>152</v>
          </cell>
          <cell r="Q3956">
            <v>0</v>
          </cell>
          <cell r="R3956">
            <v>152</v>
          </cell>
          <cell r="S3956">
            <v>0</v>
          </cell>
          <cell r="T3956">
            <v>0</v>
          </cell>
          <cell r="U3956">
            <v>0</v>
          </cell>
          <cell r="V3956">
            <v>153</v>
          </cell>
          <cell r="W3956">
            <v>0</v>
          </cell>
        </row>
        <row r="3957">
          <cell r="B3957">
            <v>18</v>
          </cell>
          <cell r="C3957" t="str">
            <v>VENDA</v>
          </cell>
          <cell r="D3957" t="str">
            <v>001 *** Vendas OS Emitidas</v>
          </cell>
          <cell r="E3957" t="str">
            <v>OUTRAS MÍDIAS</v>
          </cell>
          <cell r="F3957" t="str">
            <v>0003 104</v>
          </cell>
          <cell r="I3957">
            <v>1</v>
          </cell>
          <cell r="J3957">
            <v>1</v>
          </cell>
          <cell r="K3957">
            <v>0</v>
          </cell>
          <cell r="L3957">
            <v>1</v>
          </cell>
          <cell r="M3957">
            <v>0</v>
          </cell>
          <cell r="N3957">
            <v>0</v>
          </cell>
          <cell r="O3957">
            <v>1</v>
          </cell>
          <cell r="P3957">
            <v>1</v>
          </cell>
          <cell r="Q3957">
            <v>0</v>
          </cell>
          <cell r="R3957">
            <v>1</v>
          </cell>
          <cell r="S3957">
            <v>0</v>
          </cell>
          <cell r="T3957">
            <v>0</v>
          </cell>
          <cell r="U3957">
            <v>0</v>
          </cell>
          <cell r="V3957">
            <v>1</v>
          </cell>
          <cell r="W3957">
            <v>0</v>
          </cell>
        </row>
        <row r="3958">
          <cell r="B3958">
            <v>18</v>
          </cell>
          <cell r="C3958" t="str">
            <v>VENDA</v>
          </cell>
          <cell r="D3958" t="str">
            <v>001 *** Vendas OS Emitidas</v>
          </cell>
          <cell r="E3958" t="str">
            <v>OUTRAS MÍDIAS</v>
          </cell>
          <cell r="F3958" t="str">
            <v>0013 INTERNET</v>
          </cell>
          <cell r="G3958" t="str">
            <v>0056 OUTROS</v>
          </cell>
          <cell r="I3958">
            <v>6</v>
          </cell>
          <cell r="J3958">
            <v>6</v>
          </cell>
          <cell r="K3958">
            <v>0</v>
          </cell>
          <cell r="L3958">
            <v>6</v>
          </cell>
          <cell r="M3958">
            <v>0</v>
          </cell>
          <cell r="N3958">
            <v>0</v>
          </cell>
          <cell r="O3958">
            <v>6</v>
          </cell>
          <cell r="P3958">
            <v>6</v>
          </cell>
          <cell r="Q3958">
            <v>0</v>
          </cell>
          <cell r="R3958">
            <v>6</v>
          </cell>
          <cell r="S3958">
            <v>0</v>
          </cell>
          <cell r="T3958">
            <v>0</v>
          </cell>
          <cell r="U3958">
            <v>0</v>
          </cell>
          <cell r="V3958">
            <v>6</v>
          </cell>
          <cell r="W3958">
            <v>0</v>
          </cell>
        </row>
        <row r="3959">
          <cell r="B3959">
            <v>18</v>
          </cell>
          <cell r="C3959" t="str">
            <v>VENDA</v>
          </cell>
          <cell r="D3959" t="str">
            <v>001 *** Vendas OS Emitidas</v>
          </cell>
          <cell r="E3959" t="str">
            <v>OUTRAS MÍDIAS</v>
          </cell>
          <cell r="F3959" t="str">
            <v>0013 INTERNET</v>
          </cell>
          <cell r="G3959" t="str">
            <v>0170 SITE SPEEDY</v>
          </cell>
          <cell r="I3959">
            <v>7</v>
          </cell>
          <cell r="J3959">
            <v>7</v>
          </cell>
          <cell r="K3959">
            <v>0</v>
          </cell>
          <cell r="L3959">
            <v>7</v>
          </cell>
          <cell r="M3959">
            <v>0</v>
          </cell>
          <cell r="N3959">
            <v>0</v>
          </cell>
          <cell r="O3959">
            <v>7</v>
          </cell>
          <cell r="P3959">
            <v>7</v>
          </cell>
          <cell r="Q3959">
            <v>0</v>
          </cell>
          <cell r="R3959">
            <v>7</v>
          </cell>
          <cell r="S3959">
            <v>0</v>
          </cell>
          <cell r="T3959">
            <v>0</v>
          </cell>
          <cell r="U3959">
            <v>0</v>
          </cell>
          <cell r="V3959">
            <v>7</v>
          </cell>
          <cell r="W3959">
            <v>0</v>
          </cell>
        </row>
        <row r="3960">
          <cell r="B3960">
            <v>18</v>
          </cell>
          <cell r="C3960" t="str">
            <v>VENDA</v>
          </cell>
          <cell r="D3960" t="str">
            <v>001 *** Vendas OS Emitidas</v>
          </cell>
          <cell r="E3960" t="str">
            <v>OUTRAS MÍDIAS</v>
          </cell>
          <cell r="F3960" t="str">
            <v>0018 CONTATADO PELO TLMKT</v>
          </cell>
          <cell r="I3960">
            <v>12</v>
          </cell>
          <cell r="J3960">
            <v>12</v>
          </cell>
          <cell r="K3960">
            <v>0</v>
          </cell>
          <cell r="L3960">
            <v>12</v>
          </cell>
          <cell r="M3960">
            <v>0</v>
          </cell>
          <cell r="N3960">
            <v>0</v>
          </cell>
          <cell r="O3960">
            <v>12</v>
          </cell>
          <cell r="P3960">
            <v>12</v>
          </cell>
          <cell r="Q3960">
            <v>0</v>
          </cell>
          <cell r="R3960">
            <v>12</v>
          </cell>
          <cell r="S3960">
            <v>0</v>
          </cell>
          <cell r="T3960">
            <v>0</v>
          </cell>
          <cell r="U3960">
            <v>0</v>
          </cell>
          <cell r="V3960">
            <v>12</v>
          </cell>
          <cell r="W3960">
            <v>0</v>
          </cell>
        </row>
        <row r="3961">
          <cell r="B3961">
            <v>18</v>
          </cell>
          <cell r="C3961" t="str">
            <v>VENDA</v>
          </cell>
          <cell r="D3961" t="str">
            <v>001 *** Vendas OS Emitidas</v>
          </cell>
          <cell r="E3961" t="str">
            <v>OUTRAS MÍDIAS</v>
          </cell>
          <cell r="F3961" t="str">
            <v>0019 INDICAÇÃO DO PROVEDOR</v>
          </cell>
          <cell r="G3961" t="str">
            <v>0580 IG.COM.BR</v>
          </cell>
          <cell r="I3961">
            <v>2</v>
          </cell>
          <cell r="J3961">
            <v>2</v>
          </cell>
          <cell r="K3961">
            <v>0</v>
          </cell>
          <cell r="L3961">
            <v>2</v>
          </cell>
          <cell r="M3961">
            <v>0</v>
          </cell>
          <cell r="N3961">
            <v>0</v>
          </cell>
          <cell r="O3961">
            <v>2</v>
          </cell>
          <cell r="P3961">
            <v>2</v>
          </cell>
          <cell r="Q3961">
            <v>0</v>
          </cell>
          <cell r="R3961">
            <v>2</v>
          </cell>
          <cell r="S3961">
            <v>0</v>
          </cell>
          <cell r="T3961">
            <v>0</v>
          </cell>
          <cell r="U3961">
            <v>0</v>
          </cell>
          <cell r="V3961">
            <v>2</v>
          </cell>
          <cell r="W3961">
            <v>0</v>
          </cell>
        </row>
        <row r="3962">
          <cell r="B3962">
            <v>18</v>
          </cell>
          <cell r="C3962" t="str">
            <v>VENDA</v>
          </cell>
          <cell r="D3962" t="str">
            <v>001 *** Vendas OS Emitidas</v>
          </cell>
          <cell r="E3962" t="str">
            <v>OUTRAS MÍDIAS</v>
          </cell>
          <cell r="F3962" t="str">
            <v>0020 JÁ POSSUI</v>
          </cell>
          <cell r="I3962">
            <v>22</v>
          </cell>
          <cell r="J3962">
            <v>22</v>
          </cell>
          <cell r="K3962">
            <v>0</v>
          </cell>
          <cell r="L3962">
            <v>22</v>
          </cell>
          <cell r="M3962">
            <v>0</v>
          </cell>
          <cell r="N3962">
            <v>0</v>
          </cell>
          <cell r="O3962">
            <v>22</v>
          </cell>
          <cell r="P3962">
            <v>22</v>
          </cell>
          <cell r="Q3962">
            <v>0</v>
          </cell>
          <cell r="R3962">
            <v>22</v>
          </cell>
          <cell r="S3962">
            <v>0</v>
          </cell>
          <cell r="T3962">
            <v>0</v>
          </cell>
          <cell r="U3962">
            <v>0</v>
          </cell>
          <cell r="V3962">
            <v>22</v>
          </cell>
          <cell r="W3962">
            <v>0</v>
          </cell>
        </row>
        <row r="3963">
          <cell r="B3963">
            <v>18</v>
          </cell>
          <cell r="C3963" t="str">
            <v>VENDA</v>
          </cell>
          <cell r="D3963" t="str">
            <v>001 *** Vendas OS Emitidas</v>
          </cell>
          <cell r="E3963" t="str">
            <v>TELEVISÃO</v>
          </cell>
          <cell r="F3963" t="str">
            <v>0001 TELEVISÃO</v>
          </cell>
          <cell r="G3963" t="str">
            <v>0006 GLOBO</v>
          </cell>
          <cell r="H3963" t="str">
            <v>3825 NÃO INFORMADO</v>
          </cell>
          <cell r="I3963">
            <v>2</v>
          </cell>
          <cell r="J3963">
            <v>2</v>
          </cell>
          <cell r="K3963">
            <v>0</v>
          </cell>
          <cell r="L3963">
            <v>2</v>
          </cell>
          <cell r="M3963">
            <v>0</v>
          </cell>
          <cell r="N3963">
            <v>0</v>
          </cell>
          <cell r="O3963">
            <v>2</v>
          </cell>
          <cell r="P3963">
            <v>2</v>
          </cell>
          <cell r="Q3963">
            <v>0</v>
          </cell>
          <cell r="R3963">
            <v>2</v>
          </cell>
          <cell r="S3963">
            <v>0</v>
          </cell>
          <cell r="T3963">
            <v>0</v>
          </cell>
          <cell r="U3963">
            <v>0</v>
          </cell>
          <cell r="V3963">
            <v>2</v>
          </cell>
          <cell r="W3963">
            <v>0</v>
          </cell>
        </row>
        <row r="3964">
          <cell r="B3964">
            <v>18</v>
          </cell>
          <cell r="C3964" t="str">
            <v>VENDA</v>
          </cell>
          <cell r="D3964" t="str">
            <v>001 *** Vendas OS Emitidas</v>
          </cell>
          <cell r="E3964" t="str">
            <v>TELEVISÃO</v>
          </cell>
          <cell r="F3964" t="str">
            <v>0001 TELEVISÃO</v>
          </cell>
          <cell r="G3964" t="str">
            <v>0059 BANDEIRANTES</v>
          </cell>
          <cell r="H3964" t="str">
            <v>5596 ESPORTE TOTAL</v>
          </cell>
          <cell r="I3964">
            <v>1</v>
          </cell>
          <cell r="J3964">
            <v>1</v>
          </cell>
          <cell r="K3964">
            <v>0</v>
          </cell>
          <cell r="L3964">
            <v>1</v>
          </cell>
          <cell r="M3964">
            <v>0</v>
          </cell>
          <cell r="N3964">
            <v>0</v>
          </cell>
          <cell r="O3964">
            <v>1</v>
          </cell>
          <cell r="P3964">
            <v>1</v>
          </cell>
          <cell r="Q3964">
            <v>0</v>
          </cell>
          <cell r="R3964">
            <v>1</v>
          </cell>
          <cell r="S3964">
            <v>0</v>
          </cell>
          <cell r="T3964">
            <v>0</v>
          </cell>
          <cell r="U3964">
            <v>0</v>
          </cell>
          <cell r="V3964">
            <v>1</v>
          </cell>
          <cell r="W3964">
            <v>0</v>
          </cell>
        </row>
        <row r="3965">
          <cell r="B3965">
            <v>18</v>
          </cell>
          <cell r="C3965" t="str">
            <v>VENDA</v>
          </cell>
          <cell r="D3965" t="str">
            <v>001 *** Vendas OS Emitidas</v>
          </cell>
          <cell r="E3965" t="str">
            <v>TELEVISÃO</v>
          </cell>
          <cell r="F3965" t="str">
            <v>0001 TELEVISÃO</v>
          </cell>
          <cell r="G3965" t="str">
            <v>0062 NÃO INFORMOU</v>
          </cell>
          <cell r="I3965">
            <v>30</v>
          </cell>
          <cell r="J3965">
            <v>30</v>
          </cell>
          <cell r="K3965">
            <v>0</v>
          </cell>
          <cell r="L3965">
            <v>30</v>
          </cell>
          <cell r="M3965">
            <v>0</v>
          </cell>
          <cell r="N3965">
            <v>0</v>
          </cell>
          <cell r="O3965">
            <v>30</v>
          </cell>
          <cell r="P3965">
            <v>30</v>
          </cell>
          <cell r="Q3965">
            <v>0</v>
          </cell>
          <cell r="R3965">
            <v>30</v>
          </cell>
          <cell r="S3965">
            <v>0</v>
          </cell>
          <cell r="T3965">
            <v>0</v>
          </cell>
          <cell r="U3965">
            <v>0</v>
          </cell>
          <cell r="V3965">
            <v>30</v>
          </cell>
          <cell r="W3965">
            <v>0</v>
          </cell>
        </row>
        <row r="3966">
          <cell r="B3966">
            <v>18</v>
          </cell>
          <cell r="C3966" t="str">
            <v>VENDA</v>
          </cell>
          <cell r="D3966" t="str">
            <v>022 Sem IP Dinâmico disponível na Área</v>
          </cell>
          <cell r="E3966" t="str">
            <v>MALA DIRETA</v>
          </cell>
          <cell r="F3966" t="str">
            <v>0010 ENCARTE EM FATURA</v>
          </cell>
          <cell r="I3966">
            <v>1</v>
          </cell>
          <cell r="J3966">
            <v>1</v>
          </cell>
          <cell r="K3966">
            <v>0</v>
          </cell>
          <cell r="L3966">
            <v>1</v>
          </cell>
          <cell r="M3966">
            <v>0</v>
          </cell>
          <cell r="N3966">
            <v>0</v>
          </cell>
          <cell r="O3966">
            <v>1</v>
          </cell>
          <cell r="P3966">
            <v>1</v>
          </cell>
          <cell r="Q3966">
            <v>0</v>
          </cell>
          <cell r="R3966">
            <v>1</v>
          </cell>
          <cell r="S3966">
            <v>0</v>
          </cell>
          <cell r="T3966">
            <v>0</v>
          </cell>
          <cell r="U3966">
            <v>0</v>
          </cell>
          <cell r="V3966">
            <v>1</v>
          </cell>
          <cell r="W3966">
            <v>0</v>
          </cell>
        </row>
        <row r="3967">
          <cell r="B3967">
            <v>18</v>
          </cell>
          <cell r="C3967" t="str">
            <v>VENDA</v>
          </cell>
          <cell r="D3967" t="str">
            <v>022 Sem IP Dinâmico disponível na Área</v>
          </cell>
          <cell r="E3967" t="str">
            <v>NÃO INFORMADO</v>
          </cell>
          <cell r="F3967" t="str">
            <v>0016 NÃO INFORMADO</v>
          </cell>
          <cell r="I3967">
            <v>4</v>
          </cell>
          <cell r="J3967">
            <v>4</v>
          </cell>
          <cell r="K3967">
            <v>0</v>
          </cell>
          <cell r="L3967">
            <v>4</v>
          </cell>
          <cell r="M3967">
            <v>0</v>
          </cell>
          <cell r="N3967">
            <v>0</v>
          </cell>
          <cell r="O3967">
            <v>4</v>
          </cell>
          <cell r="P3967">
            <v>4</v>
          </cell>
          <cell r="Q3967">
            <v>0</v>
          </cell>
          <cell r="R3967">
            <v>4</v>
          </cell>
          <cell r="S3967">
            <v>0</v>
          </cell>
          <cell r="T3967">
            <v>0</v>
          </cell>
          <cell r="U3967">
            <v>0</v>
          </cell>
          <cell r="V3967">
            <v>4</v>
          </cell>
          <cell r="W3967">
            <v>0</v>
          </cell>
        </row>
        <row r="3968">
          <cell r="B3968">
            <v>18</v>
          </cell>
          <cell r="C3968" t="str">
            <v>VENDA</v>
          </cell>
          <cell r="D3968" t="str">
            <v>022 Sem IP Dinâmico disponível na Área</v>
          </cell>
          <cell r="E3968" t="str">
            <v>OUTRAS MÍDIAS</v>
          </cell>
          <cell r="F3968" t="str">
            <v>0002 INDICAÇÃO DE AMIGOS</v>
          </cell>
          <cell r="I3968">
            <v>18</v>
          </cell>
          <cell r="J3968">
            <v>18</v>
          </cell>
          <cell r="K3968">
            <v>0</v>
          </cell>
          <cell r="L3968">
            <v>18</v>
          </cell>
          <cell r="M3968">
            <v>0</v>
          </cell>
          <cell r="N3968">
            <v>0</v>
          </cell>
          <cell r="O3968">
            <v>18</v>
          </cell>
          <cell r="P3968">
            <v>18</v>
          </cell>
          <cell r="Q3968">
            <v>0</v>
          </cell>
          <cell r="R3968">
            <v>18</v>
          </cell>
          <cell r="S3968">
            <v>0</v>
          </cell>
          <cell r="T3968">
            <v>0</v>
          </cell>
          <cell r="U3968">
            <v>0</v>
          </cell>
          <cell r="V3968">
            <v>18</v>
          </cell>
          <cell r="W3968">
            <v>0</v>
          </cell>
        </row>
        <row r="3969">
          <cell r="B3969">
            <v>18</v>
          </cell>
          <cell r="C3969" t="str">
            <v>VENDA</v>
          </cell>
          <cell r="D3969" t="str">
            <v>022 Sem IP Dinâmico disponível na Área</v>
          </cell>
          <cell r="E3969" t="str">
            <v>OUTRAS MÍDIAS</v>
          </cell>
          <cell r="F3969" t="str">
            <v>0003 104</v>
          </cell>
          <cell r="I3969">
            <v>1</v>
          </cell>
          <cell r="J3969">
            <v>1</v>
          </cell>
          <cell r="K3969">
            <v>0</v>
          </cell>
          <cell r="L3969">
            <v>1</v>
          </cell>
          <cell r="M3969">
            <v>0</v>
          </cell>
          <cell r="N3969">
            <v>0</v>
          </cell>
          <cell r="O3969">
            <v>1</v>
          </cell>
          <cell r="P3969">
            <v>1</v>
          </cell>
          <cell r="Q3969">
            <v>0</v>
          </cell>
          <cell r="R3969">
            <v>1</v>
          </cell>
          <cell r="S3969">
            <v>0</v>
          </cell>
          <cell r="T3969">
            <v>0</v>
          </cell>
          <cell r="U3969">
            <v>0</v>
          </cell>
          <cell r="V3969">
            <v>1</v>
          </cell>
          <cell r="W3969">
            <v>0</v>
          </cell>
        </row>
        <row r="3970">
          <cell r="B3970">
            <v>18</v>
          </cell>
          <cell r="C3970" t="str">
            <v>VENDA</v>
          </cell>
          <cell r="D3970" t="str">
            <v>022 Sem IP Dinâmico disponível na Área</v>
          </cell>
          <cell r="E3970" t="str">
            <v>OUTRAS MÍDIAS</v>
          </cell>
          <cell r="F3970" t="str">
            <v>0013 INTERNET</v>
          </cell>
          <cell r="G3970" t="str">
            <v>0056 OUTROS</v>
          </cell>
          <cell r="I3970">
            <v>2</v>
          </cell>
          <cell r="J3970">
            <v>2</v>
          </cell>
          <cell r="K3970">
            <v>0</v>
          </cell>
          <cell r="L3970">
            <v>2</v>
          </cell>
          <cell r="M3970">
            <v>0</v>
          </cell>
          <cell r="N3970">
            <v>0</v>
          </cell>
          <cell r="O3970">
            <v>2</v>
          </cell>
          <cell r="P3970">
            <v>2</v>
          </cell>
          <cell r="Q3970">
            <v>0</v>
          </cell>
          <cell r="R3970">
            <v>2</v>
          </cell>
          <cell r="S3970">
            <v>0</v>
          </cell>
          <cell r="T3970">
            <v>0</v>
          </cell>
          <cell r="U3970">
            <v>0</v>
          </cell>
          <cell r="V3970">
            <v>2</v>
          </cell>
          <cell r="W3970">
            <v>0</v>
          </cell>
        </row>
        <row r="3971">
          <cell r="B3971">
            <v>18</v>
          </cell>
          <cell r="C3971" t="str">
            <v>VENDA</v>
          </cell>
          <cell r="D3971" t="str">
            <v>022 Sem IP Dinâmico disponível na Área</v>
          </cell>
          <cell r="E3971" t="str">
            <v>OUTRAS MÍDIAS</v>
          </cell>
          <cell r="F3971" t="str">
            <v>0013 INTERNET</v>
          </cell>
          <cell r="G3971" t="str">
            <v>0170 SITE SPEEDY</v>
          </cell>
          <cell r="I3971">
            <v>1</v>
          </cell>
          <cell r="J3971">
            <v>1</v>
          </cell>
          <cell r="K3971">
            <v>0</v>
          </cell>
          <cell r="L3971">
            <v>1</v>
          </cell>
          <cell r="M3971">
            <v>0</v>
          </cell>
          <cell r="N3971">
            <v>0</v>
          </cell>
          <cell r="O3971">
            <v>1</v>
          </cell>
          <cell r="P3971">
            <v>1</v>
          </cell>
          <cell r="Q3971">
            <v>0</v>
          </cell>
          <cell r="R3971">
            <v>1</v>
          </cell>
          <cell r="S3971">
            <v>0</v>
          </cell>
          <cell r="T3971">
            <v>0</v>
          </cell>
          <cell r="U3971">
            <v>0</v>
          </cell>
          <cell r="V3971">
            <v>1</v>
          </cell>
          <cell r="W3971">
            <v>0</v>
          </cell>
        </row>
        <row r="3972">
          <cell r="B3972">
            <v>18</v>
          </cell>
          <cell r="C3972" t="str">
            <v>VENDA</v>
          </cell>
          <cell r="D3972" t="str">
            <v>022 Sem IP Dinâmico disponível na Área</v>
          </cell>
          <cell r="E3972" t="str">
            <v>OUTRAS MÍDIAS</v>
          </cell>
          <cell r="F3972" t="str">
            <v>0018 CONTATADO PELO TLMKT</v>
          </cell>
          <cell r="I3972">
            <v>3</v>
          </cell>
          <cell r="J3972">
            <v>3</v>
          </cell>
          <cell r="K3972">
            <v>0</v>
          </cell>
          <cell r="L3972">
            <v>3</v>
          </cell>
          <cell r="M3972">
            <v>0</v>
          </cell>
          <cell r="N3972">
            <v>0</v>
          </cell>
          <cell r="O3972">
            <v>3</v>
          </cell>
          <cell r="P3972">
            <v>3</v>
          </cell>
          <cell r="Q3972">
            <v>0</v>
          </cell>
          <cell r="R3972">
            <v>3</v>
          </cell>
          <cell r="S3972">
            <v>0</v>
          </cell>
          <cell r="T3972">
            <v>0</v>
          </cell>
          <cell r="U3972">
            <v>0</v>
          </cell>
          <cell r="V3972">
            <v>3</v>
          </cell>
          <cell r="W3972">
            <v>0</v>
          </cell>
        </row>
        <row r="3973">
          <cell r="B3973">
            <v>18</v>
          </cell>
          <cell r="C3973" t="str">
            <v>VENDA</v>
          </cell>
          <cell r="D3973" t="str">
            <v>022 Sem IP Dinâmico disponível na Área</v>
          </cell>
          <cell r="E3973" t="str">
            <v>OUTRAS MÍDIAS</v>
          </cell>
          <cell r="F3973" t="str">
            <v>0020 JÁ POSSUI</v>
          </cell>
          <cell r="I3973">
            <v>5</v>
          </cell>
          <cell r="J3973">
            <v>5</v>
          </cell>
          <cell r="K3973">
            <v>0</v>
          </cell>
          <cell r="L3973">
            <v>5</v>
          </cell>
          <cell r="M3973">
            <v>0</v>
          </cell>
          <cell r="N3973">
            <v>0</v>
          </cell>
          <cell r="O3973">
            <v>5</v>
          </cell>
          <cell r="P3973">
            <v>5</v>
          </cell>
          <cell r="Q3973">
            <v>0</v>
          </cell>
          <cell r="R3973">
            <v>5</v>
          </cell>
          <cell r="S3973">
            <v>0</v>
          </cell>
          <cell r="T3973">
            <v>0</v>
          </cell>
          <cell r="U3973">
            <v>0</v>
          </cell>
          <cell r="V3973">
            <v>5</v>
          </cell>
          <cell r="W3973">
            <v>0</v>
          </cell>
        </row>
        <row r="3974">
          <cell r="B3974">
            <v>18</v>
          </cell>
          <cell r="C3974" t="str">
            <v>VENDA</v>
          </cell>
          <cell r="D3974" t="str">
            <v>022 Sem IP Dinâmico disponível na Área</v>
          </cell>
          <cell r="E3974" t="str">
            <v>TELEVISÃO</v>
          </cell>
          <cell r="F3974" t="str">
            <v>0001 TELEVISÃO</v>
          </cell>
          <cell r="G3974" t="str">
            <v>0062 NÃO INFORMOU</v>
          </cell>
          <cell r="I3974">
            <v>2</v>
          </cell>
          <cell r="J3974">
            <v>2</v>
          </cell>
          <cell r="K3974">
            <v>0</v>
          </cell>
          <cell r="L3974">
            <v>2</v>
          </cell>
          <cell r="M3974">
            <v>0</v>
          </cell>
          <cell r="N3974">
            <v>0</v>
          </cell>
          <cell r="O3974">
            <v>2</v>
          </cell>
          <cell r="P3974">
            <v>2</v>
          </cell>
          <cell r="Q3974">
            <v>0</v>
          </cell>
          <cell r="R3974">
            <v>2</v>
          </cell>
          <cell r="S3974">
            <v>0</v>
          </cell>
          <cell r="T3974">
            <v>0</v>
          </cell>
          <cell r="U3974">
            <v>0</v>
          </cell>
          <cell r="V3974">
            <v>2</v>
          </cell>
          <cell r="W3974">
            <v>0</v>
          </cell>
        </row>
        <row r="3975">
          <cell r="B3975">
            <v>18</v>
          </cell>
          <cell r="C3975" t="str">
            <v>VENDA</v>
          </cell>
          <cell r="D3975" t="str">
            <v>035 Conta Pendente menor que 30 dias</v>
          </cell>
          <cell r="E3975" t="str">
            <v>OUTRAS MÍDIAS</v>
          </cell>
          <cell r="F3975" t="str">
            <v>0002 INDICAÇÃO DE AMIGOS</v>
          </cell>
          <cell r="I3975">
            <v>3</v>
          </cell>
          <cell r="J3975">
            <v>3</v>
          </cell>
          <cell r="K3975">
            <v>0</v>
          </cell>
          <cell r="L3975">
            <v>3</v>
          </cell>
          <cell r="M3975">
            <v>0</v>
          </cell>
          <cell r="N3975">
            <v>0</v>
          </cell>
          <cell r="O3975">
            <v>3</v>
          </cell>
          <cell r="P3975">
            <v>3</v>
          </cell>
          <cell r="Q3975">
            <v>0</v>
          </cell>
          <cell r="R3975">
            <v>3</v>
          </cell>
          <cell r="S3975">
            <v>0</v>
          </cell>
          <cell r="T3975">
            <v>0</v>
          </cell>
          <cell r="U3975">
            <v>0</v>
          </cell>
          <cell r="V3975">
            <v>3</v>
          </cell>
          <cell r="W3975">
            <v>0</v>
          </cell>
        </row>
        <row r="3976">
          <cell r="B3976">
            <v>18</v>
          </cell>
          <cell r="C3976" t="str">
            <v>VENDA</v>
          </cell>
          <cell r="D3976" t="str">
            <v>035 Conta Pendente menor que 30 dias</v>
          </cell>
          <cell r="E3976" t="str">
            <v>OUTRAS MÍDIAS</v>
          </cell>
          <cell r="F3976" t="str">
            <v>0018 CONTATADO PELO TLMKT</v>
          </cell>
          <cell r="I3976">
            <v>2</v>
          </cell>
          <cell r="J3976">
            <v>2</v>
          </cell>
          <cell r="K3976">
            <v>0</v>
          </cell>
          <cell r="L3976">
            <v>2</v>
          </cell>
          <cell r="M3976">
            <v>0</v>
          </cell>
          <cell r="N3976">
            <v>0</v>
          </cell>
          <cell r="O3976">
            <v>2</v>
          </cell>
          <cell r="P3976">
            <v>2</v>
          </cell>
          <cell r="Q3976">
            <v>0</v>
          </cell>
          <cell r="R3976">
            <v>2</v>
          </cell>
          <cell r="S3976">
            <v>0</v>
          </cell>
          <cell r="T3976">
            <v>0</v>
          </cell>
          <cell r="U3976">
            <v>0</v>
          </cell>
          <cell r="V3976">
            <v>2</v>
          </cell>
          <cell r="W3976">
            <v>0</v>
          </cell>
        </row>
        <row r="3977">
          <cell r="B3977">
            <v>18</v>
          </cell>
          <cell r="C3977" t="str">
            <v>VENDA</v>
          </cell>
          <cell r="D3977" t="str">
            <v>035 Conta Pendente menor que 30 dias</v>
          </cell>
          <cell r="E3977" t="str">
            <v>OUTRAS MÍDIAS</v>
          </cell>
          <cell r="F3977" t="str">
            <v>0020 JÁ POSSUI</v>
          </cell>
          <cell r="I3977">
            <v>4</v>
          </cell>
          <cell r="J3977">
            <v>4</v>
          </cell>
          <cell r="K3977">
            <v>0</v>
          </cell>
          <cell r="L3977">
            <v>4</v>
          </cell>
          <cell r="M3977">
            <v>0</v>
          </cell>
          <cell r="N3977">
            <v>0</v>
          </cell>
          <cell r="O3977">
            <v>4</v>
          </cell>
          <cell r="P3977">
            <v>4</v>
          </cell>
          <cell r="Q3977">
            <v>0</v>
          </cell>
          <cell r="R3977">
            <v>4</v>
          </cell>
          <cell r="S3977">
            <v>0</v>
          </cell>
          <cell r="T3977">
            <v>0</v>
          </cell>
          <cell r="U3977">
            <v>0</v>
          </cell>
          <cell r="V3977">
            <v>4</v>
          </cell>
          <cell r="W3977">
            <v>0</v>
          </cell>
        </row>
        <row r="3978">
          <cell r="B3978">
            <v>18</v>
          </cell>
          <cell r="C3978" t="str">
            <v>VENDA</v>
          </cell>
          <cell r="D3978" t="str">
            <v>035 Conta Pendente menor que 30 dias</v>
          </cell>
          <cell r="E3978" t="str">
            <v>TELEVISÃO</v>
          </cell>
          <cell r="F3978" t="str">
            <v>0001 TELEVISÃO</v>
          </cell>
          <cell r="G3978" t="str">
            <v>0062 NÃO INFORMOU</v>
          </cell>
          <cell r="I3978">
            <v>3</v>
          </cell>
          <cell r="J3978">
            <v>3</v>
          </cell>
          <cell r="K3978">
            <v>0</v>
          </cell>
          <cell r="L3978">
            <v>3</v>
          </cell>
          <cell r="M3978">
            <v>0</v>
          </cell>
          <cell r="N3978">
            <v>0</v>
          </cell>
          <cell r="O3978">
            <v>3</v>
          </cell>
          <cell r="P3978">
            <v>3</v>
          </cell>
          <cell r="Q3978">
            <v>0</v>
          </cell>
          <cell r="R3978">
            <v>3</v>
          </cell>
          <cell r="S3978">
            <v>0</v>
          </cell>
          <cell r="T3978">
            <v>0</v>
          </cell>
          <cell r="U3978">
            <v>0</v>
          </cell>
          <cell r="V3978">
            <v>3</v>
          </cell>
          <cell r="W3978">
            <v>0</v>
          </cell>
        </row>
        <row r="3979">
          <cell r="B3979">
            <v>18</v>
          </cell>
          <cell r="C3979" t="str">
            <v>VENDA</v>
          </cell>
          <cell r="D3979" t="str">
            <v>038 Sem disponibilidade de agenda</v>
          </cell>
          <cell r="E3979" t="str">
            <v>MALA DIRETA</v>
          </cell>
          <cell r="F3979" t="str">
            <v>0009 MALA DIRETA</v>
          </cell>
          <cell r="G3979" t="str">
            <v>0008 Não Identificado</v>
          </cell>
          <cell r="I3979">
            <v>1</v>
          </cell>
          <cell r="J3979">
            <v>1</v>
          </cell>
          <cell r="K3979">
            <v>0</v>
          </cell>
          <cell r="L3979">
            <v>1</v>
          </cell>
          <cell r="M3979">
            <v>0</v>
          </cell>
          <cell r="N3979">
            <v>0</v>
          </cell>
          <cell r="O3979">
            <v>1</v>
          </cell>
          <cell r="P3979">
            <v>1</v>
          </cell>
          <cell r="Q3979">
            <v>0</v>
          </cell>
          <cell r="R3979">
            <v>1</v>
          </cell>
          <cell r="S3979">
            <v>0</v>
          </cell>
          <cell r="T3979">
            <v>0</v>
          </cell>
          <cell r="U3979">
            <v>0</v>
          </cell>
          <cell r="V3979">
            <v>1</v>
          </cell>
          <cell r="W3979">
            <v>0</v>
          </cell>
        </row>
        <row r="3980">
          <cell r="B3980">
            <v>18</v>
          </cell>
          <cell r="C3980" t="str">
            <v>VENDA</v>
          </cell>
          <cell r="D3980" t="str">
            <v>038 Sem disponibilidade de agenda</v>
          </cell>
          <cell r="E3980" t="str">
            <v>NÃO INFORMADO</v>
          </cell>
          <cell r="F3980" t="str">
            <v>0016 NÃO INFORMADO</v>
          </cell>
          <cell r="I3980">
            <v>1</v>
          </cell>
          <cell r="J3980">
            <v>1</v>
          </cell>
          <cell r="K3980">
            <v>0</v>
          </cell>
          <cell r="L3980">
            <v>1</v>
          </cell>
          <cell r="M3980">
            <v>0</v>
          </cell>
          <cell r="N3980">
            <v>0</v>
          </cell>
          <cell r="O3980">
            <v>1</v>
          </cell>
          <cell r="P3980">
            <v>1</v>
          </cell>
          <cell r="Q3980">
            <v>0</v>
          </cell>
          <cell r="R3980">
            <v>1</v>
          </cell>
          <cell r="S3980">
            <v>0</v>
          </cell>
          <cell r="T3980">
            <v>0</v>
          </cell>
          <cell r="U3980">
            <v>0</v>
          </cell>
          <cell r="V3980">
            <v>1</v>
          </cell>
          <cell r="W3980">
            <v>0</v>
          </cell>
        </row>
        <row r="3981">
          <cell r="B3981">
            <v>18</v>
          </cell>
          <cell r="C3981" t="str">
            <v>VENDA</v>
          </cell>
          <cell r="D3981" t="str">
            <v>038 Sem disponibilidade de agenda</v>
          </cell>
          <cell r="E3981" t="str">
            <v>OUTRAS MÍDIAS</v>
          </cell>
          <cell r="F3981" t="str">
            <v>0002 INDICAÇÃO DE AMIGOS</v>
          </cell>
          <cell r="I3981">
            <v>4</v>
          </cell>
          <cell r="J3981">
            <v>4</v>
          </cell>
          <cell r="K3981">
            <v>0</v>
          </cell>
          <cell r="L3981">
            <v>4</v>
          </cell>
          <cell r="M3981">
            <v>0</v>
          </cell>
          <cell r="N3981">
            <v>0</v>
          </cell>
          <cell r="O3981">
            <v>4</v>
          </cell>
          <cell r="P3981">
            <v>4</v>
          </cell>
          <cell r="Q3981">
            <v>0</v>
          </cell>
          <cell r="R3981">
            <v>4</v>
          </cell>
          <cell r="S3981">
            <v>0</v>
          </cell>
          <cell r="T3981">
            <v>0</v>
          </cell>
          <cell r="U3981">
            <v>0</v>
          </cell>
          <cell r="V3981">
            <v>4</v>
          </cell>
          <cell r="W3981">
            <v>0</v>
          </cell>
        </row>
        <row r="3982">
          <cell r="B3982">
            <v>18</v>
          </cell>
          <cell r="C3982" t="str">
            <v>VENDA</v>
          </cell>
          <cell r="D3982" t="str">
            <v>038 Sem disponibilidade de agenda</v>
          </cell>
          <cell r="E3982" t="str">
            <v>OUTRAS MÍDIAS</v>
          </cell>
          <cell r="F3982" t="str">
            <v>0003 104</v>
          </cell>
          <cell r="I3982">
            <v>1</v>
          </cell>
          <cell r="J3982">
            <v>1</v>
          </cell>
          <cell r="K3982">
            <v>0</v>
          </cell>
          <cell r="L3982">
            <v>1</v>
          </cell>
          <cell r="M3982">
            <v>0</v>
          </cell>
          <cell r="N3982">
            <v>0</v>
          </cell>
          <cell r="O3982">
            <v>1</v>
          </cell>
          <cell r="P3982">
            <v>1</v>
          </cell>
          <cell r="Q3982">
            <v>0</v>
          </cell>
          <cell r="R3982">
            <v>1</v>
          </cell>
          <cell r="S3982">
            <v>0</v>
          </cell>
          <cell r="T3982">
            <v>0</v>
          </cell>
          <cell r="U3982">
            <v>0</v>
          </cell>
          <cell r="V3982">
            <v>1</v>
          </cell>
          <cell r="W3982">
            <v>0</v>
          </cell>
        </row>
        <row r="3983">
          <cell r="B3983">
            <v>18</v>
          </cell>
          <cell r="C3983" t="str">
            <v>VENDA</v>
          </cell>
          <cell r="D3983" t="str">
            <v>038 Sem disponibilidade de agenda</v>
          </cell>
          <cell r="E3983" t="str">
            <v>OUTRAS MÍDIAS</v>
          </cell>
          <cell r="F3983" t="str">
            <v>0013 INTERNET</v>
          </cell>
          <cell r="G3983" t="str">
            <v>0170 SITE SPEEDY</v>
          </cell>
          <cell r="I3983">
            <v>1</v>
          </cell>
          <cell r="J3983">
            <v>1</v>
          </cell>
          <cell r="K3983">
            <v>0</v>
          </cell>
          <cell r="L3983">
            <v>1</v>
          </cell>
          <cell r="M3983">
            <v>0</v>
          </cell>
          <cell r="N3983">
            <v>0</v>
          </cell>
          <cell r="O3983">
            <v>1</v>
          </cell>
          <cell r="P3983">
            <v>1</v>
          </cell>
          <cell r="Q3983">
            <v>0</v>
          </cell>
          <cell r="R3983">
            <v>1</v>
          </cell>
          <cell r="S3983">
            <v>0</v>
          </cell>
          <cell r="T3983">
            <v>0</v>
          </cell>
          <cell r="U3983">
            <v>0</v>
          </cell>
          <cell r="V3983">
            <v>1</v>
          </cell>
          <cell r="W3983">
            <v>0</v>
          </cell>
        </row>
        <row r="3984">
          <cell r="B3984">
            <v>18</v>
          </cell>
          <cell r="C3984" t="str">
            <v>VENDA</v>
          </cell>
          <cell r="D3984" t="str">
            <v>038 Sem disponibilidade de agenda</v>
          </cell>
          <cell r="E3984" t="str">
            <v>OUTRAS MÍDIAS</v>
          </cell>
          <cell r="F3984" t="str">
            <v>0020 JÁ POSSUI</v>
          </cell>
          <cell r="I3984">
            <v>1</v>
          </cell>
          <cell r="J3984">
            <v>1</v>
          </cell>
          <cell r="K3984">
            <v>0</v>
          </cell>
          <cell r="L3984">
            <v>1</v>
          </cell>
          <cell r="M3984">
            <v>0</v>
          </cell>
          <cell r="N3984">
            <v>0</v>
          </cell>
          <cell r="O3984">
            <v>1</v>
          </cell>
          <cell r="P3984">
            <v>1</v>
          </cell>
          <cell r="Q3984">
            <v>0</v>
          </cell>
          <cell r="R3984">
            <v>1</v>
          </cell>
          <cell r="S3984">
            <v>0</v>
          </cell>
          <cell r="T3984">
            <v>0</v>
          </cell>
          <cell r="U3984">
            <v>0</v>
          </cell>
          <cell r="V3984">
            <v>1</v>
          </cell>
          <cell r="W3984">
            <v>0</v>
          </cell>
        </row>
        <row r="3985">
          <cell r="B3985">
            <v>18</v>
          </cell>
          <cell r="C3985" t="str">
            <v>VENDA</v>
          </cell>
          <cell r="D3985" t="str">
            <v>038 Sem disponibilidade de agenda</v>
          </cell>
          <cell r="E3985" t="str">
            <v>TELEVISÃO</v>
          </cell>
          <cell r="F3985" t="str">
            <v>0001 TELEVISÃO</v>
          </cell>
          <cell r="G3985" t="str">
            <v>0059 BANDEIRANTES</v>
          </cell>
          <cell r="H3985" t="str">
            <v>5596 ESPORTE TOTAL</v>
          </cell>
          <cell r="I3985">
            <v>1</v>
          </cell>
          <cell r="J3985">
            <v>1</v>
          </cell>
          <cell r="K3985">
            <v>0</v>
          </cell>
          <cell r="L3985">
            <v>1</v>
          </cell>
          <cell r="M3985">
            <v>0</v>
          </cell>
          <cell r="N3985">
            <v>0</v>
          </cell>
          <cell r="O3985">
            <v>1</v>
          </cell>
          <cell r="P3985">
            <v>1</v>
          </cell>
          <cell r="Q3985">
            <v>0</v>
          </cell>
          <cell r="R3985">
            <v>1</v>
          </cell>
          <cell r="S3985">
            <v>0</v>
          </cell>
          <cell r="T3985">
            <v>0</v>
          </cell>
          <cell r="U3985">
            <v>0</v>
          </cell>
          <cell r="V3985">
            <v>1</v>
          </cell>
          <cell r="W3985">
            <v>0</v>
          </cell>
        </row>
        <row r="3986">
          <cell r="B3986">
            <v>18</v>
          </cell>
          <cell r="C3986" t="str">
            <v>VENDA</v>
          </cell>
          <cell r="D3986" t="str">
            <v>055 Classe de serviço inválida</v>
          </cell>
          <cell r="E3986" t="str">
            <v>MALA DIRETA</v>
          </cell>
          <cell r="F3986" t="str">
            <v>0010 ENCARTE EM FATURA</v>
          </cell>
          <cell r="I3986">
            <v>1</v>
          </cell>
          <cell r="J3986">
            <v>1</v>
          </cell>
          <cell r="K3986">
            <v>0</v>
          </cell>
          <cell r="L3986">
            <v>1</v>
          </cell>
          <cell r="M3986">
            <v>0</v>
          </cell>
          <cell r="N3986">
            <v>0</v>
          </cell>
          <cell r="O3986">
            <v>1</v>
          </cell>
          <cell r="P3986">
            <v>1</v>
          </cell>
          <cell r="Q3986">
            <v>0</v>
          </cell>
          <cell r="R3986">
            <v>1</v>
          </cell>
          <cell r="S3986">
            <v>0</v>
          </cell>
          <cell r="T3986">
            <v>0</v>
          </cell>
          <cell r="U3986">
            <v>0</v>
          </cell>
          <cell r="V3986">
            <v>1</v>
          </cell>
          <cell r="W3986">
            <v>0</v>
          </cell>
        </row>
        <row r="3987">
          <cell r="B3987">
            <v>18</v>
          </cell>
          <cell r="C3987" t="str">
            <v>VENDA</v>
          </cell>
          <cell r="D3987" t="str">
            <v>055 Classe de serviço inválida</v>
          </cell>
          <cell r="E3987" t="str">
            <v>OUTRAS MIDIAS</v>
          </cell>
          <cell r="F3987" t="str">
            <v>0031 JÁ TEVE O PRODUTO</v>
          </cell>
          <cell r="I3987">
            <v>1</v>
          </cell>
          <cell r="J3987">
            <v>1</v>
          </cell>
          <cell r="K3987">
            <v>0</v>
          </cell>
          <cell r="L3987">
            <v>1</v>
          </cell>
          <cell r="M3987">
            <v>0</v>
          </cell>
          <cell r="N3987">
            <v>0</v>
          </cell>
          <cell r="O3987">
            <v>1</v>
          </cell>
          <cell r="P3987">
            <v>1</v>
          </cell>
          <cell r="Q3987">
            <v>0</v>
          </cell>
          <cell r="R3987">
            <v>1</v>
          </cell>
          <cell r="S3987">
            <v>0</v>
          </cell>
          <cell r="T3987">
            <v>0</v>
          </cell>
          <cell r="U3987">
            <v>0</v>
          </cell>
          <cell r="V3987">
            <v>1</v>
          </cell>
          <cell r="W3987">
            <v>0</v>
          </cell>
        </row>
        <row r="3988">
          <cell r="B3988">
            <v>18</v>
          </cell>
          <cell r="C3988" t="str">
            <v>VENDA</v>
          </cell>
          <cell r="D3988" t="str">
            <v>055 Classe de serviço inválida</v>
          </cell>
          <cell r="E3988" t="str">
            <v>OUTRAS MÍDIAS</v>
          </cell>
          <cell r="F3988" t="str">
            <v>0002 INDICAÇÃO DE AMIGOS</v>
          </cell>
          <cell r="I3988">
            <v>5</v>
          </cell>
          <cell r="J3988">
            <v>5</v>
          </cell>
          <cell r="K3988">
            <v>0</v>
          </cell>
          <cell r="L3988">
            <v>5</v>
          </cell>
          <cell r="M3988">
            <v>0</v>
          </cell>
          <cell r="N3988">
            <v>0</v>
          </cell>
          <cell r="O3988">
            <v>5</v>
          </cell>
          <cell r="P3988">
            <v>5</v>
          </cell>
          <cell r="Q3988">
            <v>0</v>
          </cell>
          <cell r="R3988">
            <v>5</v>
          </cell>
          <cell r="S3988">
            <v>0</v>
          </cell>
          <cell r="T3988">
            <v>0</v>
          </cell>
          <cell r="U3988">
            <v>0</v>
          </cell>
          <cell r="V3988">
            <v>5</v>
          </cell>
          <cell r="W3988">
            <v>0</v>
          </cell>
        </row>
        <row r="3989">
          <cell r="B3989">
            <v>18</v>
          </cell>
          <cell r="C3989" t="str">
            <v>VENDA</v>
          </cell>
          <cell r="D3989" t="str">
            <v>055 Classe de serviço inválida</v>
          </cell>
          <cell r="E3989" t="str">
            <v>TELEVISÃO</v>
          </cell>
          <cell r="F3989" t="str">
            <v>0001 TELEVISÃO</v>
          </cell>
          <cell r="G3989" t="str">
            <v>0006 GLOBO</v>
          </cell>
          <cell r="H3989" t="str">
            <v>3825 NÃO INFORMADO</v>
          </cell>
          <cell r="I3989">
            <v>1</v>
          </cell>
          <cell r="J3989">
            <v>1</v>
          </cell>
          <cell r="K3989">
            <v>0</v>
          </cell>
          <cell r="L3989">
            <v>1</v>
          </cell>
          <cell r="M3989">
            <v>0</v>
          </cell>
          <cell r="N3989">
            <v>0</v>
          </cell>
          <cell r="O3989">
            <v>1</v>
          </cell>
          <cell r="P3989">
            <v>1</v>
          </cell>
          <cell r="Q3989">
            <v>0</v>
          </cell>
          <cell r="R3989">
            <v>1</v>
          </cell>
          <cell r="S3989">
            <v>0</v>
          </cell>
          <cell r="T3989">
            <v>0</v>
          </cell>
          <cell r="U3989">
            <v>0</v>
          </cell>
          <cell r="V3989">
            <v>1</v>
          </cell>
          <cell r="W3989">
            <v>0</v>
          </cell>
        </row>
        <row r="3990">
          <cell r="B3990">
            <v>18</v>
          </cell>
          <cell r="C3990" t="str">
            <v>VENDA</v>
          </cell>
          <cell r="D3990" t="str">
            <v>055 Classe de serviço inválida</v>
          </cell>
          <cell r="E3990" t="str">
            <v>TELEVISÃO</v>
          </cell>
          <cell r="F3990" t="str">
            <v>0001 TELEVISÃO</v>
          </cell>
          <cell r="G3990" t="str">
            <v>0062 NÃO INFORMOU</v>
          </cell>
          <cell r="I3990">
            <v>2</v>
          </cell>
          <cell r="J3990">
            <v>2</v>
          </cell>
          <cell r="K3990">
            <v>0</v>
          </cell>
          <cell r="L3990">
            <v>2</v>
          </cell>
          <cell r="M3990">
            <v>0</v>
          </cell>
          <cell r="N3990">
            <v>0</v>
          </cell>
          <cell r="O3990">
            <v>2</v>
          </cell>
          <cell r="P3990">
            <v>2</v>
          </cell>
          <cell r="Q3990">
            <v>0</v>
          </cell>
          <cell r="R3990">
            <v>2</v>
          </cell>
          <cell r="S3990">
            <v>0</v>
          </cell>
          <cell r="T3990">
            <v>0</v>
          </cell>
          <cell r="U3990">
            <v>0</v>
          </cell>
          <cell r="V3990">
            <v>2</v>
          </cell>
          <cell r="W3990">
            <v>0</v>
          </cell>
        </row>
        <row r="3991">
          <cell r="B3991">
            <v>18</v>
          </cell>
          <cell r="C3991" t="str">
            <v>VENDA</v>
          </cell>
          <cell r="D3991" t="str">
            <v>057 Busca</v>
          </cell>
          <cell r="E3991" t="str">
            <v>NÃO INFORMADO</v>
          </cell>
          <cell r="F3991" t="str">
            <v>0016 NÃO INFORMADO</v>
          </cell>
          <cell r="I3991">
            <v>1</v>
          </cell>
          <cell r="J3991">
            <v>1</v>
          </cell>
          <cell r="K3991">
            <v>0</v>
          </cell>
          <cell r="L3991">
            <v>1</v>
          </cell>
          <cell r="M3991">
            <v>0</v>
          </cell>
          <cell r="N3991">
            <v>0</v>
          </cell>
          <cell r="O3991">
            <v>1</v>
          </cell>
          <cell r="P3991">
            <v>1</v>
          </cell>
          <cell r="Q3991">
            <v>0</v>
          </cell>
          <cell r="R3991">
            <v>1</v>
          </cell>
          <cell r="S3991">
            <v>0</v>
          </cell>
          <cell r="T3991">
            <v>0</v>
          </cell>
          <cell r="U3991">
            <v>0</v>
          </cell>
          <cell r="V3991">
            <v>1</v>
          </cell>
          <cell r="W3991">
            <v>0</v>
          </cell>
        </row>
        <row r="3992">
          <cell r="B3992">
            <v>18</v>
          </cell>
          <cell r="C3992" t="str">
            <v>VENDA</v>
          </cell>
          <cell r="D3992" t="str">
            <v>057 Busca</v>
          </cell>
          <cell r="E3992" t="str">
            <v>OUTRAS MÍDIAS</v>
          </cell>
          <cell r="F3992" t="str">
            <v>0002 INDICAÇÃO DE AMIGOS</v>
          </cell>
          <cell r="I3992">
            <v>2</v>
          </cell>
          <cell r="J3992">
            <v>2</v>
          </cell>
          <cell r="K3992">
            <v>0</v>
          </cell>
          <cell r="L3992">
            <v>2</v>
          </cell>
          <cell r="M3992">
            <v>0</v>
          </cell>
          <cell r="N3992">
            <v>0</v>
          </cell>
          <cell r="O3992">
            <v>2</v>
          </cell>
          <cell r="P3992">
            <v>2</v>
          </cell>
          <cell r="Q3992">
            <v>0</v>
          </cell>
          <cell r="R3992">
            <v>2</v>
          </cell>
          <cell r="S3992">
            <v>0</v>
          </cell>
          <cell r="T3992">
            <v>0</v>
          </cell>
          <cell r="U3992">
            <v>0</v>
          </cell>
          <cell r="V3992">
            <v>2</v>
          </cell>
          <cell r="W3992">
            <v>0</v>
          </cell>
        </row>
        <row r="3993">
          <cell r="B3993">
            <v>18</v>
          </cell>
          <cell r="C3993" t="str">
            <v>VENDA</v>
          </cell>
          <cell r="D3993" t="str">
            <v>070 Endereço Divergente</v>
          </cell>
          <cell r="E3993" t="str">
            <v>OUTRAS MÍDIAS</v>
          </cell>
          <cell r="F3993" t="str">
            <v>0002 INDICAÇÃO DE AMIGOS</v>
          </cell>
          <cell r="I3993">
            <v>3</v>
          </cell>
          <cell r="J3993">
            <v>3</v>
          </cell>
          <cell r="K3993">
            <v>0</v>
          </cell>
          <cell r="L3993">
            <v>3</v>
          </cell>
          <cell r="M3993">
            <v>0</v>
          </cell>
          <cell r="N3993">
            <v>0</v>
          </cell>
          <cell r="O3993">
            <v>3</v>
          </cell>
          <cell r="P3993">
            <v>3</v>
          </cell>
          <cell r="Q3993">
            <v>0</v>
          </cell>
          <cell r="R3993">
            <v>3</v>
          </cell>
          <cell r="S3993">
            <v>0</v>
          </cell>
          <cell r="T3993">
            <v>0</v>
          </cell>
          <cell r="U3993">
            <v>0</v>
          </cell>
          <cell r="V3993">
            <v>3</v>
          </cell>
          <cell r="W3993">
            <v>0</v>
          </cell>
        </row>
        <row r="3994">
          <cell r="B3994">
            <v>18</v>
          </cell>
          <cell r="C3994" t="str">
            <v>VENDA</v>
          </cell>
          <cell r="D3994" t="str">
            <v>070 Endereço Divergente</v>
          </cell>
          <cell r="E3994" t="str">
            <v>OUTRAS MÍDIAS</v>
          </cell>
          <cell r="F3994" t="str">
            <v>0020 JÁ POSSUI</v>
          </cell>
          <cell r="I3994">
            <v>1</v>
          </cell>
          <cell r="J3994">
            <v>1</v>
          </cell>
          <cell r="K3994">
            <v>0</v>
          </cell>
          <cell r="L3994">
            <v>1</v>
          </cell>
          <cell r="M3994">
            <v>0</v>
          </cell>
          <cell r="N3994">
            <v>0</v>
          </cell>
          <cell r="O3994">
            <v>1</v>
          </cell>
          <cell r="P3994">
            <v>1</v>
          </cell>
          <cell r="Q3994">
            <v>0</v>
          </cell>
          <cell r="R3994">
            <v>1</v>
          </cell>
          <cell r="S3994">
            <v>0</v>
          </cell>
          <cell r="T3994">
            <v>0</v>
          </cell>
          <cell r="U3994">
            <v>0</v>
          </cell>
          <cell r="V3994">
            <v>1</v>
          </cell>
          <cell r="W3994">
            <v>0</v>
          </cell>
        </row>
        <row r="3995">
          <cell r="B3995">
            <v>18</v>
          </cell>
          <cell r="C3995" t="str">
            <v>VENDA</v>
          </cell>
          <cell r="D3995" t="str">
            <v>070 Endereço Divergente</v>
          </cell>
          <cell r="E3995" t="str">
            <v>TELEVISÃO</v>
          </cell>
          <cell r="F3995" t="str">
            <v>0001 TELEVISÃO</v>
          </cell>
          <cell r="G3995" t="str">
            <v>0062 NÃO INFORMOU</v>
          </cell>
          <cell r="I3995">
            <v>2</v>
          </cell>
          <cell r="J3995">
            <v>2</v>
          </cell>
          <cell r="K3995">
            <v>0</v>
          </cell>
          <cell r="L3995">
            <v>2</v>
          </cell>
          <cell r="M3995">
            <v>0</v>
          </cell>
          <cell r="N3995">
            <v>0</v>
          </cell>
          <cell r="O3995">
            <v>2</v>
          </cell>
          <cell r="P3995">
            <v>2</v>
          </cell>
          <cell r="Q3995">
            <v>0</v>
          </cell>
          <cell r="R3995">
            <v>2</v>
          </cell>
          <cell r="S3995">
            <v>0</v>
          </cell>
          <cell r="T3995">
            <v>0</v>
          </cell>
          <cell r="U3995">
            <v>0</v>
          </cell>
          <cell r="V3995">
            <v>2</v>
          </cell>
          <cell r="W3995">
            <v>0</v>
          </cell>
        </row>
        <row r="3996">
          <cell r="B3996">
            <v>18</v>
          </cell>
          <cell r="C3996" t="str">
            <v>VENDA</v>
          </cell>
          <cell r="D3996" t="str">
            <v>075 MultiLink</v>
          </cell>
          <cell r="E3996" t="str">
            <v>OUTRAS MÍDIAS</v>
          </cell>
          <cell r="F3996" t="str">
            <v>0002 INDICAÇÃO DE AMIGOS</v>
          </cell>
          <cell r="I3996">
            <v>1</v>
          </cell>
          <cell r="J3996">
            <v>1</v>
          </cell>
          <cell r="K3996">
            <v>0</v>
          </cell>
          <cell r="L3996">
            <v>1</v>
          </cell>
          <cell r="M3996">
            <v>0</v>
          </cell>
          <cell r="N3996">
            <v>0</v>
          </cell>
          <cell r="O3996">
            <v>1</v>
          </cell>
          <cell r="P3996">
            <v>1</v>
          </cell>
          <cell r="Q3996">
            <v>0</v>
          </cell>
          <cell r="R3996">
            <v>1</v>
          </cell>
          <cell r="S3996">
            <v>0</v>
          </cell>
          <cell r="T3996">
            <v>0</v>
          </cell>
          <cell r="U3996">
            <v>0</v>
          </cell>
          <cell r="V3996">
            <v>1</v>
          </cell>
          <cell r="W3996">
            <v>0</v>
          </cell>
        </row>
        <row r="3997">
          <cell r="B3997">
            <v>18</v>
          </cell>
          <cell r="C3997" t="str">
            <v>VENDA</v>
          </cell>
          <cell r="D3997" t="str">
            <v>075 MultiLink</v>
          </cell>
          <cell r="E3997" t="str">
            <v>OUTRAS MÍDIAS</v>
          </cell>
          <cell r="F3997" t="str">
            <v>0013 INTERNET</v>
          </cell>
          <cell r="G3997" t="str">
            <v>0170 SITE SPEEDY</v>
          </cell>
          <cell r="I3997">
            <v>1</v>
          </cell>
          <cell r="J3997">
            <v>1</v>
          </cell>
          <cell r="K3997">
            <v>0</v>
          </cell>
          <cell r="L3997">
            <v>1</v>
          </cell>
          <cell r="M3997">
            <v>0</v>
          </cell>
          <cell r="N3997">
            <v>0</v>
          </cell>
          <cell r="O3997">
            <v>1</v>
          </cell>
          <cell r="P3997">
            <v>1</v>
          </cell>
          <cell r="Q3997">
            <v>0</v>
          </cell>
          <cell r="R3997">
            <v>1</v>
          </cell>
          <cell r="S3997">
            <v>0</v>
          </cell>
          <cell r="T3997">
            <v>0</v>
          </cell>
          <cell r="U3997">
            <v>0</v>
          </cell>
          <cell r="V3997">
            <v>1</v>
          </cell>
          <cell r="W3997">
            <v>0</v>
          </cell>
        </row>
        <row r="3998">
          <cell r="B3998">
            <v>18</v>
          </cell>
          <cell r="C3998" t="str">
            <v>VENDA</v>
          </cell>
          <cell r="D3998" t="str">
            <v>229 Atendimento Condicionado</v>
          </cell>
          <cell r="E3998" t="str">
            <v>NÃO INFORMADO</v>
          </cell>
          <cell r="F3998" t="str">
            <v>0016 NÃO INFORMADO</v>
          </cell>
          <cell r="I3998">
            <v>2</v>
          </cell>
          <cell r="J3998">
            <v>2</v>
          </cell>
          <cell r="K3998">
            <v>0</v>
          </cell>
          <cell r="L3998">
            <v>2</v>
          </cell>
          <cell r="M3998">
            <v>0</v>
          </cell>
          <cell r="N3998">
            <v>0</v>
          </cell>
          <cell r="O3998">
            <v>2</v>
          </cell>
          <cell r="P3998">
            <v>2</v>
          </cell>
          <cell r="Q3998">
            <v>0</v>
          </cell>
          <cell r="R3998">
            <v>2</v>
          </cell>
          <cell r="S3998">
            <v>0</v>
          </cell>
          <cell r="T3998">
            <v>0</v>
          </cell>
          <cell r="U3998">
            <v>0</v>
          </cell>
          <cell r="V3998">
            <v>2</v>
          </cell>
          <cell r="W3998">
            <v>0</v>
          </cell>
        </row>
        <row r="3999">
          <cell r="B3999">
            <v>18</v>
          </cell>
          <cell r="C3999" t="str">
            <v>VENDA</v>
          </cell>
          <cell r="D3999" t="str">
            <v>229 Atendimento Condicionado</v>
          </cell>
          <cell r="E3999" t="str">
            <v>OUTRAS MÍDIAS</v>
          </cell>
          <cell r="F3999" t="str">
            <v>0002 INDICAÇÃO DE AMIGOS</v>
          </cell>
          <cell r="I3999">
            <v>4</v>
          </cell>
          <cell r="J3999">
            <v>4</v>
          </cell>
          <cell r="K3999">
            <v>0</v>
          </cell>
          <cell r="L3999">
            <v>4</v>
          </cell>
          <cell r="M3999">
            <v>0</v>
          </cell>
          <cell r="N3999">
            <v>0</v>
          </cell>
          <cell r="O3999">
            <v>4</v>
          </cell>
          <cell r="P3999">
            <v>4</v>
          </cell>
          <cell r="Q3999">
            <v>0</v>
          </cell>
          <cell r="R3999">
            <v>4</v>
          </cell>
          <cell r="S3999">
            <v>0</v>
          </cell>
          <cell r="T3999">
            <v>0</v>
          </cell>
          <cell r="U3999">
            <v>0</v>
          </cell>
          <cell r="V3999">
            <v>4</v>
          </cell>
          <cell r="W3999">
            <v>0</v>
          </cell>
        </row>
        <row r="4000">
          <cell r="B4000">
            <v>18</v>
          </cell>
          <cell r="C4000" t="str">
            <v>VENDA</v>
          </cell>
          <cell r="D4000" t="str">
            <v>229 Atendimento Condicionado</v>
          </cell>
          <cell r="E4000" t="str">
            <v>OUTRAS MÍDIAS</v>
          </cell>
          <cell r="F4000" t="str">
            <v>0013 INTERNET</v>
          </cell>
          <cell r="G4000" t="str">
            <v>0170 SITE SPEEDY</v>
          </cell>
          <cell r="I4000">
            <v>1</v>
          </cell>
          <cell r="J4000">
            <v>1</v>
          </cell>
          <cell r="K4000">
            <v>0</v>
          </cell>
          <cell r="L4000">
            <v>1</v>
          </cell>
          <cell r="M4000">
            <v>0</v>
          </cell>
          <cell r="N4000">
            <v>0</v>
          </cell>
          <cell r="O4000">
            <v>1</v>
          </cell>
          <cell r="P4000">
            <v>1</v>
          </cell>
          <cell r="Q4000">
            <v>0</v>
          </cell>
          <cell r="R4000">
            <v>1</v>
          </cell>
          <cell r="S4000">
            <v>0</v>
          </cell>
          <cell r="T4000">
            <v>0</v>
          </cell>
          <cell r="U4000">
            <v>0</v>
          </cell>
          <cell r="V4000">
            <v>1</v>
          </cell>
          <cell r="W4000">
            <v>0</v>
          </cell>
        </row>
        <row r="4001">
          <cell r="B4001">
            <v>19</v>
          </cell>
          <cell r="C4001" t="str">
            <v>INVALIDAS - ABANDONO</v>
          </cell>
          <cell r="D4001" t="str">
            <v>052 Ligações não completadas</v>
          </cell>
          <cell r="I4001">
            <v>12</v>
          </cell>
          <cell r="J4001">
            <v>0</v>
          </cell>
          <cell r="K4001">
            <v>12</v>
          </cell>
          <cell r="L4001">
            <v>0</v>
          </cell>
          <cell r="M4001">
            <v>0</v>
          </cell>
          <cell r="N4001">
            <v>0</v>
          </cell>
          <cell r="O4001">
            <v>12</v>
          </cell>
          <cell r="P4001">
            <v>0</v>
          </cell>
          <cell r="Q4001">
            <v>12</v>
          </cell>
          <cell r="R4001">
            <v>0</v>
          </cell>
          <cell r="S4001">
            <v>0</v>
          </cell>
          <cell r="T4001">
            <v>0</v>
          </cell>
          <cell r="U4001">
            <v>12</v>
          </cell>
          <cell r="V4001">
            <v>0</v>
          </cell>
          <cell r="W4001">
            <v>0</v>
          </cell>
        </row>
        <row r="4002">
          <cell r="B4002">
            <v>19</v>
          </cell>
          <cell r="C4002" t="str">
            <v>INVALIDAS - ABANDONO</v>
          </cell>
          <cell r="D4002" t="str">
            <v>224 Linha Muda</v>
          </cell>
          <cell r="I4002">
            <v>80</v>
          </cell>
          <cell r="J4002">
            <v>0</v>
          </cell>
          <cell r="K4002">
            <v>80</v>
          </cell>
          <cell r="L4002">
            <v>0</v>
          </cell>
          <cell r="M4002">
            <v>0</v>
          </cell>
          <cell r="N4002">
            <v>0</v>
          </cell>
          <cell r="O4002">
            <v>80</v>
          </cell>
          <cell r="P4002">
            <v>0</v>
          </cell>
          <cell r="Q4002">
            <v>80</v>
          </cell>
          <cell r="R4002">
            <v>0</v>
          </cell>
          <cell r="S4002">
            <v>0</v>
          </cell>
          <cell r="T4002">
            <v>0</v>
          </cell>
          <cell r="U4002">
            <v>80</v>
          </cell>
          <cell r="V4002">
            <v>0</v>
          </cell>
          <cell r="W4002">
            <v>0</v>
          </cell>
        </row>
        <row r="4003">
          <cell r="B4003">
            <v>19</v>
          </cell>
          <cell r="C4003" t="str">
            <v>INVALIDAS - ABANDONO</v>
          </cell>
          <cell r="D4003" t="str">
            <v>410 Ligação Caiu</v>
          </cell>
          <cell r="I4003">
            <v>15</v>
          </cell>
          <cell r="J4003">
            <v>0</v>
          </cell>
          <cell r="K4003">
            <v>15</v>
          </cell>
          <cell r="L4003">
            <v>0</v>
          </cell>
          <cell r="M4003">
            <v>0</v>
          </cell>
          <cell r="N4003">
            <v>0</v>
          </cell>
          <cell r="O4003">
            <v>15</v>
          </cell>
          <cell r="P4003">
            <v>0</v>
          </cell>
          <cell r="Q4003">
            <v>15</v>
          </cell>
          <cell r="R4003">
            <v>0</v>
          </cell>
          <cell r="S4003">
            <v>0</v>
          </cell>
          <cell r="T4003">
            <v>0</v>
          </cell>
          <cell r="U4003">
            <v>15</v>
          </cell>
          <cell r="V4003">
            <v>0</v>
          </cell>
          <cell r="W4003">
            <v>0</v>
          </cell>
        </row>
        <row r="4004">
          <cell r="B4004">
            <v>19</v>
          </cell>
          <cell r="C4004" t="str">
            <v>INVALIDAS - ABANDONO</v>
          </cell>
          <cell r="D4004" t="str">
            <v>410 Ligação Caiu</v>
          </cell>
          <cell r="E4004" t="str">
            <v>OUTRAS MÍDIAS</v>
          </cell>
          <cell r="F4004" t="str">
            <v>0002 INDICAÇÃO DE AMIGOS</v>
          </cell>
          <cell r="I4004">
            <v>1</v>
          </cell>
          <cell r="J4004">
            <v>0</v>
          </cell>
          <cell r="K4004">
            <v>1</v>
          </cell>
          <cell r="L4004">
            <v>0</v>
          </cell>
          <cell r="M4004">
            <v>0</v>
          </cell>
          <cell r="N4004">
            <v>0</v>
          </cell>
          <cell r="O4004">
            <v>1</v>
          </cell>
          <cell r="P4004">
            <v>0</v>
          </cell>
          <cell r="Q4004">
            <v>1</v>
          </cell>
          <cell r="R4004">
            <v>0</v>
          </cell>
          <cell r="S4004">
            <v>0</v>
          </cell>
          <cell r="T4004">
            <v>0</v>
          </cell>
          <cell r="U4004">
            <v>1</v>
          </cell>
          <cell r="V4004">
            <v>0</v>
          </cell>
          <cell r="W4004">
            <v>0</v>
          </cell>
        </row>
        <row r="4005">
          <cell r="B4005">
            <v>19</v>
          </cell>
          <cell r="C4005" t="str">
            <v>INVALIDAS - INVÁLIDAS</v>
          </cell>
          <cell r="D4005" t="str">
            <v>016 Já Foi Contatado</v>
          </cell>
          <cell r="I4005">
            <v>1</v>
          </cell>
          <cell r="J4005">
            <v>0</v>
          </cell>
          <cell r="K4005">
            <v>1</v>
          </cell>
          <cell r="L4005">
            <v>0</v>
          </cell>
          <cell r="M4005">
            <v>0</v>
          </cell>
          <cell r="N4005">
            <v>0</v>
          </cell>
          <cell r="O4005">
            <v>1</v>
          </cell>
          <cell r="P4005">
            <v>0</v>
          </cell>
          <cell r="Q4005">
            <v>1</v>
          </cell>
          <cell r="R4005">
            <v>0</v>
          </cell>
          <cell r="S4005">
            <v>0</v>
          </cell>
          <cell r="T4005">
            <v>0</v>
          </cell>
          <cell r="U4005">
            <v>1</v>
          </cell>
          <cell r="V4005">
            <v>0</v>
          </cell>
          <cell r="W4005">
            <v>0</v>
          </cell>
        </row>
        <row r="4006">
          <cell r="B4006">
            <v>19</v>
          </cell>
          <cell r="C4006" t="str">
            <v>INVALIDAS - INVÁLIDAS</v>
          </cell>
          <cell r="D4006" t="str">
            <v>061 Sisitema Inoperante</v>
          </cell>
          <cell r="I4006">
            <v>3</v>
          </cell>
          <cell r="J4006">
            <v>0</v>
          </cell>
          <cell r="K4006">
            <v>3</v>
          </cell>
          <cell r="L4006">
            <v>0</v>
          </cell>
          <cell r="M4006">
            <v>0</v>
          </cell>
          <cell r="N4006">
            <v>0</v>
          </cell>
          <cell r="O4006">
            <v>3</v>
          </cell>
          <cell r="P4006">
            <v>0</v>
          </cell>
          <cell r="Q4006">
            <v>3</v>
          </cell>
          <cell r="R4006">
            <v>0</v>
          </cell>
          <cell r="S4006">
            <v>0</v>
          </cell>
          <cell r="T4006">
            <v>0</v>
          </cell>
          <cell r="U4006">
            <v>3</v>
          </cell>
          <cell r="V4006">
            <v>0</v>
          </cell>
          <cell r="W4006">
            <v>0</v>
          </cell>
        </row>
        <row r="4007">
          <cell r="B4007">
            <v>19</v>
          </cell>
          <cell r="C4007" t="str">
            <v>INVALIDAS - INVÁLIDAS</v>
          </cell>
          <cell r="D4007" t="str">
            <v>188 Fora do Estado</v>
          </cell>
          <cell r="I4007">
            <v>2</v>
          </cell>
          <cell r="J4007">
            <v>0</v>
          </cell>
          <cell r="K4007">
            <v>2</v>
          </cell>
          <cell r="L4007">
            <v>0</v>
          </cell>
          <cell r="M4007">
            <v>0</v>
          </cell>
          <cell r="N4007">
            <v>0</v>
          </cell>
          <cell r="O4007">
            <v>2</v>
          </cell>
          <cell r="P4007">
            <v>0</v>
          </cell>
          <cell r="Q4007">
            <v>2</v>
          </cell>
          <cell r="R4007">
            <v>0</v>
          </cell>
          <cell r="S4007">
            <v>0</v>
          </cell>
          <cell r="T4007">
            <v>0</v>
          </cell>
          <cell r="U4007">
            <v>2</v>
          </cell>
          <cell r="V4007">
            <v>0</v>
          </cell>
          <cell r="W4007">
            <v>0</v>
          </cell>
        </row>
        <row r="4008">
          <cell r="B4008">
            <v>19</v>
          </cell>
          <cell r="C4008" t="str">
            <v>INVALIDAS - INVÁLIDAS</v>
          </cell>
          <cell r="D4008" t="str">
            <v>219 Trote</v>
          </cell>
          <cell r="I4008">
            <v>29</v>
          </cell>
          <cell r="J4008">
            <v>0</v>
          </cell>
          <cell r="K4008">
            <v>29</v>
          </cell>
          <cell r="L4008">
            <v>0</v>
          </cell>
          <cell r="M4008">
            <v>0</v>
          </cell>
          <cell r="N4008">
            <v>0</v>
          </cell>
          <cell r="O4008">
            <v>29</v>
          </cell>
          <cell r="P4008">
            <v>0</v>
          </cell>
          <cell r="Q4008">
            <v>29</v>
          </cell>
          <cell r="R4008">
            <v>0</v>
          </cell>
          <cell r="S4008">
            <v>0</v>
          </cell>
          <cell r="T4008">
            <v>0</v>
          </cell>
          <cell r="U4008">
            <v>29</v>
          </cell>
          <cell r="V4008">
            <v>0</v>
          </cell>
          <cell r="W4008">
            <v>0</v>
          </cell>
        </row>
        <row r="4009">
          <cell r="B4009">
            <v>19</v>
          </cell>
          <cell r="C4009" t="str">
            <v>INVALIDAS - INVÁLIDAS</v>
          </cell>
          <cell r="D4009" t="str">
            <v>221 Engano</v>
          </cell>
          <cell r="I4009">
            <v>41</v>
          </cell>
          <cell r="J4009">
            <v>0</v>
          </cell>
          <cell r="K4009">
            <v>41</v>
          </cell>
          <cell r="L4009">
            <v>0</v>
          </cell>
          <cell r="M4009">
            <v>0</v>
          </cell>
          <cell r="N4009">
            <v>0</v>
          </cell>
          <cell r="O4009">
            <v>41</v>
          </cell>
          <cell r="P4009">
            <v>0</v>
          </cell>
          <cell r="Q4009">
            <v>41</v>
          </cell>
          <cell r="R4009">
            <v>0</v>
          </cell>
          <cell r="S4009">
            <v>0</v>
          </cell>
          <cell r="T4009">
            <v>0</v>
          </cell>
          <cell r="U4009">
            <v>41</v>
          </cell>
          <cell r="V4009">
            <v>0</v>
          </cell>
          <cell r="W4009">
            <v>0</v>
          </cell>
        </row>
        <row r="4010">
          <cell r="B4010">
            <v>19</v>
          </cell>
          <cell r="C4010" t="str">
            <v>INVALIDAS - INVÁLIDAS</v>
          </cell>
          <cell r="D4010" t="str">
            <v>221 Engano</v>
          </cell>
          <cell r="E4010" t="str">
            <v>MALA DIRETA</v>
          </cell>
          <cell r="F4010" t="str">
            <v>0010 ENCARTE EM FATURA</v>
          </cell>
          <cell r="I4010">
            <v>1</v>
          </cell>
          <cell r="J4010">
            <v>0</v>
          </cell>
          <cell r="K4010">
            <v>1</v>
          </cell>
          <cell r="L4010">
            <v>0</v>
          </cell>
          <cell r="M4010">
            <v>0</v>
          </cell>
          <cell r="N4010">
            <v>0</v>
          </cell>
          <cell r="O4010">
            <v>1</v>
          </cell>
          <cell r="P4010">
            <v>0</v>
          </cell>
          <cell r="Q4010">
            <v>1</v>
          </cell>
          <cell r="R4010">
            <v>0</v>
          </cell>
          <cell r="S4010">
            <v>0</v>
          </cell>
          <cell r="T4010">
            <v>0</v>
          </cell>
          <cell r="U4010">
            <v>1</v>
          </cell>
          <cell r="V4010">
            <v>0</v>
          </cell>
          <cell r="W4010">
            <v>0</v>
          </cell>
        </row>
        <row r="4011">
          <cell r="B4011">
            <v>19</v>
          </cell>
          <cell r="C4011" t="str">
            <v>INVALIDAS - INVÁLIDAS</v>
          </cell>
          <cell r="D4011" t="str">
            <v>221 Engano</v>
          </cell>
          <cell r="E4011" t="str">
            <v>NÃO INFORMADO</v>
          </cell>
          <cell r="F4011" t="str">
            <v>0016 NÃO INFORMADO</v>
          </cell>
          <cell r="I4011">
            <v>1</v>
          </cell>
          <cell r="J4011">
            <v>0</v>
          </cell>
          <cell r="K4011">
            <v>1</v>
          </cell>
          <cell r="L4011">
            <v>0</v>
          </cell>
          <cell r="M4011">
            <v>0</v>
          </cell>
          <cell r="N4011">
            <v>0</v>
          </cell>
          <cell r="O4011">
            <v>1</v>
          </cell>
          <cell r="P4011">
            <v>0</v>
          </cell>
          <cell r="Q4011">
            <v>1</v>
          </cell>
          <cell r="R4011">
            <v>0</v>
          </cell>
          <cell r="S4011">
            <v>0</v>
          </cell>
          <cell r="T4011">
            <v>0</v>
          </cell>
          <cell r="U4011">
            <v>1</v>
          </cell>
          <cell r="V4011">
            <v>0</v>
          </cell>
          <cell r="W4011">
            <v>0</v>
          </cell>
        </row>
        <row r="4012">
          <cell r="B4012">
            <v>19</v>
          </cell>
          <cell r="C4012" t="str">
            <v>INVALIDAS - INVÁLIDAS</v>
          </cell>
          <cell r="D4012" t="str">
            <v>221 Engano</v>
          </cell>
          <cell r="E4012" t="str">
            <v>OUTRAS MÍDIAS</v>
          </cell>
          <cell r="F4012" t="str">
            <v>0002 INDICAÇÃO DE AMIGOS</v>
          </cell>
          <cell r="I4012">
            <v>1</v>
          </cell>
          <cell r="J4012">
            <v>0</v>
          </cell>
          <cell r="K4012">
            <v>1</v>
          </cell>
          <cell r="L4012">
            <v>0</v>
          </cell>
          <cell r="M4012">
            <v>0</v>
          </cell>
          <cell r="N4012">
            <v>0</v>
          </cell>
          <cell r="O4012">
            <v>1</v>
          </cell>
          <cell r="P4012">
            <v>0</v>
          </cell>
          <cell r="Q4012">
            <v>1</v>
          </cell>
          <cell r="R4012">
            <v>0</v>
          </cell>
          <cell r="S4012">
            <v>0</v>
          </cell>
          <cell r="T4012">
            <v>0</v>
          </cell>
          <cell r="U4012">
            <v>1</v>
          </cell>
          <cell r="V4012">
            <v>0</v>
          </cell>
          <cell r="W4012">
            <v>0</v>
          </cell>
        </row>
        <row r="4013">
          <cell r="B4013">
            <v>19</v>
          </cell>
          <cell r="C4013" t="str">
            <v>INVALIDAS - INVÁLIDAS</v>
          </cell>
          <cell r="D4013" t="str">
            <v>221 Engano</v>
          </cell>
          <cell r="E4013" t="str">
            <v>OUTRAS MÍDIAS</v>
          </cell>
          <cell r="F4013" t="str">
            <v>0018 CONTATADO PELO TLMKT</v>
          </cell>
          <cell r="I4013">
            <v>1</v>
          </cell>
          <cell r="J4013">
            <v>0</v>
          </cell>
          <cell r="K4013">
            <v>1</v>
          </cell>
          <cell r="L4013">
            <v>0</v>
          </cell>
          <cell r="M4013">
            <v>0</v>
          </cell>
          <cell r="N4013">
            <v>0</v>
          </cell>
          <cell r="O4013">
            <v>1</v>
          </cell>
          <cell r="P4013">
            <v>0</v>
          </cell>
          <cell r="Q4013">
            <v>1</v>
          </cell>
          <cell r="R4013">
            <v>0</v>
          </cell>
          <cell r="S4013">
            <v>0</v>
          </cell>
          <cell r="T4013">
            <v>0</v>
          </cell>
          <cell r="U4013">
            <v>1</v>
          </cell>
          <cell r="V4013">
            <v>0</v>
          </cell>
          <cell r="W4013">
            <v>0</v>
          </cell>
        </row>
        <row r="4014">
          <cell r="B4014">
            <v>19</v>
          </cell>
          <cell r="C4014" t="str">
            <v>INVALIDAS - INVÁLIDAS</v>
          </cell>
          <cell r="D4014" t="str">
            <v>310 Retorno sem Sucesso</v>
          </cell>
          <cell r="I4014">
            <v>2</v>
          </cell>
          <cell r="J4014">
            <v>0</v>
          </cell>
          <cell r="K4014">
            <v>2</v>
          </cell>
          <cell r="L4014">
            <v>0</v>
          </cell>
          <cell r="M4014">
            <v>0</v>
          </cell>
          <cell r="N4014">
            <v>0</v>
          </cell>
          <cell r="O4014">
            <v>2</v>
          </cell>
          <cell r="P4014">
            <v>0</v>
          </cell>
          <cell r="Q4014">
            <v>2</v>
          </cell>
          <cell r="R4014">
            <v>0</v>
          </cell>
          <cell r="S4014">
            <v>0</v>
          </cell>
          <cell r="T4014">
            <v>0</v>
          </cell>
          <cell r="U4014">
            <v>2</v>
          </cell>
          <cell r="V4014">
            <v>0</v>
          </cell>
          <cell r="W4014">
            <v>0</v>
          </cell>
        </row>
        <row r="4015">
          <cell r="B4015">
            <v>19</v>
          </cell>
          <cell r="C4015" t="str">
            <v>INVALIDAS - INVÁLIDAS</v>
          </cell>
          <cell r="D4015" t="str">
            <v>405 Papa Fila</v>
          </cell>
          <cell r="I4015">
            <v>38</v>
          </cell>
          <cell r="J4015">
            <v>0</v>
          </cell>
          <cell r="K4015">
            <v>38</v>
          </cell>
          <cell r="L4015">
            <v>0</v>
          </cell>
          <cell r="M4015">
            <v>0</v>
          </cell>
          <cell r="N4015">
            <v>0</v>
          </cell>
          <cell r="O4015">
            <v>38</v>
          </cell>
          <cell r="P4015">
            <v>0</v>
          </cell>
          <cell r="Q4015">
            <v>38</v>
          </cell>
          <cell r="R4015">
            <v>0</v>
          </cell>
          <cell r="S4015">
            <v>0</v>
          </cell>
          <cell r="T4015">
            <v>0</v>
          </cell>
          <cell r="U4015">
            <v>38</v>
          </cell>
          <cell r="V4015">
            <v>0</v>
          </cell>
          <cell r="W4015">
            <v>0</v>
          </cell>
        </row>
        <row r="4016">
          <cell r="B4016">
            <v>19</v>
          </cell>
          <cell r="C4016" t="str">
            <v>INVALIDAS - INVÁLIDAS</v>
          </cell>
          <cell r="D4016" t="str">
            <v>406 Transferência Auditoria</v>
          </cell>
          <cell r="I4016">
            <v>3</v>
          </cell>
          <cell r="J4016">
            <v>0</v>
          </cell>
          <cell r="K4016">
            <v>3</v>
          </cell>
          <cell r="L4016">
            <v>0</v>
          </cell>
          <cell r="M4016">
            <v>0</v>
          </cell>
          <cell r="N4016">
            <v>0</v>
          </cell>
          <cell r="O4016">
            <v>3</v>
          </cell>
          <cell r="P4016">
            <v>0</v>
          </cell>
          <cell r="Q4016">
            <v>3</v>
          </cell>
          <cell r="R4016">
            <v>0</v>
          </cell>
          <cell r="S4016">
            <v>0</v>
          </cell>
          <cell r="T4016">
            <v>0</v>
          </cell>
          <cell r="U4016">
            <v>3</v>
          </cell>
          <cell r="V4016">
            <v>0</v>
          </cell>
          <cell r="W4016">
            <v>0</v>
          </cell>
        </row>
        <row r="4017">
          <cell r="B4017">
            <v>19</v>
          </cell>
          <cell r="C4017" t="str">
            <v>INVALIDAS - TRANSFERIDAS</v>
          </cell>
          <cell r="D4017" t="str">
            <v>073 Transferência Retenção</v>
          </cell>
          <cell r="I4017">
            <v>3</v>
          </cell>
          <cell r="J4017">
            <v>0</v>
          </cell>
          <cell r="K4017">
            <v>3</v>
          </cell>
          <cell r="L4017">
            <v>0</v>
          </cell>
          <cell r="M4017">
            <v>0</v>
          </cell>
          <cell r="N4017">
            <v>0</v>
          </cell>
          <cell r="O4017">
            <v>3</v>
          </cell>
          <cell r="P4017">
            <v>0</v>
          </cell>
          <cell r="Q4017">
            <v>3</v>
          </cell>
          <cell r="R4017">
            <v>0</v>
          </cell>
          <cell r="S4017">
            <v>0</v>
          </cell>
          <cell r="T4017">
            <v>0</v>
          </cell>
          <cell r="U4017">
            <v>3</v>
          </cell>
          <cell r="V4017">
            <v>0</v>
          </cell>
          <cell r="W4017">
            <v>0</v>
          </cell>
        </row>
        <row r="4018">
          <cell r="B4018">
            <v>19</v>
          </cell>
          <cell r="C4018" t="str">
            <v>INVALIDAS - TRANSFERIDAS</v>
          </cell>
          <cell r="D4018" t="str">
            <v>220 Transferência 70100 (104)</v>
          </cell>
          <cell r="I4018">
            <v>95</v>
          </cell>
          <cell r="J4018">
            <v>0</v>
          </cell>
          <cell r="K4018">
            <v>95</v>
          </cell>
          <cell r="L4018">
            <v>0</v>
          </cell>
          <cell r="M4018">
            <v>0</v>
          </cell>
          <cell r="N4018">
            <v>0</v>
          </cell>
          <cell r="O4018">
            <v>95</v>
          </cell>
          <cell r="P4018">
            <v>0</v>
          </cell>
          <cell r="Q4018">
            <v>95</v>
          </cell>
          <cell r="R4018">
            <v>0</v>
          </cell>
          <cell r="S4018">
            <v>0</v>
          </cell>
          <cell r="T4018">
            <v>0</v>
          </cell>
          <cell r="U4018">
            <v>95</v>
          </cell>
          <cell r="V4018">
            <v>0</v>
          </cell>
          <cell r="W4018">
            <v>0</v>
          </cell>
        </row>
        <row r="4019">
          <cell r="B4019">
            <v>19</v>
          </cell>
          <cell r="C4019" t="str">
            <v>INVALIDAS - TRANSFERIDAS</v>
          </cell>
          <cell r="D4019" t="str">
            <v>220 Transferência 70100 (104)</v>
          </cell>
          <cell r="E4019" t="str">
            <v>OUTRAS MÍDIAS</v>
          </cell>
          <cell r="F4019" t="str">
            <v>0002 INDICAÇÃO DE AMIGOS</v>
          </cell>
          <cell r="I4019">
            <v>4</v>
          </cell>
          <cell r="J4019">
            <v>0</v>
          </cell>
          <cell r="K4019">
            <v>4</v>
          </cell>
          <cell r="L4019">
            <v>0</v>
          </cell>
          <cell r="M4019">
            <v>0</v>
          </cell>
          <cell r="N4019">
            <v>0</v>
          </cell>
          <cell r="O4019">
            <v>4</v>
          </cell>
          <cell r="P4019">
            <v>0</v>
          </cell>
          <cell r="Q4019">
            <v>4</v>
          </cell>
          <cell r="R4019">
            <v>0</v>
          </cell>
          <cell r="S4019">
            <v>0</v>
          </cell>
          <cell r="T4019">
            <v>0</v>
          </cell>
          <cell r="U4019">
            <v>4</v>
          </cell>
          <cell r="V4019">
            <v>0</v>
          </cell>
          <cell r="W4019">
            <v>0</v>
          </cell>
        </row>
        <row r="4020">
          <cell r="B4020">
            <v>19</v>
          </cell>
          <cell r="C4020" t="str">
            <v>INVALIDAS - TRANSFERIDAS</v>
          </cell>
          <cell r="D4020" t="str">
            <v>220 Transferência 70100 (104)</v>
          </cell>
          <cell r="E4020" t="str">
            <v>TELEVISÃO</v>
          </cell>
          <cell r="F4020" t="str">
            <v>0001 TELEVISÃO</v>
          </cell>
          <cell r="G4020" t="str">
            <v>0062 NÃO INFORMOU</v>
          </cell>
          <cell r="I4020">
            <v>1</v>
          </cell>
          <cell r="J4020">
            <v>0</v>
          </cell>
          <cell r="K4020">
            <v>1</v>
          </cell>
          <cell r="L4020">
            <v>0</v>
          </cell>
          <cell r="M4020">
            <v>0</v>
          </cell>
          <cell r="N4020">
            <v>0</v>
          </cell>
          <cell r="O4020">
            <v>1</v>
          </cell>
          <cell r="P4020">
            <v>0</v>
          </cell>
          <cell r="Q4020">
            <v>1</v>
          </cell>
          <cell r="R4020">
            <v>0</v>
          </cell>
          <cell r="S4020">
            <v>0</v>
          </cell>
          <cell r="T4020">
            <v>0</v>
          </cell>
          <cell r="U4020">
            <v>1</v>
          </cell>
          <cell r="V4020">
            <v>0</v>
          </cell>
          <cell r="W4020">
            <v>0</v>
          </cell>
        </row>
        <row r="4021">
          <cell r="B4021">
            <v>19</v>
          </cell>
          <cell r="C4021" t="str">
            <v>REST CLIENTE - INFORMAÇÕES</v>
          </cell>
          <cell r="D4021" t="str">
            <v>012 Informações</v>
          </cell>
          <cell r="E4021" t="str">
            <v>MALA DIRETA</v>
          </cell>
          <cell r="F4021" t="str">
            <v>0009 MALA DIRETA</v>
          </cell>
          <cell r="G4021" t="str">
            <v>0073 DU-11</v>
          </cell>
          <cell r="I4021">
            <v>1</v>
          </cell>
          <cell r="J4021">
            <v>1</v>
          </cell>
          <cell r="K4021">
            <v>0</v>
          </cell>
          <cell r="L4021">
            <v>1</v>
          </cell>
          <cell r="M4021">
            <v>0</v>
          </cell>
          <cell r="N4021">
            <v>1</v>
          </cell>
          <cell r="O4021">
            <v>1</v>
          </cell>
          <cell r="P4021">
            <v>1</v>
          </cell>
          <cell r="Q4021">
            <v>0</v>
          </cell>
          <cell r="R4021">
            <v>1</v>
          </cell>
          <cell r="S4021">
            <v>0</v>
          </cell>
          <cell r="T4021">
            <v>1</v>
          </cell>
          <cell r="U4021">
            <v>1</v>
          </cell>
          <cell r="V4021">
            <v>0</v>
          </cell>
          <cell r="W4021">
            <v>0</v>
          </cell>
        </row>
        <row r="4022">
          <cell r="B4022">
            <v>19</v>
          </cell>
          <cell r="C4022" t="str">
            <v>REST CLIENTE - INFORMAÇÕES</v>
          </cell>
          <cell r="D4022" t="str">
            <v>012 Informações</v>
          </cell>
          <cell r="E4022" t="str">
            <v>MALA DIRETA</v>
          </cell>
          <cell r="F4022" t="str">
            <v>0009 MALA DIRETA</v>
          </cell>
          <cell r="G4022" t="str">
            <v>0572 MD-05</v>
          </cell>
          <cell r="I4022">
            <v>2</v>
          </cell>
          <cell r="J4022">
            <v>2</v>
          </cell>
          <cell r="K4022">
            <v>0</v>
          </cell>
          <cell r="L4022">
            <v>2</v>
          </cell>
          <cell r="M4022">
            <v>0</v>
          </cell>
          <cell r="N4022">
            <v>2</v>
          </cell>
          <cell r="O4022">
            <v>2</v>
          </cell>
          <cell r="P4022">
            <v>2</v>
          </cell>
          <cell r="Q4022">
            <v>0</v>
          </cell>
          <cell r="R4022">
            <v>2</v>
          </cell>
          <cell r="S4022">
            <v>0</v>
          </cell>
          <cell r="T4022">
            <v>2</v>
          </cell>
          <cell r="U4022">
            <v>2</v>
          </cell>
          <cell r="V4022">
            <v>0</v>
          </cell>
          <cell r="W4022">
            <v>0</v>
          </cell>
        </row>
        <row r="4023">
          <cell r="B4023">
            <v>19</v>
          </cell>
          <cell r="C4023" t="str">
            <v>REST CLIENTE - INFORMAÇÕES</v>
          </cell>
          <cell r="D4023" t="str">
            <v>012 Informações</v>
          </cell>
          <cell r="E4023" t="str">
            <v>NÃO INFORMADO</v>
          </cell>
          <cell r="F4023" t="str">
            <v>0016 NÃO INFORMADO</v>
          </cell>
          <cell r="I4023">
            <v>3</v>
          </cell>
          <cell r="J4023">
            <v>3</v>
          </cell>
          <cell r="K4023">
            <v>0</v>
          </cell>
          <cell r="L4023">
            <v>3</v>
          </cell>
          <cell r="M4023">
            <v>0</v>
          </cell>
          <cell r="N4023">
            <v>3</v>
          </cell>
          <cell r="O4023">
            <v>3</v>
          </cell>
          <cell r="P4023">
            <v>3</v>
          </cell>
          <cell r="Q4023">
            <v>0</v>
          </cell>
          <cell r="R4023">
            <v>3</v>
          </cell>
          <cell r="S4023">
            <v>0</v>
          </cell>
          <cell r="T4023">
            <v>3</v>
          </cell>
          <cell r="U4023">
            <v>3</v>
          </cell>
          <cell r="V4023">
            <v>0</v>
          </cell>
          <cell r="W4023">
            <v>0</v>
          </cell>
        </row>
        <row r="4024">
          <cell r="B4024">
            <v>19</v>
          </cell>
          <cell r="C4024" t="str">
            <v>REST CLIENTE - INFORMAÇÕES</v>
          </cell>
          <cell r="D4024" t="str">
            <v>012 Informações</v>
          </cell>
          <cell r="E4024" t="str">
            <v>OUTRAS MÍDIAS</v>
          </cell>
          <cell r="F4024" t="str">
            <v>0002 INDICAÇÃO DE AMIGOS</v>
          </cell>
          <cell r="I4024">
            <v>8</v>
          </cell>
          <cell r="J4024">
            <v>8</v>
          </cell>
          <cell r="K4024">
            <v>0</v>
          </cell>
          <cell r="L4024">
            <v>8</v>
          </cell>
          <cell r="M4024">
            <v>0</v>
          </cell>
          <cell r="N4024">
            <v>8</v>
          </cell>
          <cell r="O4024">
            <v>8</v>
          </cell>
          <cell r="P4024">
            <v>8</v>
          </cell>
          <cell r="Q4024">
            <v>0</v>
          </cell>
          <cell r="R4024">
            <v>8</v>
          </cell>
          <cell r="S4024">
            <v>0</v>
          </cell>
          <cell r="T4024">
            <v>8</v>
          </cell>
          <cell r="U4024">
            <v>8</v>
          </cell>
          <cell r="V4024">
            <v>0</v>
          </cell>
          <cell r="W4024">
            <v>0</v>
          </cell>
        </row>
        <row r="4025">
          <cell r="B4025">
            <v>19</v>
          </cell>
          <cell r="C4025" t="str">
            <v>REST CLIENTE - INFORMAÇÕES</v>
          </cell>
          <cell r="D4025" t="str">
            <v>012 Informações</v>
          </cell>
          <cell r="E4025" t="str">
            <v>TELEVISÃO</v>
          </cell>
          <cell r="F4025" t="str">
            <v>0001 TELEVISÃO</v>
          </cell>
          <cell r="G4025" t="str">
            <v>0006 GLOBO</v>
          </cell>
          <cell r="H4025" t="str">
            <v>5593 MULHERES APAIXONADAS</v>
          </cell>
          <cell r="I4025">
            <v>1</v>
          </cell>
          <cell r="J4025">
            <v>1</v>
          </cell>
          <cell r="K4025">
            <v>0</v>
          </cell>
          <cell r="L4025">
            <v>1</v>
          </cell>
          <cell r="M4025">
            <v>0</v>
          </cell>
          <cell r="N4025">
            <v>1</v>
          </cell>
          <cell r="O4025">
            <v>1</v>
          </cell>
          <cell r="P4025">
            <v>1</v>
          </cell>
          <cell r="Q4025">
            <v>0</v>
          </cell>
          <cell r="R4025">
            <v>1</v>
          </cell>
          <cell r="S4025">
            <v>0</v>
          </cell>
          <cell r="T4025">
            <v>1</v>
          </cell>
          <cell r="U4025">
            <v>1</v>
          </cell>
          <cell r="V4025">
            <v>0</v>
          </cell>
          <cell r="W4025">
            <v>0</v>
          </cell>
        </row>
        <row r="4026">
          <cell r="B4026">
            <v>19</v>
          </cell>
          <cell r="C4026" t="str">
            <v>REST CLIENTE - INFORMAÇÕES</v>
          </cell>
          <cell r="D4026" t="str">
            <v>012 Informações</v>
          </cell>
          <cell r="E4026" t="str">
            <v>TELEVISÃO</v>
          </cell>
          <cell r="F4026" t="str">
            <v>0001 TELEVISÃO</v>
          </cell>
          <cell r="G4026" t="str">
            <v>0062 NÃO INFORMOU</v>
          </cell>
          <cell r="I4026">
            <v>3</v>
          </cell>
          <cell r="J4026">
            <v>3</v>
          </cell>
          <cell r="K4026">
            <v>0</v>
          </cell>
          <cell r="L4026">
            <v>3</v>
          </cell>
          <cell r="M4026">
            <v>0</v>
          </cell>
          <cell r="N4026">
            <v>3</v>
          </cell>
          <cell r="O4026">
            <v>3</v>
          </cell>
          <cell r="P4026">
            <v>3</v>
          </cell>
          <cell r="Q4026">
            <v>0</v>
          </cell>
          <cell r="R4026">
            <v>3</v>
          </cell>
          <cell r="S4026">
            <v>0</v>
          </cell>
          <cell r="T4026">
            <v>3</v>
          </cell>
          <cell r="U4026">
            <v>3</v>
          </cell>
          <cell r="V4026">
            <v>0</v>
          </cell>
          <cell r="W4026">
            <v>0</v>
          </cell>
        </row>
        <row r="4027">
          <cell r="B4027">
            <v>19</v>
          </cell>
          <cell r="C4027" t="str">
            <v>REST CLIENTE - OUTRAS</v>
          </cell>
          <cell r="D4027" t="str">
            <v>006 Outros Motivos</v>
          </cell>
          <cell r="E4027" t="str">
            <v>MALA DIRETA</v>
          </cell>
          <cell r="F4027" t="str">
            <v>0010 ENCARTE EM FATURA</v>
          </cell>
          <cell r="I4027">
            <v>1</v>
          </cell>
          <cell r="J4027">
            <v>1</v>
          </cell>
          <cell r="K4027">
            <v>0</v>
          </cell>
          <cell r="L4027">
            <v>1</v>
          </cell>
          <cell r="M4027">
            <v>0</v>
          </cell>
          <cell r="N4027">
            <v>1</v>
          </cell>
          <cell r="O4027">
            <v>1</v>
          </cell>
          <cell r="P4027">
            <v>1</v>
          </cell>
          <cell r="Q4027">
            <v>0</v>
          </cell>
          <cell r="R4027">
            <v>1</v>
          </cell>
          <cell r="S4027">
            <v>0</v>
          </cell>
          <cell r="T4027">
            <v>1</v>
          </cell>
          <cell r="U4027">
            <v>1</v>
          </cell>
          <cell r="V4027">
            <v>0</v>
          </cell>
          <cell r="W4027">
            <v>0</v>
          </cell>
        </row>
        <row r="4028">
          <cell r="B4028">
            <v>19</v>
          </cell>
          <cell r="C4028" t="str">
            <v>REST CLIENTE - OUTRAS</v>
          </cell>
          <cell r="D4028" t="str">
            <v>006 Outros Motivos</v>
          </cell>
          <cell r="E4028" t="str">
            <v>OUTRAS MÍDIAS</v>
          </cell>
          <cell r="F4028" t="str">
            <v>0002 INDICAÇÃO DE AMIGOS</v>
          </cell>
          <cell r="I4028">
            <v>2</v>
          </cell>
          <cell r="J4028">
            <v>2</v>
          </cell>
          <cell r="K4028">
            <v>0</v>
          </cell>
          <cell r="L4028">
            <v>2</v>
          </cell>
          <cell r="M4028">
            <v>0</v>
          </cell>
          <cell r="N4028">
            <v>2</v>
          </cell>
          <cell r="O4028">
            <v>2</v>
          </cell>
          <cell r="P4028">
            <v>2</v>
          </cell>
          <cell r="Q4028">
            <v>0</v>
          </cell>
          <cell r="R4028">
            <v>2</v>
          </cell>
          <cell r="S4028">
            <v>0</v>
          </cell>
          <cell r="T4028">
            <v>2</v>
          </cell>
          <cell r="U4028">
            <v>2</v>
          </cell>
          <cell r="V4028">
            <v>0</v>
          </cell>
          <cell r="W4028">
            <v>0</v>
          </cell>
        </row>
        <row r="4029">
          <cell r="B4029">
            <v>19</v>
          </cell>
          <cell r="C4029" t="str">
            <v>REST CLIENTE - PREÇO</v>
          </cell>
          <cell r="D4029" t="str">
            <v>009 Preço Provedor</v>
          </cell>
          <cell r="E4029" t="str">
            <v>OUTRAS MIDIAS</v>
          </cell>
          <cell r="F4029" t="str">
            <v>0031 JÁ TEVE O PRODUTO</v>
          </cell>
          <cell r="I4029">
            <v>1</v>
          </cell>
          <cell r="J4029">
            <v>1</v>
          </cell>
          <cell r="K4029">
            <v>0</v>
          </cell>
          <cell r="L4029">
            <v>1</v>
          </cell>
          <cell r="M4029">
            <v>0</v>
          </cell>
          <cell r="N4029">
            <v>1</v>
          </cell>
          <cell r="O4029">
            <v>1</v>
          </cell>
          <cell r="P4029">
            <v>1</v>
          </cell>
          <cell r="Q4029">
            <v>0</v>
          </cell>
          <cell r="R4029">
            <v>1</v>
          </cell>
          <cell r="S4029">
            <v>0</v>
          </cell>
          <cell r="T4029">
            <v>1</v>
          </cell>
          <cell r="U4029">
            <v>1</v>
          </cell>
          <cell r="V4029">
            <v>0</v>
          </cell>
          <cell r="W4029">
            <v>0</v>
          </cell>
        </row>
        <row r="4030">
          <cell r="B4030">
            <v>19</v>
          </cell>
          <cell r="C4030" t="str">
            <v>REST CLIENTE - PREÇO</v>
          </cell>
          <cell r="D4030" t="str">
            <v>009 Preço Provedor</v>
          </cell>
          <cell r="E4030" t="str">
            <v>OUTRAS MÍDIAS</v>
          </cell>
          <cell r="F4030" t="str">
            <v>0002 INDICAÇÃO DE AMIGOS</v>
          </cell>
          <cell r="I4030">
            <v>4</v>
          </cell>
          <cell r="J4030">
            <v>4</v>
          </cell>
          <cell r="K4030">
            <v>0</v>
          </cell>
          <cell r="L4030">
            <v>4</v>
          </cell>
          <cell r="M4030">
            <v>0</v>
          </cell>
          <cell r="N4030">
            <v>4</v>
          </cell>
          <cell r="O4030">
            <v>4</v>
          </cell>
          <cell r="P4030">
            <v>4</v>
          </cell>
          <cell r="Q4030">
            <v>0</v>
          </cell>
          <cell r="R4030">
            <v>4</v>
          </cell>
          <cell r="S4030">
            <v>0</v>
          </cell>
          <cell r="T4030">
            <v>4</v>
          </cell>
          <cell r="U4030">
            <v>4</v>
          </cell>
          <cell r="V4030">
            <v>0</v>
          </cell>
          <cell r="W4030">
            <v>0</v>
          </cell>
        </row>
        <row r="4031">
          <cell r="B4031">
            <v>19</v>
          </cell>
          <cell r="C4031" t="str">
            <v>REST CLIENTE - RESTRIÇÃO EQUIPAMENTO</v>
          </cell>
          <cell r="D4031" t="str">
            <v>029 Restrição Equipamento</v>
          </cell>
          <cell r="E4031" t="str">
            <v>MALA DIRETA</v>
          </cell>
          <cell r="F4031" t="str">
            <v>0009 MALA DIRETA</v>
          </cell>
          <cell r="G4031" t="str">
            <v>0173 CA0103</v>
          </cell>
          <cell r="I4031">
            <v>1</v>
          </cell>
          <cell r="J4031">
            <v>1</v>
          </cell>
          <cell r="K4031">
            <v>0</v>
          </cell>
          <cell r="L4031">
            <v>1</v>
          </cell>
          <cell r="M4031">
            <v>0</v>
          </cell>
          <cell r="N4031">
            <v>1</v>
          </cell>
          <cell r="O4031">
            <v>1</v>
          </cell>
          <cell r="P4031">
            <v>1</v>
          </cell>
          <cell r="Q4031">
            <v>0</v>
          </cell>
          <cell r="R4031">
            <v>1</v>
          </cell>
          <cell r="S4031">
            <v>0</v>
          </cell>
          <cell r="T4031">
            <v>1</v>
          </cell>
          <cell r="U4031">
            <v>1</v>
          </cell>
          <cell r="V4031">
            <v>0</v>
          </cell>
          <cell r="W4031">
            <v>0</v>
          </cell>
        </row>
        <row r="4032">
          <cell r="B4032">
            <v>19</v>
          </cell>
          <cell r="C4032" t="str">
            <v>REST CLIENTE - RESTRIÇÃO EQUIPAMENTO</v>
          </cell>
          <cell r="D4032" t="str">
            <v>029 Restrição Equipamento</v>
          </cell>
          <cell r="E4032" t="str">
            <v>OUTRAS MÍDIAS</v>
          </cell>
          <cell r="F4032" t="str">
            <v>0018 CONTATADO PELO TLMKT</v>
          </cell>
          <cell r="I4032">
            <v>1</v>
          </cell>
          <cell r="J4032">
            <v>1</v>
          </cell>
          <cell r="K4032">
            <v>0</v>
          </cell>
          <cell r="L4032">
            <v>1</v>
          </cell>
          <cell r="M4032">
            <v>0</v>
          </cell>
          <cell r="N4032">
            <v>1</v>
          </cell>
          <cell r="O4032">
            <v>1</v>
          </cell>
          <cell r="P4032">
            <v>1</v>
          </cell>
          <cell r="Q4032">
            <v>0</v>
          </cell>
          <cell r="R4032">
            <v>1</v>
          </cell>
          <cell r="S4032">
            <v>0</v>
          </cell>
          <cell r="T4032">
            <v>1</v>
          </cell>
          <cell r="U4032">
            <v>1</v>
          </cell>
          <cell r="V4032">
            <v>0</v>
          </cell>
          <cell r="W4032">
            <v>0</v>
          </cell>
        </row>
        <row r="4033">
          <cell r="B4033">
            <v>19</v>
          </cell>
          <cell r="C4033" t="str">
            <v>REST CLIENTE - VAI PENSAR</v>
          </cell>
          <cell r="D4033" t="str">
            <v>007 Vai Pensar</v>
          </cell>
          <cell r="E4033" t="str">
            <v>OUTRAS MÍDIAS</v>
          </cell>
          <cell r="F4033" t="str">
            <v>0002 INDICAÇÃO DE AMIGOS</v>
          </cell>
          <cell r="I4033">
            <v>3</v>
          </cell>
          <cell r="J4033">
            <v>3</v>
          </cell>
          <cell r="K4033">
            <v>0</v>
          </cell>
          <cell r="L4033">
            <v>3</v>
          </cell>
          <cell r="M4033">
            <v>0</v>
          </cell>
          <cell r="N4033">
            <v>3</v>
          </cell>
          <cell r="O4033">
            <v>3</v>
          </cell>
          <cell r="P4033">
            <v>3</v>
          </cell>
          <cell r="Q4033">
            <v>0</v>
          </cell>
          <cell r="R4033">
            <v>3</v>
          </cell>
          <cell r="S4033">
            <v>0</v>
          </cell>
          <cell r="T4033">
            <v>3</v>
          </cell>
          <cell r="U4033">
            <v>3</v>
          </cell>
          <cell r="V4033">
            <v>0</v>
          </cell>
          <cell r="W4033">
            <v>0</v>
          </cell>
        </row>
        <row r="4034">
          <cell r="B4034">
            <v>19</v>
          </cell>
          <cell r="C4034" t="str">
            <v>RESTRIÇÃO SISTEMA</v>
          </cell>
          <cell r="D4034" t="str">
            <v>034 Não tem internet</v>
          </cell>
          <cell r="E4034" t="str">
            <v>NÃO INFORMADO</v>
          </cell>
          <cell r="F4034" t="str">
            <v>0016 NÃO INFORMADO</v>
          </cell>
          <cell r="I4034">
            <v>1</v>
          </cell>
          <cell r="J4034">
            <v>0</v>
          </cell>
          <cell r="K4034">
            <v>0</v>
          </cell>
          <cell r="L4034">
            <v>1</v>
          </cell>
          <cell r="M4034">
            <v>1</v>
          </cell>
          <cell r="N4034">
            <v>0</v>
          </cell>
          <cell r="O4034">
            <v>1</v>
          </cell>
          <cell r="P4034">
            <v>0</v>
          </cell>
          <cell r="Q4034">
            <v>0</v>
          </cell>
          <cell r="R4034">
            <v>1</v>
          </cell>
          <cell r="S4034">
            <v>1</v>
          </cell>
          <cell r="T4034">
            <v>0</v>
          </cell>
          <cell r="U4034">
            <v>1</v>
          </cell>
          <cell r="V4034">
            <v>0</v>
          </cell>
          <cell r="W4034">
            <v>0</v>
          </cell>
        </row>
        <row r="4035">
          <cell r="B4035">
            <v>19</v>
          </cell>
          <cell r="C4035" t="str">
            <v>RESTRIÇÃO SISTEMA</v>
          </cell>
          <cell r="D4035" t="str">
            <v>039 Disponibilidade Esgotada</v>
          </cell>
          <cell r="E4035" t="str">
            <v>MALA DIRETA</v>
          </cell>
          <cell r="F4035" t="str">
            <v>0010 ENCARTE EM FATURA</v>
          </cell>
          <cell r="I4035">
            <v>2</v>
          </cell>
          <cell r="J4035">
            <v>0</v>
          </cell>
          <cell r="K4035">
            <v>0</v>
          </cell>
          <cell r="L4035">
            <v>2</v>
          </cell>
          <cell r="M4035">
            <v>2</v>
          </cell>
          <cell r="N4035">
            <v>0</v>
          </cell>
          <cell r="O4035">
            <v>2</v>
          </cell>
          <cell r="P4035">
            <v>0</v>
          </cell>
          <cell r="Q4035">
            <v>0</v>
          </cell>
          <cell r="R4035">
            <v>2</v>
          </cell>
          <cell r="S4035">
            <v>2</v>
          </cell>
          <cell r="T4035">
            <v>0</v>
          </cell>
          <cell r="U4035">
            <v>2</v>
          </cell>
          <cell r="V4035">
            <v>0</v>
          </cell>
          <cell r="W4035">
            <v>0</v>
          </cell>
        </row>
        <row r="4036">
          <cell r="B4036">
            <v>19</v>
          </cell>
          <cell r="C4036" t="str">
            <v>RESTRIÇÃO SISTEMA</v>
          </cell>
          <cell r="D4036" t="str">
            <v>039 Disponibilidade Esgotada</v>
          </cell>
          <cell r="E4036" t="str">
            <v>NÃO INFORMADO</v>
          </cell>
          <cell r="F4036" t="str">
            <v>0016 NÃO INFORMADO</v>
          </cell>
          <cell r="I4036">
            <v>4</v>
          </cell>
          <cell r="J4036">
            <v>0</v>
          </cell>
          <cell r="K4036">
            <v>0</v>
          </cell>
          <cell r="L4036">
            <v>4</v>
          </cell>
          <cell r="M4036">
            <v>4</v>
          </cell>
          <cell r="N4036">
            <v>0</v>
          </cell>
          <cell r="O4036">
            <v>4</v>
          </cell>
          <cell r="P4036">
            <v>0</v>
          </cell>
          <cell r="Q4036">
            <v>0</v>
          </cell>
          <cell r="R4036">
            <v>4</v>
          </cell>
          <cell r="S4036">
            <v>4</v>
          </cell>
          <cell r="T4036">
            <v>0</v>
          </cell>
          <cell r="U4036">
            <v>4</v>
          </cell>
          <cell r="V4036">
            <v>0</v>
          </cell>
          <cell r="W4036">
            <v>0</v>
          </cell>
        </row>
        <row r="4037">
          <cell r="B4037">
            <v>19</v>
          </cell>
          <cell r="C4037" t="str">
            <v>RESTRIÇÃO SISTEMA</v>
          </cell>
          <cell r="D4037" t="str">
            <v>039 Disponibilidade Esgotada</v>
          </cell>
          <cell r="E4037" t="str">
            <v>OUTRAS MIDIAS</v>
          </cell>
          <cell r="F4037" t="str">
            <v>0031 JÁ TEVE O PRODUTO</v>
          </cell>
          <cell r="I4037">
            <v>2</v>
          </cell>
          <cell r="J4037">
            <v>0</v>
          </cell>
          <cell r="K4037">
            <v>0</v>
          </cell>
          <cell r="L4037">
            <v>2</v>
          </cell>
          <cell r="M4037">
            <v>2</v>
          </cell>
          <cell r="N4037">
            <v>0</v>
          </cell>
          <cell r="O4037">
            <v>2</v>
          </cell>
          <cell r="P4037">
            <v>0</v>
          </cell>
          <cell r="Q4037">
            <v>0</v>
          </cell>
          <cell r="R4037">
            <v>2</v>
          </cell>
          <cell r="S4037">
            <v>2</v>
          </cell>
          <cell r="T4037">
            <v>0</v>
          </cell>
          <cell r="U4037">
            <v>2</v>
          </cell>
          <cell r="V4037">
            <v>0</v>
          </cell>
          <cell r="W4037">
            <v>0</v>
          </cell>
        </row>
        <row r="4038">
          <cell r="B4038">
            <v>19</v>
          </cell>
          <cell r="C4038" t="str">
            <v>RESTRIÇÃO SISTEMA</v>
          </cell>
          <cell r="D4038" t="str">
            <v>039 Disponibilidade Esgotada</v>
          </cell>
          <cell r="E4038" t="str">
            <v>OUTRAS MÍDIAS</v>
          </cell>
          <cell r="F4038" t="str">
            <v>0002 INDICAÇÃO DE AMIGOS</v>
          </cell>
          <cell r="I4038">
            <v>33</v>
          </cell>
          <cell r="J4038">
            <v>0</v>
          </cell>
          <cell r="K4038">
            <v>0</v>
          </cell>
          <cell r="L4038">
            <v>33</v>
          </cell>
          <cell r="M4038">
            <v>33</v>
          </cell>
          <cell r="N4038">
            <v>0</v>
          </cell>
          <cell r="O4038">
            <v>33</v>
          </cell>
          <cell r="P4038">
            <v>0</v>
          </cell>
          <cell r="Q4038">
            <v>0</v>
          </cell>
          <cell r="R4038">
            <v>33</v>
          </cell>
          <cell r="S4038">
            <v>33</v>
          </cell>
          <cell r="T4038">
            <v>0</v>
          </cell>
          <cell r="U4038">
            <v>33</v>
          </cell>
          <cell r="V4038">
            <v>0</v>
          </cell>
          <cell r="W4038">
            <v>0</v>
          </cell>
        </row>
        <row r="4039">
          <cell r="B4039">
            <v>19</v>
          </cell>
          <cell r="C4039" t="str">
            <v>RESTRIÇÃO SISTEMA</v>
          </cell>
          <cell r="D4039" t="str">
            <v>039 Disponibilidade Esgotada</v>
          </cell>
          <cell r="E4039" t="str">
            <v>OUTRAS MÍDIAS</v>
          </cell>
          <cell r="F4039" t="str">
            <v>0018 CONTATADO PELO TLMKT</v>
          </cell>
          <cell r="I4039">
            <v>4</v>
          </cell>
          <cell r="J4039">
            <v>0</v>
          </cell>
          <cell r="K4039">
            <v>0</v>
          </cell>
          <cell r="L4039">
            <v>4</v>
          </cell>
          <cell r="M4039">
            <v>4</v>
          </cell>
          <cell r="N4039">
            <v>0</v>
          </cell>
          <cell r="O4039">
            <v>4</v>
          </cell>
          <cell r="P4039">
            <v>0</v>
          </cell>
          <cell r="Q4039">
            <v>0</v>
          </cell>
          <cell r="R4039">
            <v>4</v>
          </cell>
          <cell r="S4039">
            <v>4</v>
          </cell>
          <cell r="T4039">
            <v>0</v>
          </cell>
          <cell r="U4039">
            <v>4</v>
          </cell>
          <cell r="V4039">
            <v>0</v>
          </cell>
          <cell r="W4039">
            <v>0</v>
          </cell>
        </row>
        <row r="4040">
          <cell r="B4040">
            <v>19</v>
          </cell>
          <cell r="C4040" t="str">
            <v>RESTRIÇÃO SISTEMA</v>
          </cell>
          <cell r="D4040" t="str">
            <v>039 Disponibilidade Esgotada</v>
          </cell>
          <cell r="E4040" t="str">
            <v>OUTRAS MÍDIAS</v>
          </cell>
          <cell r="F4040" t="str">
            <v>0020 JÁ POSSUI</v>
          </cell>
          <cell r="I4040">
            <v>1</v>
          </cell>
          <cell r="J4040">
            <v>0</v>
          </cell>
          <cell r="K4040">
            <v>0</v>
          </cell>
          <cell r="L4040">
            <v>1</v>
          </cell>
          <cell r="M4040">
            <v>1</v>
          </cell>
          <cell r="N4040">
            <v>0</v>
          </cell>
          <cell r="O4040">
            <v>1</v>
          </cell>
          <cell r="P4040">
            <v>0</v>
          </cell>
          <cell r="Q4040">
            <v>0</v>
          </cell>
          <cell r="R4040">
            <v>1</v>
          </cell>
          <cell r="S4040">
            <v>1</v>
          </cell>
          <cell r="T4040">
            <v>0</v>
          </cell>
          <cell r="U4040">
            <v>1</v>
          </cell>
          <cell r="V4040">
            <v>0</v>
          </cell>
          <cell r="W4040">
            <v>0</v>
          </cell>
        </row>
        <row r="4041">
          <cell r="B4041">
            <v>19</v>
          </cell>
          <cell r="C4041" t="str">
            <v>RESTRIÇÃO SISTEMA</v>
          </cell>
          <cell r="D4041" t="str">
            <v>039 Disponibilidade Esgotada</v>
          </cell>
          <cell r="E4041" t="str">
            <v>TELEVISÃO</v>
          </cell>
          <cell r="F4041" t="str">
            <v>0001 TELEVISÃO</v>
          </cell>
          <cell r="G4041" t="str">
            <v>0062 NÃO INFORMOU</v>
          </cell>
          <cell r="I4041">
            <v>3</v>
          </cell>
          <cell r="J4041">
            <v>0</v>
          </cell>
          <cell r="K4041">
            <v>0</v>
          </cell>
          <cell r="L4041">
            <v>3</v>
          </cell>
          <cell r="M4041">
            <v>3</v>
          </cell>
          <cell r="N4041">
            <v>0</v>
          </cell>
          <cell r="O4041">
            <v>3</v>
          </cell>
          <cell r="P4041">
            <v>0</v>
          </cell>
          <cell r="Q4041">
            <v>0</v>
          </cell>
          <cell r="R4041">
            <v>3</v>
          </cell>
          <cell r="S4041">
            <v>3</v>
          </cell>
          <cell r="T4041">
            <v>0</v>
          </cell>
          <cell r="U4041">
            <v>3</v>
          </cell>
          <cell r="V4041">
            <v>0</v>
          </cell>
          <cell r="W4041">
            <v>0</v>
          </cell>
        </row>
        <row r="4042">
          <cell r="B4042">
            <v>19</v>
          </cell>
          <cell r="C4042" t="str">
            <v>RESTRIÇÃO SISTEMA</v>
          </cell>
          <cell r="D4042" t="str">
            <v>042 Restrição técnica</v>
          </cell>
          <cell r="E4042" t="str">
            <v>MALA DIRETA</v>
          </cell>
          <cell r="F4042" t="str">
            <v>0009 MALA DIRETA</v>
          </cell>
          <cell r="G4042" t="str">
            <v>0008 Não Identificado</v>
          </cell>
          <cell r="I4042">
            <v>2</v>
          </cell>
          <cell r="J4042">
            <v>0</v>
          </cell>
          <cell r="K4042">
            <v>0</v>
          </cell>
          <cell r="L4042">
            <v>2</v>
          </cell>
          <cell r="M4042">
            <v>2</v>
          </cell>
          <cell r="N4042">
            <v>0</v>
          </cell>
          <cell r="O4042">
            <v>2</v>
          </cell>
          <cell r="P4042">
            <v>0</v>
          </cell>
          <cell r="Q4042">
            <v>0</v>
          </cell>
          <cell r="R4042">
            <v>2</v>
          </cell>
          <cell r="S4042">
            <v>2</v>
          </cell>
          <cell r="T4042">
            <v>0</v>
          </cell>
          <cell r="U4042">
            <v>2</v>
          </cell>
          <cell r="V4042">
            <v>0</v>
          </cell>
          <cell r="W4042">
            <v>0</v>
          </cell>
        </row>
        <row r="4043">
          <cell r="B4043">
            <v>19</v>
          </cell>
          <cell r="C4043" t="str">
            <v>RESTRIÇÃO SISTEMA</v>
          </cell>
          <cell r="D4043" t="str">
            <v>042 Restrição técnica</v>
          </cell>
          <cell r="E4043" t="str">
            <v>MALA DIRETA</v>
          </cell>
          <cell r="F4043" t="str">
            <v>0010 ENCARTE EM FATURA</v>
          </cell>
          <cell r="I4043">
            <v>4</v>
          </cell>
          <cell r="J4043">
            <v>0</v>
          </cell>
          <cell r="K4043">
            <v>0</v>
          </cell>
          <cell r="L4043">
            <v>4</v>
          </cell>
          <cell r="M4043">
            <v>4</v>
          </cell>
          <cell r="N4043">
            <v>0</v>
          </cell>
          <cell r="O4043">
            <v>4</v>
          </cell>
          <cell r="P4043">
            <v>0</v>
          </cell>
          <cell r="Q4043">
            <v>0</v>
          </cell>
          <cell r="R4043">
            <v>4</v>
          </cell>
          <cell r="S4043">
            <v>4</v>
          </cell>
          <cell r="T4043">
            <v>0</v>
          </cell>
          <cell r="U4043">
            <v>4</v>
          </cell>
          <cell r="V4043">
            <v>0</v>
          </cell>
          <cell r="W4043">
            <v>0</v>
          </cell>
        </row>
        <row r="4044">
          <cell r="B4044">
            <v>19</v>
          </cell>
          <cell r="C4044" t="str">
            <v>RESTRIÇÃO SISTEMA</v>
          </cell>
          <cell r="D4044" t="str">
            <v>042 Restrição técnica</v>
          </cell>
          <cell r="E4044" t="str">
            <v>NÃO INFORMADO</v>
          </cell>
          <cell r="F4044" t="str">
            <v>0016 NÃO INFORMADO</v>
          </cell>
          <cell r="I4044">
            <v>3</v>
          </cell>
          <cell r="J4044">
            <v>0</v>
          </cell>
          <cell r="K4044">
            <v>0</v>
          </cell>
          <cell r="L4044">
            <v>3</v>
          </cell>
          <cell r="M4044">
            <v>3</v>
          </cell>
          <cell r="N4044">
            <v>0</v>
          </cell>
          <cell r="O4044">
            <v>3</v>
          </cell>
          <cell r="P4044">
            <v>0</v>
          </cell>
          <cell r="Q4044">
            <v>0</v>
          </cell>
          <cell r="R4044">
            <v>3</v>
          </cell>
          <cell r="S4044">
            <v>3</v>
          </cell>
          <cell r="T4044">
            <v>0</v>
          </cell>
          <cell r="U4044">
            <v>3</v>
          </cell>
          <cell r="V4044">
            <v>0</v>
          </cell>
          <cell r="W4044">
            <v>0</v>
          </cell>
        </row>
        <row r="4045">
          <cell r="B4045">
            <v>19</v>
          </cell>
          <cell r="C4045" t="str">
            <v>RESTRIÇÃO SISTEMA</v>
          </cell>
          <cell r="D4045" t="str">
            <v>042 Restrição técnica</v>
          </cell>
          <cell r="E4045" t="str">
            <v>OUTRAS MIDIAS</v>
          </cell>
          <cell r="F4045" t="str">
            <v>0031 JÁ TEVE O PRODUTO</v>
          </cell>
          <cell r="I4045">
            <v>3</v>
          </cell>
          <cell r="J4045">
            <v>0</v>
          </cell>
          <cell r="K4045">
            <v>0</v>
          </cell>
          <cell r="L4045">
            <v>3</v>
          </cell>
          <cell r="M4045">
            <v>3</v>
          </cell>
          <cell r="N4045">
            <v>0</v>
          </cell>
          <cell r="O4045">
            <v>3</v>
          </cell>
          <cell r="P4045">
            <v>0</v>
          </cell>
          <cell r="Q4045">
            <v>0</v>
          </cell>
          <cell r="R4045">
            <v>3</v>
          </cell>
          <cell r="S4045">
            <v>3</v>
          </cell>
          <cell r="T4045">
            <v>0</v>
          </cell>
          <cell r="U4045">
            <v>3</v>
          </cell>
          <cell r="V4045">
            <v>0</v>
          </cell>
          <cell r="W4045">
            <v>0</v>
          </cell>
        </row>
        <row r="4046">
          <cell r="B4046">
            <v>19</v>
          </cell>
          <cell r="C4046" t="str">
            <v>RESTRIÇÃO SISTEMA</v>
          </cell>
          <cell r="D4046" t="str">
            <v>042 Restrição técnica</v>
          </cell>
          <cell r="E4046" t="str">
            <v>OUTRAS MÍDIAS</v>
          </cell>
          <cell r="F4046" t="str">
            <v>0002 INDICAÇÃO DE AMIGOS</v>
          </cell>
          <cell r="I4046">
            <v>32</v>
          </cell>
          <cell r="J4046">
            <v>0</v>
          </cell>
          <cell r="K4046">
            <v>0</v>
          </cell>
          <cell r="L4046">
            <v>32</v>
          </cell>
          <cell r="M4046">
            <v>32</v>
          </cell>
          <cell r="N4046">
            <v>0</v>
          </cell>
          <cell r="O4046">
            <v>32</v>
          </cell>
          <cell r="P4046">
            <v>0</v>
          </cell>
          <cell r="Q4046">
            <v>0</v>
          </cell>
          <cell r="R4046">
            <v>32</v>
          </cell>
          <cell r="S4046">
            <v>32</v>
          </cell>
          <cell r="T4046">
            <v>0</v>
          </cell>
          <cell r="U4046">
            <v>32</v>
          </cell>
          <cell r="V4046">
            <v>0</v>
          </cell>
          <cell r="W4046">
            <v>0</v>
          </cell>
        </row>
        <row r="4047">
          <cell r="B4047">
            <v>19</v>
          </cell>
          <cell r="C4047" t="str">
            <v>RESTRIÇÃO SISTEMA</v>
          </cell>
          <cell r="D4047" t="str">
            <v>042 Restrição técnica</v>
          </cell>
          <cell r="E4047" t="str">
            <v>OUTRAS MÍDIAS</v>
          </cell>
          <cell r="F4047" t="str">
            <v>0003 104</v>
          </cell>
          <cell r="I4047">
            <v>1</v>
          </cell>
          <cell r="J4047">
            <v>0</v>
          </cell>
          <cell r="K4047">
            <v>0</v>
          </cell>
          <cell r="L4047">
            <v>1</v>
          </cell>
          <cell r="M4047">
            <v>1</v>
          </cell>
          <cell r="N4047">
            <v>0</v>
          </cell>
          <cell r="O4047">
            <v>1</v>
          </cell>
          <cell r="P4047">
            <v>0</v>
          </cell>
          <cell r="Q4047">
            <v>0</v>
          </cell>
          <cell r="R4047">
            <v>1</v>
          </cell>
          <cell r="S4047">
            <v>1</v>
          </cell>
          <cell r="T4047">
            <v>0</v>
          </cell>
          <cell r="U4047">
            <v>1</v>
          </cell>
          <cell r="V4047">
            <v>0</v>
          </cell>
          <cell r="W4047">
            <v>0</v>
          </cell>
        </row>
        <row r="4048">
          <cell r="B4048">
            <v>19</v>
          </cell>
          <cell r="C4048" t="str">
            <v>RESTRIÇÃO SISTEMA</v>
          </cell>
          <cell r="D4048" t="str">
            <v>042 Restrição técnica</v>
          </cell>
          <cell r="E4048" t="str">
            <v>OUTRAS MÍDIAS</v>
          </cell>
          <cell r="F4048" t="str">
            <v>0013 INTERNET</v>
          </cell>
          <cell r="G4048" t="str">
            <v>0056 OUTROS</v>
          </cell>
          <cell r="I4048">
            <v>2</v>
          </cell>
          <cell r="J4048">
            <v>0</v>
          </cell>
          <cell r="K4048">
            <v>0</v>
          </cell>
          <cell r="L4048">
            <v>2</v>
          </cell>
          <cell r="M4048">
            <v>2</v>
          </cell>
          <cell r="N4048">
            <v>0</v>
          </cell>
          <cell r="O4048">
            <v>2</v>
          </cell>
          <cell r="P4048">
            <v>0</v>
          </cell>
          <cell r="Q4048">
            <v>0</v>
          </cell>
          <cell r="R4048">
            <v>2</v>
          </cell>
          <cell r="S4048">
            <v>2</v>
          </cell>
          <cell r="T4048">
            <v>0</v>
          </cell>
          <cell r="U4048">
            <v>2</v>
          </cell>
          <cell r="V4048">
            <v>0</v>
          </cell>
          <cell r="W4048">
            <v>0</v>
          </cell>
        </row>
        <row r="4049">
          <cell r="B4049">
            <v>19</v>
          </cell>
          <cell r="C4049" t="str">
            <v>RESTRIÇÃO SISTEMA</v>
          </cell>
          <cell r="D4049" t="str">
            <v>042 Restrição técnica</v>
          </cell>
          <cell r="E4049" t="str">
            <v>OUTRAS MÍDIAS</v>
          </cell>
          <cell r="F4049" t="str">
            <v>0013 INTERNET</v>
          </cell>
          <cell r="G4049" t="str">
            <v>0170 SITE SPEEDY</v>
          </cell>
          <cell r="I4049">
            <v>2</v>
          </cell>
          <cell r="J4049">
            <v>0</v>
          </cell>
          <cell r="K4049">
            <v>0</v>
          </cell>
          <cell r="L4049">
            <v>2</v>
          </cell>
          <cell r="M4049">
            <v>2</v>
          </cell>
          <cell r="N4049">
            <v>0</v>
          </cell>
          <cell r="O4049">
            <v>2</v>
          </cell>
          <cell r="P4049">
            <v>0</v>
          </cell>
          <cell r="Q4049">
            <v>0</v>
          </cell>
          <cell r="R4049">
            <v>2</v>
          </cell>
          <cell r="S4049">
            <v>2</v>
          </cell>
          <cell r="T4049">
            <v>0</v>
          </cell>
          <cell r="U4049">
            <v>2</v>
          </cell>
          <cell r="V4049">
            <v>0</v>
          </cell>
          <cell r="W4049">
            <v>0</v>
          </cell>
        </row>
        <row r="4050">
          <cell r="B4050">
            <v>19</v>
          </cell>
          <cell r="C4050" t="str">
            <v>RESTRIÇÃO SISTEMA</v>
          </cell>
          <cell r="D4050" t="str">
            <v>042 Restrição técnica</v>
          </cell>
          <cell r="E4050" t="str">
            <v>OUTRAS MÍDIAS</v>
          </cell>
          <cell r="F4050" t="str">
            <v>0018 CONTATADO PELO TLMKT</v>
          </cell>
          <cell r="I4050">
            <v>1</v>
          </cell>
          <cell r="J4050">
            <v>0</v>
          </cell>
          <cell r="K4050">
            <v>0</v>
          </cell>
          <cell r="L4050">
            <v>1</v>
          </cell>
          <cell r="M4050">
            <v>1</v>
          </cell>
          <cell r="N4050">
            <v>0</v>
          </cell>
          <cell r="O4050">
            <v>1</v>
          </cell>
          <cell r="P4050">
            <v>0</v>
          </cell>
          <cell r="Q4050">
            <v>0</v>
          </cell>
          <cell r="R4050">
            <v>1</v>
          </cell>
          <cell r="S4050">
            <v>1</v>
          </cell>
          <cell r="T4050">
            <v>0</v>
          </cell>
          <cell r="U4050">
            <v>1</v>
          </cell>
          <cell r="V4050">
            <v>0</v>
          </cell>
          <cell r="W4050">
            <v>0</v>
          </cell>
        </row>
        <row r="4051">
          <cell r="B4051">
            <v>19</v>
          </cell>
          <cell r="C4051" t="str">
            <v>RESTRIÇÃO SISTEMA</v>
          </cell>
          <cell r="D4051" t="str">
            <v>042 Restrição técnica</v>
          </cell>
          <cell r="E4051" t="str">
            <v>OUTRAS MÍDIAS</v>
          </cell>
          <cell r="F4051" t="str">
            <v>0020 JÁ POSSUI</v>
          </cell>
          <cell r="I4051">
            <v>2</v>
          </cell>
          <cell r="J4051">
            <v>0</v>
          </cell>
          <cell r="K4051">
            <v>0</v>
          </cell>
          <cell r="L4051">
            <v>2</v>
          </cell>
          <cell r="M4051">
            <v>2</v>
          </cell>
          <cell r="N4051">
            <v>0</v>
          </cell>
          <cell r="O4051">
            <v>2</v>
          </cell>
          <cell r="P4051">
            <v>0</v>
          </cell>
          <cell r="Q4051">
            <v>0</v>
          </cell>
          <cell r="R4051">
            <v>2</v>
          </cell>
          <cell r="S4051">
            <v>2</v>
          </cell>
          <cell r="T4051">
            <v>0</v>
          </cell>
          <cell r="U4051">
            <v>2</v>
          </cell>
          <cell r="V4051">
            <v>0</v>
          </cell>
          <cell r="W4051">
            <v>0</v>
          </cell>
        </row>
        <row r="4052">
          <cell r="B4052">
            <v>19</v>
          </cell>
          <cell r="C4052" t="str">
            <v>RESTRIÇÃO SISTEMA</v>
          </cell>
          <cell r="D4052" t="str">
            <v>042 Restrição técnica</v>
          </cell>
          <cell r="E4052" t="str">
            <v>TELEVISÃO</v>
          </cell>
          <cell r="F4052" t="str">
            <v>0001 TELEVISÃO</v>
          </cell>
          <cell r="G4052" t="str">
            <v>0062 NÃO INFORMOU</v>
          </cell>
          <cell r="I4052">
            <v>5</v>
          </cell>
          <cell r="J4052">
            <v>0</v>
          </cell>
          <cell r="K4052">
            <v>0</v>
          </cell>
          <cell r="L4052">
            <v>5</v>
          </cell>
          <cell r="M4052">
            <v>5</v>
          </cell>
          <cell r="N4052">
            <v>0</v>
          </cell>
          <cell r="O4052">
            <v>5</v>
          </cell>
          <cell r="P4052">
            <v>0</v>
          </cell>
          <cell r="Q4052">
            <v>0</v>
          </cell>
          <cell r="R4052">
            <v>5</v>
          </cell>
          <cell r="S4052">
            <v>5</v>
          </cell>
          <cell r="T4052">
            <v>0</v>
          </cell>
          <cell r="U4052">
            <v>5</v>
          </cell>
          <cell r="V4052">
            <v>0</v>
          </cell>
          <cell r="W4052">
            <v>0</v>
          </cell>
        </row>
        <row r="4053">
          <cell r="B4053">
            <v>19</v>
          </cell>
          <cell r="C4053" t="str">
            <v>RESTRIÇÃO SISTEMA</v>
          </cell>
          <cell r="D4053" t="str">
            <v>045 Central não cadastrada</v>
          </cell>
          <cell r="E4053" t="str">
            <v>MALA DIRETA</v>
          </cell>
          <cell r="F4053" t="str">
            <v>0010 ENCARTE EM FATURA</v>
          </cell>
          <cell r="I4053">
            <v>1</v>
          </cell>
          <cell r="J4053">
            <v>0</v>
          </cell>
          <cell r="K4053">
            <v>0</v>
          </cell>
          <cell r="L4053">
            <v>1</v>
          </cell>
          <cell r="M4053">
            <v>1</v>
          </cell>
          <cell r="N4053">
            <v>0</v>
          </cell>
          <cell r="O4053">
            <v>1</v>
          </cell>
          <cell r="P4053">
            <v>0</v>
          </cell>
          <cell r="Q4053">
            <v>0</v>
          </cell>
          <cell r="R4053">
            <v>1</v>
          </cell>
          <cell r="S4053">
            <v>1</v>
          </cell>
          <cell r="T4053">
            <v>0</v>
          </cell>
          <cell r="U4053">
            <v>1</v>
          </cell>
          <cell r="V4053">
            <v>0</v>
          </cell>
          <cell r="W4053">
            <v>0</v>
          </cell>
        </row>
        <row r="4054">
          <cell r="B4054">
            <v>19</v>
          </cell>
          <cell r="C4054" t="str">
            <v>RESTRIÇÃO SISTEMA</v>
          </cell>
          <cell r="D4054" t="str">
            <v>045 Central não cadastrada</v>
          </cell>
          <cell r="E4054" t="str">
            <v>OUTRAS MIDIAS</v>
          </cell>
          <cell r="F4054" t="str">
            <v>0031 JÁ TEVE O PRODUTO</v>
          </cell>
          <cell r="I4054">
            <v>2</v>
          </cell>
          <cell r="J4054">
            <v>0</v>
          </cell>
          <cell r="K4054">
            <v>0</v>
          </cell>
          <cell r="L4054">
            <v>2</v>
          </cell>
          <cell r="M4054">
            <v>2</v>
          </cell>
          <cell r="N4054">
            <v>0</v>
          </cell>
          <cell r="O4054">
            <v>2</v>
          </cell>
          <cell r="P4054">
            <v>0</v>
          </cell>
          <cell r="Q4054">
            <v>0</v>
          </cell>
          <cell r="R4054">
            <v>2</v>
          </cell>
          <cell r="S4054">
            <v>2</v>
          </cell>
          <cell r="T4054">
            <v>0</v>
          </cell>
          <cell r="U4054">
            <v>2</v>
          </cell>
          <cell r="V4054">
            <v>0</v>
          </cell>
          <cell r="W4054">
            <v>0</v>
          </cell>
        </row>
        <row r="4055">
          <cell r="B4055">
            <v>19</v>
          </cell>
          <cell r="C4055" t="str">
            <v>RESTRIÇÃO SISTEMA</v>
          </cell>
          <cell r="D4055" t="str">
            <v>045 Central não cadastrada</v>
          </cell>
          <cell r="E4055" t="str">
            <v>OUTRAS MÍDIAS</v>
          </cell>
          <cell r="F4055" t="str">
            <v>0002 INDICAÇÃO DE AMIGOS</v>
          </cell>
          <cell r="I4055">
            <v>12</v>
          </cell>
          <cell r="J4055">
            <v>0</v>
          </cell>
          <cell r="K4055">
            <v>0</v>
          </cell>
          <cell r="L4055">
            <v>12</v>
          </cell>
          <cell r="M4055">
            <v>12</v>
          </cell>
          <cell r="N4055">
            <v>0</v>
          </cell>
          <cell r="O4055">
            <v>12</v>
          </cell>
          <cell r="P4055">
            <v>0</v>
          </cell>
          <cell r="Q4055">
            <v>0</v>
          </cell>
          <cell r="R4055">
            <v>12</v>
          </cell>
          <cell r="S4055">
            <v>12</v>
          </cell>
          <cell r="T4055">
            <v>0</v>
          </cell>
          <cell r="U4055">
            <v>12</v>
          </cell>
          <cell r="V4055">
            <v>0</v>
          </cell>
          <cell r="W4055">
            <v>0</v>
          </cell>
        </row>
        <row r="4056">
          <cell r="B4056">
            <v>19</v>
          </cell>
          <cell r="C4056" t="str">
            <v>RESTRIÇÃO SISTEMA</v>
          </cell>
          <cell r="D4056" t="str">
            <v>045 Central não cadastrada</v>
          </cell>
          <cell r="E4056" t="str">
            <v>OUTRAS MÍDIAS</v>
          </cell>
          <cell r="F4056" t="str">
            <v>0003 104</v>
          </cell>
          <cell r="I4056">
            <v>1</v>
          </cell>
          <cell r="J4056">
            <v>0</v>
          </cell>
          <cell r="K4056">
            <v>0</v>
          </cell>
          <cell r="L4056">
            <v>1</v>
          </cell>
          <cell r="M4056">
            <v>1</v>
          </cell>
          <cell r="N4056">
            <v>0</v>
          </cell>
          <cell r="O4056">
            <v>1</v>
          </cell>
          <cell r="P4056">
            <v>0</v>
          </cell>
          <cell r="Q4056">
            <v>0</v>
          </cell>
          <cell r="R4056">
            <v>1</v>
          </cell>
          <cell r="S4056">
            <v>1</v>
          </cell>
          <cell r="T4056">
            <v>0</v>
          </cell>
          <cell r="U4056">
            <v>1</v>
          </cell>
          <cell r="V4056">
            <v>0</v>
          </cell>
          <cell r="W4056">
            <v>0</v>
          </cell>
        </row>
        <row r="4057">
          <cell r="B4057">
            <v>19</v>
          </cell>
          <cell r="C4057" t="str">
            <v>RESTRIÇÃO SISTEMA</v>
          </cell>
          <cell r="D4057" t="str">
            <v>045 Central não cadastrada</v>
          </cell>
          <cell r="E4057" t="str">
            <v>OUTRAS MÍDIAS</v>
          </cell>
          <cell r="F4057" t="str">
            <v>0013 INTERNET</v>
          </cell>
          <cell r="G4057" t="str">
            <v>0170 SITE SPEEDY</v>
          </cell>
          <cell r="I4057">
            <v>1</v>
          </cell>
          <cell r="J4057">
            <v>0</v>
          </cell>
          <cell r="K4057">
            <v>0</v>
          </cell>
          <cell r="L4057">
            <v>1</v>
          </cell>
          <cell r="M4057">
            <v>1</v>
          </cell>
          <cell r="N4057">
            <v>0</v>
          </cell>
          <cell r="O4057">
            <v>1</v>
          </cell>
          <cell r="P4057">
            <v>0</v>
          </cell>
          <cell r="Q4057">
            <v>0</v>
          </cell>
          <cell r="R4057">
            <v>1</v>
          </cell>
          <cell r="S4057">
            <v>1</v>
          </cell>
          <cell r="T4057">
            <v>0</v>
          </cell>
          <cell r="U4057">
            <v>1</v>
          </cell>
          <cell r="V4057">
            <v>0</v>
          </cell>
          <cell r="W4057">
            <v>0</v>
          </cell>
        </row>
        <row r="4058">
          <cell r="B4058">
            <v>19</v>
          </cell>
          <cell r="C4058" t="str">
            <v>RESTRIÇÃO SISTEMA</v>
          </cell>
          <cell r="D4058" t="str">
            <v>045 Central não cadastrada</v>
          </cell>
          <cell r="E4058" t="str">
            <v>OUTRAS MÍDIAS</v>
          </cell>
          <cell r="F4058" t="str">
            <v>0018 CONTATADO PELO TLMKT</v>
          </cell>
          <cell r="I4058">
            <v>2</v>
          </cell>
          <cell r="J4058">
            <v>0</v>
          </cell>
          <cell r="K4058">
            <v>0</v>
          </cell>
          <cell r="L4058">
            <v>2</v>
          </cell>
          <cell r="M4058">
            <v>2</v>
          </cell>
          <cell r="N4058">
            <v>0</v>
          </cell>
          <cell r="O4058">
            <v>2</v>
          </cell>
          <cell r="P4058">
            <v>0</v>
          </cell>
          <cell r="Q4058">
            <v>0</v>
          </cell>
          <cell r="R4058">
            <v>2</v>
          </cell>
          <cell r="S4058">
            <v>2</v>
          </cell>
          <cell r="T4058">
            <v>0</v>
          </cell>
          <cell r="U4058">
            <v>2</v>
          </cell>
          <cell r="V4058">
            <v>0</v>
          </cell>
          <cell r="W4058">
            <v>0</v>
          </cell>
        </row>
        <row r="4059">
          <cell r="B4059">
            <v>19</v>
          </cell>
          <cell r="C4059" t="str">
            <v>RESTRIÇÃO SISTEMA</v>
          </cell>
          <cell r="D4059" t="str">
            <v>045 Central não cadastrada</v>
          </cell>
          <cell r="E4059" t="str">
            <v>TELEVISÃO</v>
          </cell>
          <cell r="F4059" t="str">
            <v>0001 TELEVISÃO</v>
          </cell>
          <cell r="G4059" t="str">
            <v>0062 NÃO INFORMOU</v>
          </cell>
          <cell r="I4059">
            <v>1</v>
          </cell>
          <cell r="J4059">
            <v>0</v>
          </cell>
          <cell r="K4059">
            <v>0</v>
          </cell>
          <cell r="L4059">
            <v>1</v>
          </cell>
          <cell r="M4059">
            <v>1</v>
          </cell>
          <cell r="N4059">
            <v>0</v>
          </cell>
          <cell r="O4059">
            <v>1</v>
          </cell>
          <cell r="P4059">
            <v>0</v>
          </cell>
          <cell r="Q4059">
            <v>0</v>
          </cell>
          <cell r="R4059">
            <v>1</v>
          </cell>
          <cell r="S4059">
            <v>1</v>
          </cell>
          <cell r="T4059">
            <v>0</v>
          </cell>
          <cell r="U4059">
            <v>1</v>
          </cell>
          <cell r="V4059">
            <v>0</v>
          </cell>
          <cell r="W4059">
            <v>0</v>
          </cell>
        </row>
        <row r="4060">
          <cell r="B4060">
            <v>19</v>
          </cell>
          <cell r="C4060" t="str">
            <v>RESTRIÇÃO SISTEMA</v>
          </cell>
          <cell r="D4060" t="str">
            <v>060 Restrição Comercial</v>
          </cell>
          <cell r="E4060" t="str">
            <v>MALA DIRETA</v>
          </cell>
          <cell r="F4060" t="str">
            <v>0009 MALA DIRETA</v>
          </cell>
          <cell r="G4060" t="str">
            <v>0008 Não Identificado</v>
          </cell>
          <cell r="I4060">
            <v>1</v>
          </cell>
          <cell r="J4060">
            <v>0</v>
          </cell>
          <cell r="K4060">
            <v>0</v>
          </cell>
          <cell r="L4060">
            <v>1</v>
          </cell>
          <cell r="M4060">
            <v>1</v>
          </cell>
          <cell r="N4060">
            <v>0</v>
          </cell>
          <cell r="O4060">
            <v>1</v>
          </cell>
          <cell r="P4060">
            <v>0</v>
          </cell>
          <cell r="Q4060">
            <v>0</v>
          </cell>
          <cell r="R4060">
            <v>1</v>
          </cell>
          <cell r="S4060">
            <v>1</v>
          </cell>
          <cell r="T4060">
            <v>0</v>
          </cell>
          <cell r="U4060">
            <v>1</v>
          </cell>
          <cell r="V4060">
            <v>0</v>
          </cell>
          <cell r="W4060">
            <v>0</v>
          </cell>
        </row>
        <row r="4061">
          <cell r="B4061">
            <v>19</v>
          </cell>
          <cell r="C4061" t="str">
            <v>RESTRIÇÃO SISTEMA</v>
          </cell>
          <cell r="D4061" t="str">
            <v>060 Restrição Comercial</v>
          </cell>
          <cell r="E4061" t="str">
            <v>NÃO INFORMADO</v>
          </cell>
          <cell r="F4061" t="str">
            <v>0016 NÃO INFORMADO</v>
          </cell>
          <cell r="I4061">
            <v>1</v>
          </cell>
          <cell r="J4061">
            <v>0</v>
          </cell>
          <cell r="K4061">
            <v>0</v>
          </cell>
          <cell r="L4061">
            <v>1</v>
          </cell>
          <cell r="M4061">
            <v>1</v>
          </cell>
          <cell r="N4061">
            <v>0</v>
          </cell>
          <cell r="O4061">
            <v>1</v>
          </cell>
          <cell r="P4061">
            <v>0</v>
          </cell>
          <cell r="Q4061">
            <v>0</v>
          </cell>
          <cell r="R4061">
            <v>1</v>
          </cell>
          <cell r="S4061">
            <v>1</v>
          </cell>
          <cell r="T4061">
            <v>0</v>
          </cell>
          <cell r="U4061">
            <v>1</v>
          </cell>
          <cell r="V4061">
            <v>0</v>
          </cell>
          <cell r="W4061">
            <v>0</v>
          </cell>
        </row>
        <row r="4062">
          <cell r="B4062">
            <v>19</v>
          </cell>
          <cell r="C4062" t="str">
            <v>RESTRIÇÃO SISTEMA</v>
          </cell>
          <cell r="D4062" t="str">
            <v>060 Restrição Comercial</v>
          </cell>
          <cell r="E4062" t="str">
            <v>OUTRAS MIDIAS</v>
          </cell>
          <cell r="F4062" t="str">
            <v>0031 JÁ TEVE O PRODUTO</v>
          </cell>
          <cell r="I4062">
            <v>1</v>
          </cell>
          <cell r="J4062">
            <v>0</v>
          </cell>
          <cell r="K4062">
            <v>0</v>
          </cell>
          <cell r="L4062">
            <v>1</v>
          </cell>
          <cell r="M4062">
            <v>1</v>
          </cell>
          <cell r="N4062">
            <v>0</v>
          </cell>
          <cell r="O4062">
            <v>1</v>
          </cell>
          <cell r="P4062">
            <v>0</v>
          </cell>
          <cell r="Q4062">
            <v>0</v>
          </cell>
          <cell r="R4062">
            <v>1</v>
          </cell>
          <cell r="S4062">
            <v>1</v>
          </cell>
          <cell r="T4062">
            <v>0</v>
          </cell>
          <cell r="U4062">
            <v>1</v>
          </cell>
          <cell r="V4062">
            <v>0</v>
          </cell>
          <cell r="W4062">
            <v>0</v>
          </cell>
        </row>
        <row r="4063">
          <cell r="B4063">
            <v>19</v>
          </cell>
          <cell r="C4063" t="str">
            <v>RESTRIÇÃO SISTEMA</v>
          </cell>
          <cell r="D4063" t="str">
            <v>060 Restrição Comercial</v>
          </cell>
          <cell r="E4063" t="str">
            <v>OUTRAS MÍDIAS</v>
          </cell>
          <cell r="F4063" t="str">
            <v>0002 INDICAÇÃO DE AMIGOS</v>
          </cell>
          <cell r="I4063">
            <v>13</v>
          </cell>
          <cell r="J4063">
            <v>0</v>
          </cell>
          <cell r="K4063">
            <v>0</v>
          </cell>
          <cell r="L4063">
            <v>13</v>
          </cell>
          <cell r="M4063">
            <v>13</v>
          </cell>
          <cell r="N4063">
            <v>0</v>
          </cell>
          <cell r="O4063">
            <v>13</v>
          </cell>
          <cell r="P4063">
            <v>0</v>
          </cell>
          <cell r="Q4063">
            <v>0</v>
          </cell>
          <cell r="R4063">
            <v>13</v>
          </cell>
          <cell r="S4063">
            <v>13</v>
          </cell>
          <cell r="T4063">
            <v>0</v>
          </cell>
          <cell r="U4063">
            <v>13</v>
          </cell>
          <cell r="V4063">
            <v>0</v>
          </cell>
          <cell r="W4063">
            <v>0</v>
          </cell>
        </row>
        <row r="4064">
          <cell r="B4064">
            <v>19</v>
          </cell>
          <cell r="C4064" t="str">
            <v>RESTRIÇÃO SISTEMA</v>
          </cell>
          <cell r="D4064" t="str">
            <v>060 Restrição Comercial</v>
          </cell>
          <cell r="E4064" t="str">
            <v>OUTRAS MÍDIAS</v>
          </cell>
          <cell r="F4064" t="str">
            <v>0003 104</v>
          </cell>
          <cell r="I4064">
            <v>1</v>
          </cell>
          <cell r="J4064">
            <v>0</v>
          </cell>
          <cell r="K4064">
            <v>0</v>
          </cell>
          <cell r="L4064">
            <v>1</v>
          </cell>
          <cell r="M4064">
            <v>1</v>
          </cell>
          <cell r="N4064">
            <v>0</v>
          </cell>
          <cell r="O4064">
            <v>1</v>
          </cell>
          <cell r="P4064">
            <v>0</v>
          </cell>
          <cell r="Q4064">
            <v>0</v>
          </cell>
          <cell r="R4064">
            <v>1</v>
          </cell>
          <cell r="S4064">
            <v>1</v>
          </cell>
          <cell r="T4064">
            <v>0</v>
          </cell>
          <cell r="U4064">
            <v>1</v>
          </cell>
          <cell r="V4064">
            <v>0</v>
          </cell>
          <cell r="W4064">
            <v>0</v>
          </cell>
        </row>
        <row r="4065">
          <cell r="B4065">
            <v>19</v>
          </cell>
          <cell r="C4065" t="str">
            <v>RESTRIÇÃO SISTEMA</v>
          </cell>
          <cell r="D4065" t="str">
            <v>060 Restrição Comercial</v>
          </cell>
          <cell r="E4065" t="str">
            <v>OUTRAS MÍDIAS</v>
          </cell>
          <cell r="F4065" t="str">
            <v>0020 JÁ POSSUI</v>
          </cell>
          <cell r="I4065">
            <v>2</v>
          </cell>
          <cell r="J4065">
            <v>0</v>
          </cell>
          <cell r="K4065">
            <v>0</v>
          </cell>
          <cell r="L4065">
            <v>2</v>
          </cell>
          <cell r="M4065">
            <v>2</v>
          </cell>
          <cell r="N4065">
            <v>0</v>
          </cell>
          <cell r="O4065">
            <v>2</v>
          </cell>
          <cell r="P4065">
            <v>0</v>
          </cell>
          <cell r="Q4065">
            <v>0</v>
          </cell>
          <cell r="R4065">
            <v>2</v>
          </cell>
          <cell r="S4065">
            <v>2</v>
          </cell>
          <cell r="T4065">
            <v>0</v>
          </cell>
          <cell r="U4065">
            <v>2</v>
          </cell>
          <cell r="V4065">
            <v>0</v>
          </cell>
          <cell r="W4065">
            <v>0</v>
          </cell>
        </row>
        <row r="4066">
          <cell r="B4066">
            <v>19</v>
          </cell>
          <cell r="C4066" t="str">
            <v>RESTRIÇÃO SISTEMA</v>
          </cell>
          <cell r="D4066" t="str">
            <v>060 Restrição Comercial</v>
          </cell>
          <cell r="E4066" t="str">
            <v>TELEVISÃO</v>
          </cell>
          <cell r="F4066" t="str">
            <v>0001 TELEVISÃO</v>
          </cell>
          <cell r="G4066" t="str">
            <v>0062 NÃO INFORMOU</v>
          </cell>
          <cell r="I4066">
            <v>2</v>
          </cell>
          <cell r="J4066">
            <v>0</v>
          </cell>
          <cell r="K4066">
            <v>0</v>
          </cell>
          <cell r="L4066">
            <v>2</v>
          </cell>
          <cell r="M4066">
            <v>2</v>
          </cell>
          <cell r="N4066">
            <v>0</v>
          </cell>
          <cell r="O4066">
            <v>2</v>
          </cell>
          <cell r="P4066">
            <v>0</v>
          </cell>
          <cell r="Q4066">
            <v>0</v>
          </cell>
          <cell r="R4066">
            <v>2</v>
          </cell>
          <cell r="S4066">
            <v>2</v>
          </cell>
          <cell r="T4066">
            <v>0</v>
          </cell>
          <cell r="U4066">
            <v>2</v>
          </cell>
          <cell r="V4066">
            <v>0</v>
          </cell>
          <cell r="W4066">
            <v>0</v>
          </cell>
        </row>
        <row r="4067">
          <cell r="B4067">
            <v>19</v>
          </cell>
          <cell r="C4067" t="str">
            <v>RESTRIÇÃO SISTEMA</v>
          </cell>
          <cell r="D4067" t="str">
            <v>071 Idade inferior a 18 anos</v>
          </cell>
          <cell r="E4067" t="str">
            <v>OUTRAS MIDIAS</v>
          </cell>
          <cell r="F4067" t="str">
            <v>0031 JÁ TEVE O PRODUTO</v>
          </cell>
          <cell r="I4067">
            <v>1</v>
          </cell>
          <cell r="J4067">
            <v>0</v>
          </cell>
          <cell r="K4067">
            <v>0</v>
          </cell>
          <cell r="L4067">
            <v>1</v>
          </cell>
          <cell r="M4067">
            <v>1</v>
          </cell>
          <cell r="N4067">
            <v>0</v>
          </cell>
          <cell r="O4067">
            <v>1</v>
          </cell>
          <cell r="P4067">
            <v>0</v>
          </cell>
          <cell r="Q4067">
            <v>0</v>
          </cell>
          <cell r="R4067">
            <v>1</v>
          </cell>
          <cell r="S4067">
            <v>1</v>
          </cell>
          <cell r="T4067">
            <v>0</v>
          </cell>
          <cell r="U4067">
            <v>1</v>
          </cell>
          <cell r="V4067">
            <v>0</v>
          </cell>
          <cell r="W4067">
            <v>0</v>
          </cell>
        </row>
        <row r="4068">
          <cell r="B4068">
            <v>19</v>
          </cell>
          <cell r="C4068" t="str">
            <v>RESTRIÇÃO SISTEMA</v>
          </cell>
          <cell r="D4068" t="str">
            <v>071 Idade inferior a 18 anos</v>
          </cell>
          <cell r="E4068" t="str">
            <v>OUTRAS MÍDIAS</v>
          </cell>
          <cell r="F4068" t="str">
            <v>0002 INDICAÇÃO DE AMIGOS</v>
          </cell>
          <cell r="I4068">
            <v>2</v>
          </cell>
          <cell r="J4068">
            <v>0</v>
          </cell>
          <cell r="K4068">
            <v>0</v>
          </cell>
          <cell r="L4068">
            <v>2</v>
          </cell>
          <cell r="M4068">
            <v>2</v>
          </cell>
          <cell r="N4068">
            <v>0</v>
          </cell>
          <cell r="O4068">
            <v>2</v>
          </cell>
          <cell r="P4068">
            <v>0</v>
          </cell>
          <cell r="Q4068">
            <v>0</v>
          </cell>
          <cell r="R4068">
            <v>2</v>
          </cell>
          <cell r="S4068">
            <v>2</v>
          </cell>
          <cell r="T4068">
            <v>0</v>
          </cell>
          <cell r="U4068">
            <v>2</v>
          </cell>
          <cell r="V4068">
            <v>0</v>
          </cell>
          <cell r="W4068">
            <v>0</v>
          </cell>
        </row>
        <row r="4069">
          <cell r="B4069">
            <v>19</v>
          </cell>
          <cell r="C4069" t="str">
            <v>RESTRIÇÃO SISTEMA</v>
          </cell>
          <cell r="D4069" t="str">
            <v>071 Idade inferior a 18 anos</v>
          </cell>
          <cell r="E4069" t="str">
            <v>OUTRAS MÍDIAS</v>
          </cell>
          <cell r="F4069" t="str">
            <v>0003 104</v>
          </cell>
          <cell r="I4069">
            <v>1</v>
          </cell>
          <cell r="J4069">
            <v>0</v>
          </cell>
          <cell r="K4069">
            <v>0</v>
          </cell>
          <cell r="L4069">
            <v>1</v>
          </cell>
          <cell r="M4069">
            <v>1</v>
          </cell>
          <cell r="N4069">
            <v>0</v>
          </cell>
          <cell r="O4069">
            <v>1</v>
          </cell>
          <cell r="P4069">
            <v>0</v>
          </cell>
          <cell r="Q4069">
            <v>0</v>
          </cell>
          <cell r="R4069">
            <v>1</v>
          </cell>
          <cell r="S4069">
            <v>1</v>
          </cell>
          <cell r="T4069">
            <v>0</v>
          </cell>
          <cell r="U4069">
            <v>1</v>
          </cell>
          <cell r="V4069">
            <v>0</v>
          </cell>
          <cell r="W4069">
            <v>0</v>
          </cell>
        </row>
        <row r="4070">
          <cell r="B4070">
            <v>19</v>
          </cell>
          <cell r="C4070" t="str">
            <v>RESTRIÇÃO SISTEMA</v>
          </cell>
          <cell r="D4070" t="str">
            <v>071 Idade inferior a 18 anos</v>
          </cell>
          <cell r="E4070" t="str">
            <v>OUTRAS MÍDIAS</v>
          </cell>
          <cell r="F4070" t="str">
            <v>0013 INTERNET</v>
          </cell>
          <cell r="G4070" t="str">
            <v>0170 SITE SPEEDY</v>
          </cell>
          <cell r="I4070">
            <v>2</v>
          </cell>
          <cell r="J4070">
            <v>0</v>
          </cell>
          <cell r="K4070">
            <v>0</v>
          </cell>
          <cell r="L4070">
            <v>2</v>
          </cell>
          <cell r="M4070">
            <v>2</v>
          </cell>
          <cell r="N4070">
            <v>0</v>
          </cell>
          <cell r="O4070">
            <v>2</v>
          </cell>
          <cell r="P4070">
            <v>0</v>
          </cell>
          <cell r="Q4070">
            <v>0</v>
          </cell>
          <cell r="R4070">
            <v>2</v>
          </cell>
          <cell r="S4070">
            <v>2</v>
          </cell>
          <cell r="T4070">
            <v>0</v>
          </cell>
          <cell r="U4070">
            <v>2</v>
          </cell>
          <cell r="V4070">
            <v>0</v>
          </cell>
          <cell r="W4070">
            <v>0</v>
          </cell>
        </row>
        <row r="4071">
          <cell r="B4071">
            <v>19</v>
          </cell>
          <cell r="C4071" t="str">
            <v>RESTRIÇÃO SISTEMA</v>
          </cell>
          <cell r="D4071" t="str">
            <v>071 Idade inferior a 18 anos</v>
          </cell>
          <cell r="E4071" t="str">
            <v>TELEVISÃO</v>
          </cell>
          <cell r="F4071" t="str">
            <v>0001 TELEVISÃO</v>
          </cell>
          <cell r="G4071" t="str">
            <v>0062 NÃO INFORMOU</v>
          </cell>
          <cell r="I4071">
            <v>1</v>
          </cell>
          <cell r="J4071">
            <v>0</v>
          </cell>
          <cell r="K4071">
            <v>0</v>
          </cell>
          <cell r="L4071">
            <v>1</v>
          </cell>
          <cell r="M4071">
            <v>1</v>
          </cell>
          <cell r="N4071">
            <v>0</v>
          </cell>
          <cell r="O4071">
            <v>1</v>
          </cell>
          <cell r="P4071">
            <v>0</v>
          </cell>
          <cell r="Q4071">
            <v>0</v>
          </cell>
          <cell r="R4071">
            <v>1</v>
          </cell>
          <cell r="S4071">
            <v>1</v>
          </cell>
          <cell r="T4071">
            <v>0</v>
          </cell>
          <cell r="U4071">
            <v>1</v>
          </cell>
          <cell r="V4071">
            <v>0</v>
          </cell>
          <cell r="W4071">
            <v>0</v>
          </cell>
        </row>
        <row r="4072">
          <cell r="B4072">
            <v>19</v>
          </cell>
          <cell r="C4072" t="str">
            <v>RESTRIÇÃO SISTEMA</v>
          </cell>
          <cell r="D4072" t="str">
            <v>407 Não Informou nº linha</v>
          </cell>
          <cell r="E4072" t="str">
            <v>OUTRAS MÍDIAS</v>
          </cell>
          <cell r="F4072" t="str">
            <v>0002 INDICAÇÃO DE AMIGOS</v>
          </cell>
          <cell r="I4072">
            <v>2</v>
          </cell>
          <cell r="J4072">
            <v>0</v>
          </cell>
          <cell r="K4072">
            <v>0</v>
          </cell>
          <cell r="L4072">
            <v>2</v>
          </cell>
          <cell r="M4072">
            <v>2</v>
          </cell>
          <cell r="N4072">
            <v>0</v>
          </cell>
          <cell r="O4072">
            <v>2</v>
          </cell>
          <cell r="P4072">
            <v>0</v>
          </cell>
          <cell r="Q4072">
            <v>0</v>
          </cell>
          <cell r="R4072">
            <v>2</v>
          </cell>
          <cell r="S4072">
            <v>2</v>
          </cell>
          <cell r="T4072">
            <v>0</v>
          </cell>
          <cell r="U4072">
            <v>2</v>
          </cell>
          <cell r="V4072">
            <v>0</v>
          </cell>
          <cell r="W4072">
            <v>0</v>
          </cell>
        </row>
        <row r="4073">
          <cell r="B4073">
            <v>19</v>
          </cell>
          <cell r="C4073" t="str">
            <v>RESTRIÇÃO SISTEMA</v>
          </cell>
          <cell r="D4073" t="str">
            <v>407 Não Informou nº linha</v>
          </cell>
          <cell r="E4073" t="str">
            <v>OUTRAS MÍDIAS</v>
          </cell>
          <cell r="F4073" t="str">
            <v>0003 104</v>
          </cell>
          <cell r="I4073">
            <v>1</v>
          </cell>
          <cell r="J4073">
            <v>0</v>
          </cell>
          <cell r="K4073">
            <v>0</v>
          </cell>
          <cell r="L4073">
            <v>1</v>
          </cell>
          <cell r="M4073">
            <v>1</v>
          </cell>
          <cell r="N4073">
            <v>0</v>
          </cell>
          <cell r="O4073">
            <v>1</v>
          </cell>
          <cell r="P4073">
            <v>0</v>
          </cell>
          <cell r="Q4073">
            <v>0</v>
          </cell>
          <cell r="R4073">
            <v>1</v>
          </cell>
          <cell r="S4073">
            <v>1</v>
          </cell>
          <cell r="T4073">
            <v>0</v>
          </cell>
          <cell r="U4073">
            <v>1</v>
          </cell>
          <cell r="V4073">
            <v>0</v>
          </cell>
          <cell r="W4073">
            <v>0</v>
          </cell>
        </row>
        <row r="4074">
          <cell r="B4074">
            <v>19</v>
          </cell>
          <cell r="C4074" t="str">
            <v>RESTRIÇÃO SISTEMA</v>
          </cell>
          <cell r="D4074" t="str">
            <v>407 Não Informou nº linha</v>
          </cell>
          <cell r="E4074" t="str">
            <v>OUTRAS MÍDIAS</v>
          </cell>
          <cell r="F4074" t="str">
            <v>0020 JÁ POSSUI</v>
          </cell>
          <cell r="I4074">
            <v>1</v>
          </cell>
          <cell r="J4074">
            <v>0</v>
          </cell>
          <cell r="K4074">
            <v>0</v>
          </cell>
          <cell r="L4074">
            <v>1</v>
          </cell>
          <cell r="M4074">
            <v>1</v>
          </cell>
          <cell r="N4074">
            <v>0</v>
          </cell>
          <cell r="O4074">
            <v>1</v>
          </cell>
          <cell r="P4074">
            <v>0</v>
          </cell>
          <cell r="Q4074">
            <v>0</v>
          </cell>
          <cell r="R4074">
            <v>1</v>
          </cell>
          <cell r="S4074">
            <v>1</v>
          </cell>
          <cell r="T4074">
            <v>0</v>
          </cell>
          <cell r="U4074">
            <v>1</v>
          </cell>
          <cell r="V4074">
            <v>0</v>
          </cell>
          <cell r="W4074">
            <v>0</v>
          </cell>
        </row>
        <row r="4075">
          <cell r="B4075">
            <v>19</v>
          </cell>
          <cell r="C4075" t="str">
            <v>RESTRIÇÃO SISTEMA</v>
          </cell>
          <cell r="D4075" t="str">
            <v>407 Não Informou nº linha</v>
          </cell>
          <cell r="E4075" t="str">
            <v>TELEVISÃO</v>
          </cell>
          <cell r="F4075" t="str">
            <v>0001 TELEVISÃO</v>
          </cell>
          <cell r="G4075" t="str">
            <v>0062 NÃO INFORMOU</v>
          </cell>
          <cell r="I4075">
            <v>1</v>
          </cell>
          <cell r="J4075">
            <v>0</v>
          </cell>
          <cell r="K4075">
            <v>0</v>
          </cell>
          <cell r="L4075">
            <v>1</v>
          </cell>
          <cell r="M4075">
            <v>1</v>
          </cell>
          <cell r="N4075">
            <v>0</v>
          </cell>
          <cell r="O4075">
            <v>1</v>
          </cell>
          <cell r="P4075">
            <v>0</v>
          </cell>
          <cell r="Q4075">
            <v>0</v>
          </cell>
          <cell r="R4075">
            <v>1</v>
          </cell>
          <cell r="S4075">
            <v>1</v>
          </cell>
          <cell r="T4075">
            <v>0</v>
          </cell>
          <cell r="U4075">
            <v>1</v>
          </cell>
          <cell r="V4075">
            <v>0</v>
          </cell>
          <cell r="W4075">
            <v>0</v>
          </cell>
        </row>
        <row r="4076">
          <cell r="B4076">
            <v>19</v>
          </cell>
          <cell r="C4076" t="str">
            <v>RESTRIÇÃO SISTEMA</v>
          </cell>
          <cell r="D4076" t="str">
            <v>408 Não possui linha instalada</v>
          </cell>
          <cell r="E4076" t="str">
            <v>NÃO INFORMADO</v>
          </cell>
          <cell r="F4076" t="str">
            <v>0016 NÃO INFORMADO</v>
          </cell>
          <cell r="I4076">
            <v>1</v>
          </cell>
          <cell r="J4076">
            <v>0</v>
          </cell>
          <cell r="K4076">
            <v>0</v>
          </cell>
          <cell r="L4076">
            <v>1</v>
          </cell>
          <cell r="M4076">
            <v>1</v>
          </cell>
          <cell r="N4076">
            <v>0</v>
          </cell>
          <cell r="O4076">
            <v>1</v>
          </cell>
          <cell r="P4076">
            <v>0</v>
          </cell>
          <cell r="Q4076">
            <v>0</v>
          </cell>
          <cell r="R4076">
            <v>1</v>
          </cell>
          <cell r="S4076">
            <v>1</v>
          </cell>
          <cell r="T4076">
            <v>0</v>
          </cell>
          <cell r="U4076">
            <v>1</v>
          </cell>
          <cell r="V4076">
            <v>0</v>
          </cell>
          <cell r="W4076">
            <v>0</v>
          </cell>
        </row>
        <row r="4077">
          <cell r="B4077">
            <v>19</v>
          </cell>
          <cell r="C4077" t="str">
            <v>RESTRIÇÃO SISTEMA</v>
          </cell>
          <cell r="D4077" t="str">
            <v>408 Não possui linha instalada</v>
          </cell>
          <cell r="E4077" t="str">
            <v>OUTRAS MIDIAS</v>
          </cell>
          <cell r="F4077" t="str">
            <v>0031 JÁ TEVE O PRODUTO</v>
          </cell>
          <cell r="I4077">
            <v>1</v>
          </cell>
          <cell r="J4077">
            <v>0</v>
          </cell>
          <cell r="K4077">
            <v>0</v>
          </cell>
          <cell r="L4077">
            <v>1</v>
          </cell>
          <cell r="M4077">
            <v>1</v>
          </cell>
          <cell r="N4077">
            <v>0</v>
          </cell>
          <cell r="O4077">
            <v>1</v>
          </cell>
          <cell r="P4077">
            <v>0</v>
          </cell>
          <cell r="Q4077">
            <v>0</v>
          </cell>
          <cell r="R4077">
            <v>1</v>
          </cell>
          <cell r="S4077">
            <v>1</v>
          </cell>
          <cell r="T4077">
            <v>0</v>
          </cell>
          <cell r="U4077">
            <v>1</v>
          </cell>
          <cell r="V4077">
            <v>0</v>
          </cell>
          <cell r="W4077">
            <v>0</v>
          </cell>
        </row>
        <row r="4078">
          <cell r="B4078">
            <v>19</v>
          </cell>
          <cell r="C4078" t="str">
            <v>RESTRIÇÃO SISTEMA</v>
          </cell>
          <cell r="D4078" t="str">
            <v>408 Não possui linha instalada</v>
          </cell>
          <cell r="E4078" t="str">
            <v>OUTRAS MÍDIAS</v>
          </cell>
          <cell r="F4078" t="str">
            <v>0002 INDICAÇÃO DE AMIGOS</v>
          </cell>
          <cell r="I4078">
            <v>1</v>
          </cell>
          <cell r="J4078">
            <v>0</v>
          </cell>
          <cell r="K4078">
            <v>0</v>
          </cell>
          <cell r="L4078">
            <v>1</v>
          </cell>
          <cell r="M4078">
            <v>1</v>
          </cell>
          <cell r="N4078">
            <v>0</v>
          </cell>
          <cell r="O4078">
            <v>1</v>
          </cell>
          <cell r="P4078">
            <v>0</v>
          </cell>
          <cell r="Q4078">
            <v>0</v>
          </cell>
          <cell r="R4078">
            <v>1</v>
          </cell>
          <cell r="S4078">
            <v>1</v>
          </cell>
          <cell r="T4078">
            <v>0</v>
          </cell>
          <cell r="U4078">
            <v>1</v>
          </cell>
          <cell r="V4078">
            <v>0</v>
          </cell>
          <cell r="W4078">
            <v>0</v>
          </cell>
        </row>
        <row r="4079">
          <cell r="B4079">
            <v>19</v>
          </cell>
          <cell r="C4079" t="str">
            <v>RESTRIÇÃO SISTEMA</v>
          </cell>
          <cell r="D4079" t="str">
            <v>408 Não possui linha instalada</v>
          </cell>
          <cell r="E4079" t="str">
            <v>OUTRAS MÍDIAS</v>
          </cell>
          <cell r="F4079" t="str">
            <v>0020 JÁ POSSUI</v>
          </cell>
          <cell r="I4079">
            <v>1</v>
          </cell>
          <cell r="J4079">
            <v>0</v>
          </cell>
          <cell r="K4079">
            <v>0</v>
          </cell>
          <cell r="L4079">
            <v>1</v>
          </cell>
          <cell r="M4079">
            <v>1</v>
          </cell>
          <cell r="N4079">
            <v>0</v>
          </cell>
          <cell r="O4079">
            <v>1</v>
          </cell>
          <cell r="P4079">
            <v>0</v>
          </cell>
          <cell r="Q4079">
            <v>0</v>
          </cell>
          <cell r="R4079">
            <v>1</v>
          </cell>
          <cell r="S4079">
            <v>1</v>
          </cell>
          <cell r="T4079">
            <v>0</v>
          </cell>
          <cell r="U4079">
            <v>1</v>
          </cell>
          <cell r="V4079">
            <v>0</v>
          </cell>
          <cell r="W4079">
            <v>0</v>
          </cell>
        </row>
        <row r="4080">
          <cell r="B4080">
            <v>19</v>
          </cell>
          <cell r="C4080" t="str">
            <v>RESTRIÇÃO SISTEMA</v>
          </cell>
          <cell r="D4080" t="str">
            <v>408 Não possui linha instalada</v>
          </cell>
          <cell r="E4080" t="str">
            <v>TELEVISÃO</v>
          </cell>
          <cell r="F4080" t="str">
            <v>0001 TELEVISÃO</v>
          </cell>
          <cell r="G4080" t="str">
            <v>0006 GLOBO</v>
          </cell>
          <cell r="H4080" t="str">
            <v>3825 NÃO INFORMADO</v>
          </cell>
          <cell r="I4080">
            <v>1</v>
          </cell>
          <cell r="J4080">
            <v>0</v>
          </cell>
          <cell r="K4080">
            <v>0</v>
          </cell>
          <cell r="L4080">
            <v>1</v>
          </cell>
          <cell r="M4080">
            <v>1</v>
          </cell>
          <cell r="N4080">
            <v>0</v>
          </cell>
          <cell r="O4080">
            <v>1</v>
          </cell>
          <cell r="P4080">
            <v>0</v>
          </cell>
          <cell r="Q4080">
            <v>0</v>
          </cell>
          <cell r="R4080">
            <v>1</v>
          </cell>
          <cell r="S4080">
            <v>1</v>
          </cell>
          <cell r="T4080">
            <v>0</v>
          </cell>
          <cell r="U4080">
            <v>1</v>
          </cell>
          <cell r="V4080">
            <v>0</v>
          </cell>
          <cell r="W4080">
            <v>0</v>
          </cell>
        </row>
        <row r="4081">
          <cell r="B4081">
            <v>19</v>
          </cell>
          <cell r="C4081" t="str">
            <v>RESTRIÇÃO SISTEMA</v>
          </cell>
          <cell r="D4081" t="str">
            <v>408 Não possui linha instalada</v>
          </cell>
          <cell r="E4081" t="str">
            <v>TELEVISÃO</v>
          </cell>
          <cell r="F4081" t="str">
            <v>0001 TELEVISÃO</v>
          </cell>
          <cell r="G4081" t="str">
            <v>0062 NÃO INFORMOU</v>
          </cell>
          <cell r="I4081">
            <v>2</v>
          </cell>
          <cell r="J4081">
            <v>0</v>
          </cell>
          <cell r="K4081">
            <v>0</v>
          </cell>
          <cell r="L4081">
            <v>2</v>
          </cell>
          <cell r="M4081">
            <v>2</v>
          </cell>
          <cell r="N4081">
            <v>0</v>
          </cell>
          <cell r="O4081">
            <v>2</v>
          </cell>
          <cell r="P4081">
            <v>0</v>
          </cell>
          <cell r="Q4081">
            <v>0</v>
          </cell>
          <cell r="R4081">
            <v>2</v>
          </cell>
          <cell r="S4081">
            <v>2</v>
          </cell>
          <cell r="T4081">
            <v>0</v>
          </cell>
          <cell r="U4081">
            <v>2</v>
          </cell>
          <cell r="V4081">
            <v>0</v>
          </cell>
          <cell r="W4081">
            <v>0</v>
          </cell>
        </row>
        <row r="4082">
          <cell r="B4082">
            <v>19</v>
          </cell>
          <cell r="C4082" t="str">
            <v>VENDA</v>
          </cell>
          <cell r="D4082" t="str">
            <v>001 *** Vendas OS Emitidas</v>
          </cell>
          <cell r="E4082" t="str">
            <v>MALA DIRETA</v>
          </cell>
          <cell r="F4082" t="str">
            <v>0009 MALA DIRETA</v>
          </cell>
          <cell r="G4082" t="str">
            <v>0008 Não Identificado</v>
          </cell>
          <cell r="I4082">
            <v>1</v>
          </cell>
          <cell r="J4082">
            <v>1</v>
          </cell>
          <cell r="K4082">
            <v>0</v>
          </cell>
          <cell r="L4082">
            <v>1</v>
          </cell>
          <cell r="M4082">
            <v>0</v>
          </cell>
          <cell r="N4082">
            <v>0</v>
          </cell>
          <cell r="O4082">
            <v>1</v>
          </cell>
          <cell r="P4082">
            <v>1</v>
          </cell>
          <cell r="Q4082">
            <v>0</v>
          </cell>
          <cell r="R4082">
            <v>1</v>
          </cell>
          <cell r="S4082">
            <v>0</v>
          </cell>
          <cell r="T4082">
            <v>0</v>
          </cell>
          <cell r="U4082">
            <v>0</v>
          </cell>
          <cell r="V4082">
            <v>1</v>
          </cell>
          <cell r="W4082">
            <v>0</v>
          </cell>
        </row>
        <row r="4083">
          <cell r="B4083">
            <v>19</v>
          </cell>
          <cell r="C4083" t="str">
            <v>VENDA</v>
          </cell>
          <cell r="D4083" t="str">
            <v>001 *** Vendas OS Emitidas</v>
          </cell>
          <cell r="E4083" t="str">
            <v>MALA DIRETA</v>
          </cell>
          <cell r="F4083" t="str">
            <v>0009 MALA DIRETA</v>
          </cell>
          <cell r="G4083" t="str">
            <v>0572 MD-05</v>
          </cell>
          <cell r="I4083">
            <v>2</v>
          </cell>
          <cell r="J4083">
            <v>2</v>
          </cell>
          <cell r="K4083">
            <v>0</v>
          </cell>
          <cell r="L4083">
            <v>2</v>
          </cell>
          <cell r="M4083">
            <v>0</v>
          </cell>
          <cell r="N4083">
            <v>0</v>
          </cell>
          <cell r="O4083">
            <v>2</v>
          </cell>
          <cell r="P4083">
            <v>2</v>
          </cell>
          <cell r="Q4083">
            <v>0</v>
          </cell>
          <cell r="R4083">
            <v>2</v>
          </cell>
          <cell r="S4083">
            <v>0</v>
          </cell>
          <cell r="T4083">
            <v>0</v>
          </cell>
          <cell r="U4083">
            <v>0</v>
          </cell>
          <cell r="V4083">
            <v>2</v>
          </cell>
          <cell r="W4083">
            <v>0</v>
          </cell>
        </row>
        <row r="4084">
          <cell r="B4084">
            <v>19</v>
          </cell>
          <cell r="C4084" t="str">
            <v>VENDA</v>
          </cell>
          <cell r="D4084" t="str">
            <v>001 *** Vendas OS Emitidas</v>
          </cell>
          <cell r="E4084" t="str">
            <v>MALA DIRETA</v>
          </cell>
          <cell r="F4084" t="str">
            <v>0010 ENCARTE EM FATURA</v>
          </cell>
          <cell r="I4084">
            <v>4</v>
          </cell>
          <cell r="J4084">
            <v>4</v>
          </cell>
          <cell r="K4084">
            <v>0</v>
          </cell>
          <cell r="L4084">
            <v>4</v>
          </cell>
          <cell r="M4084">
            <v>0</v>
          </cell>
          <cell r="N4084">
            <v>0</v>
          </cell>
          <cell r="O4084">
            <v>4</v>
          </cell>
          <cell r="P4084">
            <v>4</v>
          </cell>
          <cell r="Q4084">
            <v>0</v>
          </cell>
          <cell r="R4084">
            <v>4</v>
          </cell>
          <cell r="S4084">
            <v>0</v>
          </cell>
          <cell r="T4084">
            <v>0</v>
          </cell>
          <cell r="U4084">
            <v>0</v>
          </cell>
          <cell r="V4084">
            <v>4</v>
          </cell>
          <cell r="W4084">
            <v>0</v>
          </cell>
        </row>
        <row r="4085">
          <cell r="B4085">
            <v>19</v>
          </cell>
          <cell r="C4085" t="str">
            <v>VENDA</v>
          </cell>
          <cell r="D4085" t="str">
            <v>001 *** Vendas OS Emitidas</v>
          </cell>
          <cell r="E4085" t="str">
            <v>NÃO INFORMADO</v>
          </cell>
          <cell r="F4085" t="str">
            <v>0016 NÃO INFORMADO</v>
          </cell>
          <cell r="I4085">
            <v>6</v>
          </cell>
          <cell r="J4085">
            <v>6</v>
          </cell>
          <cell r="K4085">
            <v>0</v>
          </cell>
          <cell r="L4085">
            <v>6</v>
          </cell>
          <cell r="M4085">
            <v>0</v>
          </cell>
          <cell r="N4085">
            <v>0</v>
          </cell>
          <cell r="O4085">
            <v>6</v>
          </cell>
          <cell r="P4085">
            <v>6</v>
          </cell>
          <cell r="Q4085">
            <v>0</v>
          </cell>
          <cell r="R4085">
            <v>6</v>
          </cell>
          <cell r="S4085">
            <v>0</v>
          </cell>
          <cell r="T4085">
            <v>0</v>
          </cell>
          <cell r="U4085">
            <v>0</v>
          </cell>
          <cell r="V4085">
            <v>6</v>
          </cell>
          <cell r="W4085">
            <v>0</v>
          </cell>
        </row>
        <row r="4086">
          <cell r="B4086">
            <v>19</v>
          </cell>
          <cell r="C4086" t="str">
            <v>VENDA</v>
          </cell>
          <cell r="D4086" t="str">
            <v>001 *** Vendas OS Emitidas</v>
          </cell>
          <cell r="E4086" t="str">
            <v>OUTRAS MIDIAS</v>
          </cell>
          <cell r="F4086" t="str">
            <v>0031 JÁ TEVE O PRODUTO</v>
          </cell>
          <cell r="I4086">
            <v>9</v>
          </cell>
          <cell r="J4086">
            <v>9</v>
          </cell>
          <cell r="K4086">
            <v>0</v>
          </cell>
          <cell r="L4086">
            <v>9</v>
          </cell>
          <cell r="M4086">
            <v>0</v>
          </cell>
          <cell r="N4086">
            <v>0</v>
          </cell>
          <cell r="O4086">
            <v>9</v>
          </cell>
          <cell r="P4086">
            <v>9</v>
          </cell>
          <cell r="Q4086">
            <v>0</v>
          </cell>
          <cell r="R4086">
            <v>9</v>
          </cell>
          <cell r="S4086">
            <v>0</v>
          </cell>
          <cell r="T4086">
            <v>0</v>
          </cell>
          <cell r="U4086">
            <v>0</v>
          </cell>
          <cell r="V4086">
            <v>9</v>
          </cell>
          <cell r="W4086">
            <v>0</v>
          </cell>
        </row>
        <row r="4087">
          <cell r="B4087">
            <v>19</v>
          </cell>
          <cell r="C4087" t="str">
            <v>VENDA</v>
          </cell>
          <cell r="D4087" t="str">
            <v>001 *** Vendas OS Emitidas</v>
          </cell>
          <cell r="E4087" t="str">
            <v>OUTRAS MÍDIAS</v>
          </cell>
          <cell r="F4087" t="str">
            <v>0002 INDICAÇÃO DE AMIGOS</v>
          </cell>
          <cell r="I4087">
            <v>59</v>
          </cell>
          <cell r="J4087">
            <v>59</v>
          </cell>
          <cell r="K4087">
            <v>0</v>
          </cell>
          <cell r="L4087">
            <v>59</v>
          </cell>
          <cell r="M4087">
            <v>0</v>
          </cell>
          <cell r="N4087">
            <v>0</v>
          </cell>
          <cell r="O4087">
            <v>59</v>
          </cell>
          <cell r="P4087">
            <v>59</v>
          </cell>
          <cell r="Q4087">
            <v>0</v>
          </cell>
          <cell r="R4087">
            <v>59</v>
          </cell>
          <cell r="S4087">
            <v>0</v>
          </cell>
          <cell r="T4087">
            <v>0</v>
          </cell>
          <cell r="U4087">
            <v>0</v>
          </cell>
          <cell r="V4087">
            <v>59</v>
          </cell>
          <cell r="W4087">
            <v>0</v>
          </cell>
        </row>
        <row r="4088">
          <cell r="B4088">
            <v>19</v>
          </cell>
          <cell r="C4088" t="str">
            <v>VENDA</v>
          </cell>
          <cell r="D4088" t="str">
            <v>001 *** Vendas OS Emitidas</v>
          </cell>
          <cell r="E4088" t="str">
            <v>OUTRAS MÍDIAS</v>
          </cell>
          <cell r="F4088" t="str">
            <v>0003 104</v>
          </cell>
          <cell r="I4088">
            <v>1</v>
          </cell>
          <cell r="J4088">
            <v>1</v>
          </cell>
          <cell r="K4088">
            <v>0</v>
          </cell>
          <cell r="L4088">
            <v>1</v>
          </cell>
          <cell r="M4088">
            <v>0</v>
          </cell>
          <cell r="N4088">
            <v>0</v>
          </cell>
          <cell r="O4088">
            <v>1</v>
          </cell>
          <cell r="P4088">
            <v>1</v>
          </cell>
          <cell r="Q4088">
            <v>0</v>
          </cell>
          <cell r="R4088">
            <v>1</v>
          </cell>
          <cell r="S4088">
            <v>0</v>
          </cell>
          <cell r="T4088">
            <v>0</v>
          </cell>
          <cell r="U4088">
            <v>0</v>
          </cell>
          <cell r="V4088">
            <v>1</v>
          </cell>
          <cell r="W4088">
            <v>0</v>
          </cell>
        </row>
        <row r="4089">
          <cell r="B4089">
            <v>19</v>
          </cell>
          <cell r="C4089" t="str">
            <v>VENDA</v>
          </cell>
          <cell r="D4089" t="str">
            <v>001 *** Vendas OS Emitidas</v>
          </cell>
          <cell r="E4089" t="str">
            <v>OUTRAS MÍDIAS</v>
          </cell>
          <cell r="F4089" t="str">
            <v>0013 INTERNET</v>
          </cell>
          <cell r="G4089" t="str">
            <v>0056 OUTROS</v>
          </cell>
          <cell r="I4089">
            <v>2</v>
          </cell>
          <cell r="J4089">
            <v>2</v>
          </cell>
          <cell r="K4089">
            <v>0</v>
          </cell>
          <cell r="L4089">
            <v>2</v>
          </cell>
          <cell r="M4089">
            <v>0</v>
          </cell>
          <cell r="N4089">
            <v>0</v>
          </cell>
          <cell r="O4089">
            <v>2</v>
          </cell>
          <cell r="P4089">
            <v>2</v>
          </cell>
          <cell r="Q4089">
            <v>0</v>
          </cell>
          <cell r="R4089">
            <v>2</v>
          </cell>
          <cell r="S4089">
            <v>0</v>
          </cell>
          <cell r="T4089">
            <v>0</v>
          </cell>
          <cell r="U4089">
            <v>0</v>
          </cell>
          <cell r="V4089">
            <v>2</v>
          </cell>
          <cell r="W4089">
            <v>0</v>
          </cell>
        </row>
        <row r="4090">
          <cell r="B4090">
            <v>19</v>
          </cell>
          <cell r="C4090" t="str">
            <v>VENDA</v>
          </cell>
          <cell r="D4090" t="str">
            <v>001 *** Vendas OS Emitidas</v>
          </cell>
          <cell r="E4090" t="str">
            <v>OUTRAS MÍDIAS</v>
          </cell>
          <cell r="F4090" t="str">
            <v>0013 INTERNET</v>
          </cell>
          <cell r="G4090" t="str">
            <v>0170 SITE SPEEDY</v>
          </cell>
          <cell r="I4090">
            <v>4</v>
          </cell>
          <cell r="J4090">
            <v>4</v>
          </cell>
          <cell r="K4090">
            <v>0</v>
          </cell>
          <cell r="L4090">
            <v>4</v>
          </cell>
          <cell r="M4090">
            <v>0</v>
          </cell>
          <cell r="N4090">
            <v>0</v>
          </cell>
          <cell r="O4090">
            <v>4</v>
          </cell>
          <cell r="P4090">
            <v>4</v>
          </cell>
          <cell r="Q4090">
            <v>0</v>
          </cell>
          <cell r="R4090">
            <v>4</v>
          </cell>
          <cell r="S4090">
            <v>0</v>
          </cell>
          <cell r="T4090">
            <v>0</v>
          </cell>
          <cell r="U4090">
            <v>0</v>
          </cell>
          <cell r="V4090">
            <v>4</v>
          </cell>
          <cell r="W4090">
            <v>0</v>
          </cell>
        </row>
        <row r="4091">
          <cell r="B4091">
            <v>19</v>
          </cell>
          <cell r="C4091" t="str">
            <v>VENDA</v>
          </cell>
          <cell r="D4091" t="str">
            <v>001 *** Vendas OS Emitidas</v>
          </cell>
          <cell r="E4091" t="str">
            <v>OUTRAS MÍDIAS</v>
          </cell>
          <cell r="F4091" t="str">
            <v>0018 CONTATADO PELO TLMKT</v>
          </cell>
          <cell r="I4091">
            <v>6</v>
          </cell>
          <cell r="J4091">
            <v>6</v>
          </cell>
          <cell r="K4091">
            <v>0</v>
          </cell>
          <cell r="L4091">
            <v>6</v>
          </cell>
          <cell r="M4091">
            <v>0</v>
          </cell>
          <cell r="N4091">
            <v>0</v>
          </cell>
          <cell r="O4091">
            <v>6</v>
          </cell>
          <cell r="P4091">
            <v>6</v>
          </cell>
          <cell r="Q4091">
            <v>0</v>
          </cell>
          <cell r="R4091">
            <v>6</v>
          </cell>
          <cell r="S4091">
            <v>0</v>
          </cell>
          <cell r="T4091">
            <v>0</v>
          </cell>
          <cell r="U4091">
            <v>0</v>
          </cell>
          <cell r="V4091">
            <v>6</v>
          </cell>
          <cell r="W4091">
            <v>0</v>
          </cell>
        </row>
        <row r="4092">
          <cell r="B4092">
            <v>19</v>
          </cell>
          <cell r="C4092" t="str">
            <v>VENDA</v>
          </cell>
          <cell r="D4092" t="str">
            <v>001 *** Vendas OS Emitidas</v>
          </cell>
          <cell r="E4092" t="str">
            <v>OUTRAS MÍDIAS</v>
          </cell>
          <cell r="F4092" t="str">
            <v>0020 JÁ POSSUI</v>
          </cell>
          <cell r="I4092">
            <v>8</v>
          </cell>
          <cell r="J4092">
            <v>8</v>
          </cell>
          <cell r="K4092">
            <v>0</v>
          </cell>
          <cell r="L4092">
            <v>8</v>
          </cell>
          <cell r="M4092">
            <v>0</v>
          </cell>
          <cell r="N4092">
            <v>0</v>
          </cell>
          <cell r="O4092">
            <v>8</v>
          </cell>
          <cell r="P4092">
            <v>8</v>
          </cell>
          <cell r="Q4092">
            <v>0</v>
          </cell>
          <cell r="R4092">
            <v>8</v>
          </cell>
          <cell r="S4092">
            <v>0</v>
          </cell>
          <cell r="T4092">
            <v>0</v>
          </cell>
          <cell r="U4092">
            <v>0</v>
          </cell>
          <cell r="V4092">
            <v>8</v>
          </cell>
          <cell r="W4092">
            <v>0</v>
          </cell>
        </row>
        <row r="4093">
          <cell r="B4093">
            <v>19</v>
          </cell>
          <cell r="C4093" t="str">
            <v>VENDA</v>
          </cell>
          <cell r="D4093" t="str">
            <v>001 *** Vendas OS Emitidas</v>
          </cell>
          <cell r="E4093" t="str">
            <v>TELEVISÃO</v>
          </cell>
          <cell r="F4093" t="str">
            <v>0001 TELEVISÃO</v>
          </cell>
          <cell r="G4093" t="str">
            <v>0006 GLOBO</v>
          </cell>
          <cell r="H4093" t="str">
            <v>3825 NÃO INFORMADO</v>
          </cell>
          <cell r="I4093">
            <v>3</v>
          </cell>
          <cell r="J4093">
            <v>3</v>
          </cell>
          <cell r="K4093">
            <v>0</v>
          </cell>
          <cell r="L4093">
            <v>3</v>
          </cell>
          <cell r="M4093">
            <v>0</v>
          </cell>
          <cell r="N4093">
            <v>0</v>
          </cell>
          <cell r="O4093">
            <v>3</v>
          </cell>
          <cell r="P4093">
            <v>3</v>
          </cell>
          <cell r="Q4093">
            <v>0</v>
          </cell>
          <cell r="R4093">
            <v>3</v>
          </cell>
          <cell r="S4093">
            <v>0</v>
          </cell>
          <cell r="T4093">
            <v>0</v>
          </cell>
          <cell r="U4093">
            <v>0</v>
          </cell>
          <cell r="V4093">
            <v>3</v>
          </cell>
          <cell r="W4093">
            <v>0</v>
          </cell>
        </row>
        <row r="4094">
          <cell r="B4094">
            <v>19</v>
          </cell>
          <cell r="C4094" t="str">
            <v>VENDA</v>
          </cell>
          <cell r="D4094" t="str">
            <v>001 *** Vendas OS Emitidas</v>
          </cell>
          <cell r="E4094" t="str">
            <v>TELEVISÃO</v>
          </cell>
          <cell r="F4094" t="str">
            <v>0001 TELEVISÃO</v>
          </cell>
          <cell r="G4094" t="str">
            <v>0062 NÃO INFORMOU</v>
          </cell>
          <cell r="I4094">
            <v>13</v>
          </cell>
          <cell r="J4094">
            <v>13</v>
          </cell>
          <cell r="K4094">
            <v>0</v>
          </cell>
          <cell r="L4094">
            <v>13</v>
          </cell>
          <cell r="M4094">
            <v>0</v>
          </cell>
          <cell r="N4094">
            <v>0</v>
          </cell>
          <cell r="O4094">
            <v>13</v>
          </cell>
          <cell r="P4094">
            <v>13</v>
          </cell>
          <cell r="Q4094">
            <v>0</v>
          </cell>
          <cell r="R4094">
            <v>13</v>
          </cell>
          <cell r="S4094">
            <v>0</v>
          </cell>
          <cell r="T4094">
            <v>0</v>
          </cell>
          <cell r="U4094">
            <v>0</v>
          </cell>
          <cell r="V4094">
            <v>13</v>
          </cell>
          <cell r="W4094">
            <v>0</v>
          </cell>
        </row>
        <row r="4095">
          <cell r="B4095">
            <v>19</v>
          </cell>
          <cell r="C4095" t="str">
            <v>VENDA</v>
          </cell>
          <cell r="D4095" t="str">
            <v>038 Sem disponibilidade de agenda</v>
          </cell>
          <cell r="E4095" t="str">
            <v>MALA DIRETA</v>
          </cell>
          <cell r="F4095" t="str">
            <v>0009 MALA DIRETA</v>
          </cell>
          <cell r="G4095" t="str">
            <v>0008 Não Identificado</v>
          </cell>
          <cell r="I4095">
            <v>1</v>
          </cell>
          <cell r="J4095">
            <v>1</v>
          </cell>
          <cell r="K4095">
            <v>0</v>
          </cell>
          <cell r="L4095">
            <v>1</v>
          </cell>
          <cell r="M4095">
            <v>0</v>
          </cell>
          <cell r="N4095">
            <v>0</v>
          </cell>
          <cell r="O4095">
            <v>1</v>
          </cell>
          <cell r="P4095">
            <v>1</v>
          </cell>
          <cell r="Q4095">
            <v>0</v>
          </cell>
          <cell r="R4095">
            <v>1</v>
          </cell>
          <cell r="S4095">
            <v>0</v>
          </cell>
          <cell r="T4095">
            <v>0</v>
          </cell>
          <cell r="U4095">
            <v>0</v>
          </cell>
          <cell r="V4095">
            <v>1</v>
          </cell>
          <cell r="W4095">
            <v>0</v>
          </cell>
        </row>
        <row r="4096">
          <cell r="B4096">
            <v>19</v>
          </cell>
          <cell r="C4096" t="str">
            <v>VENDA</v>
          </cell>
          <cell r="D4096" t="str">
            <v>038 Sem disponibilidade de agenda</v>
          </cell>
          <cell r="E4096" t="str">
            <v>OUTRAS MÍDIAS</v>
          </cell>
          <cell r="F4096" t="str">
            <v>0002 INDICAÇÃO DE AMIGOS</v>
          </cell>
          <cell r="I4096">
            <v>1</v>
          </cell>
          <cell r="J4096">
            <v>1</v>
          </cell>
          <cell r="K4096">
            <v>0</v>
          </cell>
          <cell r="L4096">
            <v>1</v>
          </cell>
          <cell r="M4096">
            <v>0</v>
          </cell>
          <cell r="N4096">
            <v>0</v>
          </cell>
          <cell r="O4096">
            <v>1</v>
          </cell>
          <cell r="P4096">
            <v>1</v>
          </cell>
          <cell r="Q4096">
            <v>0</v>
          </cell>
          <cell r="R4096">
            <v>1</v>
          </cell>
          <cell r="S4096">
            <v>0</v>
          </cell>
          <cell r="T4096">
            <v>0</v>
          </cell>
          <cell r="U4096">
            <v>0</v>
          </cell>
          <cell r="V4096">
            <v>1</v>
          </cell>
          <cell r="W4096">
            <v>0</v>
          </cell>
        </row>
        <row r="4097">
          <cell r="B4097">
            <v>19</v>
          </cell>
          <cell r="C4097" t="str">
            <v>VENDA</v>
          </cell>
          <cell r="D4097" t="str">
            <v>038 Sem disponibilidade de agenda</v>
          </cell>
          <cell r="E4097" t="str">
            <v>OUTRAS MÍDIAS</v>
          </cell>
          <cell r="F4097" t="str">
            <v>0020 JÁ POSSUI</v>
          </cell>
          <cell r="I4097">
            <v>2</v>
          </cell>
          <cell r="J4097">
            <v>2</v>
          </cell>
          <cell r="K4097">
            <v>0</v>
          </cell>
          <cell r="L4097">
            <v>2</v>
          </cell>
          <cell r="M4097">
            <v>0</v>
          </cell>
          <cell r="N4097">
            <v>0</v>
          </cell>
          <cell r="O4097">
            <v>2</v>
          </cell>
          <cell r="P4097">
            <v>2</v>
          </cell>
          <cell r="Q4097">
            <v>0</v>
          </cell>
          <cell r="R4097">
            <v>2</v>
          </cell>
          <cell r="S4097">
            <v>0</v>
          </cell>
          <cell r="T4097">
            <v>0</v>
          </cell>
          <cell r="U4097">
            <v>0</v>
          </cell>
          <cell r="V4097">
            <v>2</v>
          </cell>
          <cell r="W4097">
            <v>0</v>
          </cell>
        </row>
        <row r="4098">
          <cell r="B4098">
            <v>19</v>
          </cell>
          <cell r="C4098" t="str">
            <v>VENDA</v>
          </cell>
          <cell r="D4098" t="str">
            <v>070 Endereço Divergente</v>
          </cell>
          <cell r="E4098" t="str">
            <v>TELEVISÃO</v>
          </cell>
          <cell r="F4098" t="str">
            <v>0001 TELEVISÃO</v>
          </cell>
          <cell r="G4098" t="str">
            <v>0062 NÃO INFORMOU</v>
          </cell>
          <cell r="I4098">
            <v>1</v>
          </cell>
          <cell r="J4098">
            <v>1</v>
          </cell>
          <cell r="K4098">
            <v>0</v>
          </cell>
          <cell r="L4098">
            <v>1</v>
          </cell>
          <cell r="M4098">
            <v>0</v>
          </cell>
          <cell r="N4098">
            <v>0</v>
          </cell>
          <cell r="O4098">
            <v>1</v>
          </cell>
          <cell r="P4098">
            <v>1</v>
          </cell>
          <cell r="Q4098">
            <v>0</v>
          </cell>
          <cell r="R4098">
            <v>1</v>
          </cell>
          <cell r="S4098">
            <v>0</v>
          </cell>
          <cell r="T4098">
            <v>0</v>
          </cell>
          <cell r="U4098">
            <v>0</v>
          </cell>
          <cell r="V4098">
            <v>1</v>
          </cell>
          <cell r="W4098">
            <v>0</v>
          </cell>
        </row>
        <row r="4099">
          <cell r="B4099">
            <v>19</v>
          </cell>
          <cell r="C4099" t="str">
            <v>VENDA</v>
          </cell>
          <cell r="D4099" t="str">
            <v>229 Atendimento Condicionado</v>
          </cell>
          <cell r="E4099" t="str">
            <v>OUTRAS MÍDIAS</v>
          </cell>
          <cell r="F4099" t="str">
            <v>0020 JÁ POSSUI</v>
          </cell>
          <cell r="I4099">
            <v>1</v>
          </cell>
          <cell r="J4099">
            <v>1</v>
          </cell>
          <cell r="K4099">
            <v>0</v>
          </cell>
          <cell r="L4099">
            <v>1</v>
          </cell>
          <cell r="M4099">
            <v>0</v>
          </cell>
          <cell r="N4099">
            <v>0</v>
          </cell>
          <cell r="O4099">
            <v>1</v>
          </cell>
          <cell r="P4099">
            <v>1</v>
          </cell>
          <cell r="Q4099">
            <v>0</v>
          </cell>
          <cell r="R4099">
            <v>1</v>
          </cell>
          <cell r="S4099">
            <v>0</v>
          </cell>
          <cell r="T4099">
            <v>0</v>
          </cell>
          <cell r="U4099">
            <v>0</v>
          </cell>
          <cell r="V4099">
            <v>1</v>
          </cell>
          <cell r="W4099">
            <v>0</v>
          </cell>
        </row>
        <row r="4100">
          <cell r="B4100">
            <v>20</v>
          </cell>
          <cell r="C4100" t="str">
            <v>INVALIDAS - ABANDONO</v>
          </cell>
          <cell r="D4100" t="str">
            <v>052 Ligações não completadas</v>
          </cell>
          <cell r="I4100">
            <v>19</v>
          </cell>
          <cell r="J4100">
            <v>0</v>
          </cell>
          <cell r="K4100">
            <v>19</v>
          </cell>
          <cell r="L4100">
            <v>0</v>
          </cell>
          <cell r="M4100">
            <v>0</v>
          </cell>
          <cell r="N4100">
            <v>0</v>
          </cell>
          <cell r="O4100">
            <v>19</v>
          </cell>
          <cell r="P4100">
            <v>0</v>
          </cell>
          <cell r="Q4100">
            <v>19</v>
          </cell>
          <cell r="R4100">
            <v>0</v>
          </cell>
          <cell r="S4100">
            <v>0</v>
          </cell>
          <cell r="T4100">
            <v>0</v>
          </cell>
          <cell r="U4100">
            <v>19</v>
          </cell>
          <cell r="V4100">
            <v>0</v>
          </cell>
          <cell r="W4100">
            <v>0</v>
          </cell>
        </row>
        <row r="4101">
          <cell r="B4101">
            <v>20</v>
          </cell>
          <cell r="C4101" t="str">
            <v>INVALIDAS - ABANDONO</v>
          </cell>
          <cell r="D4101" t="str">
            <v>224 Linha Muda</v>
          </cell>
          <cell r="I4101">
            <v>81</v>
          </cell>
          <cell r="J4101">
            <v>0</v>
          </cell>
          <cell r="K4101">
            <v>81</v>
          </cell>
          <cell r="L4101">
            <v>0</v>
          </cell>
          <cell r="M4101">
            <v>0</v>
          </cell>
          <cell r="N4101">
            <v>0</v>
          </cell>
          <cell r="O4101">
            <v>81</v>
          </cell>
          <cell r="P4101">
            <v>0</v>
          </cell>
          <cell r="Q4101">
            <v>81</v>
          </cell>
          <cell r="R4101">
            <v>0</v>
          </cell>
          <cell r="S4101">
            <v>0</v>
          </cell>
          <cell r="T4101">
            <v>0</v>
          </cell>
          <cell r="U4101">
            <v>81</v>
          </cell>
          <cell r="V4101">
            <v>0</v>
          </cell>
          <cell r="W4101">
            <v>0</v>
          </cell>
        </row>
        <row r="4102">
          <cell r="B4102">
            <v>20</v>
          </cell>
          <cell r="C4102" t="str">
            <v>INVALIDAS - ABANDONO</v>
          </cell>
          <cell r="D4102" t="str">
            <v>410 Ligação Caiu</v>
          </cell>
          <cell r="I4102">
            <v>23</v>
          </cell>
          <cell r="J4102">
            <v>0</v>
          </cell>
          <cell r="K4102">
            <v>23</v>
          </cell>
          <cell r="L4102">
            <v>0</v>
          </cell>
          <cell r="M4102">
            <v>0</v>
          </cell>
          <cell r="N4102">
            <v>0</v>
          </cell>
          <cell r="O4102">
            <v>23</v>
          </cell>
          <cell r="P4102">
            <v>0</v>
          </cell>
          <cell r="Q4102">
            <v>23</v>
          </cell>
          <cell r="R4102">
            <v>0</v>
          </cell>
          <cell r="S4102">
            <v>0</v>
          </cell>
          <cell r="T4102">
            <v>0</v>
          </cell>
          <cell r="U4102">
            <v>23</v>
          </cell>
          <cell r="V4102">
            <v>0</v>
          </cell>
          <cell r="W4102">
            <v>0</v>
          </cell>
        </row>
        <row r="4103">
          <cell r="B4103">
            <v>20</v>
          </cell>
          <cell r="C4103" t="str">
            <v>INVALIDAS - ABANDONO</v>
          </cell>
          <cell r="D4103" t="str">
            <v>410 Ligação Caiu</v>
          </cell>
          <cell r="E4103" t="str">
            <v>NÃO INFORMADO</v>
          </cell>
          <cell r="F4103" t="str">
            <v>0016 NÃO INFORMADO</v>
          </cell>
          <cell r="I4103">
            <v>1</v>
          </cell>
          <cell r="J4103">
            <v>0</v>
          </cell>
          <cell r="K4103">
            <v>1</v>
          </cell>
          <cell r="L4103">
            <v>0</v>
          </cell>
          <cell r="M4103">
            <v>0</v>
          </cell>
          <cell r="N4103">
            <v>0</v>
          </cell>
          <cell r="O4103">
            <v>1</v>
          </cell>
          <cell r="P4103">
            <v>0</v>
          </cell>
          <cell r="Q4103">
            <v>1</v>
          </cell>
          <cell r="R4103">
            <v>0</v>
          </cell>
          <cell r="S4103">
            <v>0</v>
          </cell>
          <cell r="T4103">
            <v>0</v>
          </cell>
          <cell r="U4103">
            <v>1</v>
          </cell>
          <cell r="V4103">
            <v>0</v>
          </cell>
          <cell r="W4103">
            <v>0</v>
          </cell>
        </row>
        <row r="4104">
          <cell r="B4104">
            <v>20</v>
          </cell>
          <cell r="C4104" t="str">
            <v>INVALIDAS - ABANDONO</v>
          </cell>
          <cell r="D4104" t="str">
            <v>410 Ligação Caiu</v>
          </cell>
          <cell r="E4104" t="str">
            <v>OUTRAS MÍDIAS</v>
          </cell>
          <cell r="F4104" t="str">
            <v>0002 INDICAÇÃO DE AMIGOS</v>
          </cell>
          <cell r="I4104">
            <v>1</v>
          </cell>
          <cell r="J4104">
            <v>0</v>
          </cell>
          <cell r="K4104">
            <v>1</v>
          </cell>
          <cell r="L4104">
            <v>0</v>
          </cell>
          <cell r="M4104">
            <v>0</v>
          </cell>
          <cell r="N4104">
            <v>0</v>
          </cell>
          <cell r="O4104">
            <v>1</v>
          </cell>
          <cell r="P4104">
            <v>0</v>
          </cell>
          <cell r="Q4104">
            <v>1</v>
          </cell>
          <cell r="R4104">
            <v>0</v>
          </cell>
          <cell r="S4104">
            <v>0</v>
          </cell>
          <cell r="T4104">
            <v>0</v>
          </cell>
          <cell r="U4104">
            <v>1</v>
          </cell>
          <cell r="V4104">
            <v>0</v>
          </cell>
          <cell r="W4104">
            <v>0</v>
          </cell>
        </row>
        <row r="4105">
          <cell r="B4105">
            <v>20</v>
          </cell>
          <cell r="C4105" t="str">
            <v>INVALIDAS - ABANDONO</v>
          </cell>
          <cell r="D4105" t="str">
            <v>410 Ligação Caiu</v>
          </cell>
          <cell r="E4105" t="str">
            <v>TELEVISÃO</v>
          </cell>
          <cell r="F4105" t="str">
            <v>0001 TELEVISÃO</v>
          </cell>
          <cell r="G4105" t="str">
            <v>0062 NÃO INFORMOU</v>
          </cell>
          <cell r="I4105">
            <v>1</v>
          </cell>
          <cell r="J4105">
            <v>0</v>
          </cell>
          <cell r="K4105">
            <v>1</v>
          </cell>
          <cell r="L4105">
            <v>0</v>
          </cell>
          <cell r="M4105">
            <v>0</v>
          </cell>
          <cell r="N4105">
            <v>0</v>
          </cell>
          <cell r="O4105">
            <v>1</v>
          </cell>
          <cell r="P4105">
            <v>0</v>
          </cell>
          <cell r="Q4105">
            <v>1</v>
          </cell>
          <cell r="R4105">
            <v>0</v>
          </cell>
          <cell r="S4105">
            <v>0</v>
          </cell>
          <cell r="T4105">
            <v>0</v>
          </cell>
          <cell r="U4105">
            <v>1</v>
          </cell>
          <cell r="V4105">
            <v>0</v>
          </cell>
          <cell r="W4105">
            <v>0</v>
          </cell>
        </row>
        <row r="4106">
          <cell r="B4106">
            <v>20</v>
          </cell>
          <cell r="C4106" t="str">
            <v>INVALIDAS - INVÁLIDAS</v>
          </cell>
          <cell r="D4106" t="str">
            <v>016 Já Foi Contatado</v>
          </cell>
          <cell r="I4106">
            <v>3</v>
          </cell>
          <cell r="J4106">
            <v>0</v>
          </cell>
          <cell r="K4106">
            <v>3</v>
          </cell>
          <cell r="L4106">
            <v>0</v>
          </cell>
          <cell r="M4106">
            <v>0</v>
          </cell>
          <cell r="N4106">
            <v>0</v>
          </cell>
          <cell r="O4106">
            <v>3</v>
          </cell>
          <cell r="P4106">
            <v>0</v>
          </cell>
          <cell r="Q4106">
            <v>3</v>
          </cell>
          <cell r="R4106">
            <v>0</v>
          </cell>
          <cell r="S4106">
            <v>0</v>
          </cell>
          <cell r="T4106">
            <v>0</v>
          </cell>
          <cell r="U4106">
            <v>3</v>
          </cell>
          <cell r="V4106">
            <v>0</v>
          </cell>
          <cell r="W4106">
            <v>0</v>
          </cell>
        </row>
        <row r="4107">
          <cell r="B4107">
            <v>20</v>
          </cell>
          <cell r="C4107" t="str">
            <v>INVALIDAS - INVÁLIDAS</v>
          </cell>
          <cell r="D4107" t="str">
            <v>016 Já Foi Contatado</v>
          </cell>
          <cell r="E4107" t="str">
            <v>OUTRAS MÍDIAS</v>
          </cell>
          <cell r="F4107" t="str">
            <v>0013 INTERNET</v>
          </cell>
          <cell r="G4107" t="str">
            <v>0170 SITE SPEEDY</v>
          </cell>
          <cell r="I4107">
            <v>1</v>
          </cell>
          <cell r="J4107">
            <v>0</v>
          </cell>
          <cell r="K4107">
            <v>1</v>
          </cell>
          <cell r="L4107">
            <v>0</v>
          </cell>
          <cell r="M4107">
            <v>0</v>
          </cell>
          <cell r="N4107">
            <v>0</v>
          </cell>
          <cell r="O4107">
            <v>1</v>
          </cell>
          <cell r="P4107">
            <v>0</v>
          </cell>
          <cell r="Q4107">
            <v>1</v>
          </cell>
          <cell r="R4107">
            <v>0</v>
          </cell>
          <cell r="S4107">
            <v>0</v>
          </cell>
          <cell r="T4107">
            <v>0</v>
          </cell>
          <cell r="U4107">
            <v>1</v>
          </cell>
          <cell r="V4107">
            <v>0</v>
          </cell>
          <cell r="W4107">
            <v>0</v>
          </cell>
        </row>
        <row r="4108">
          <cell r="B4108">
            <v>20</v>
          </cell>
          <cell r="C4108" t="str">
            <v>INVALIDAS - INVÁLIDAS</v>
          </cell>
          <cell r="D4108" t="str">
            <v>061 Sisitema Inoperante</v>
          </cell>
          <cell r="I4108">
            <v>4</v>
          </cell>
          <cell r="J4108">
            <v>0</v>
          </cell>
          <cell r="K4108">
            <v>4</v>
          </cell>
          <cell r="L4108">
            <v>0</v>
          </cell>
          <cell r="M4108">
            <v>0</v>
          </cell>
          <cell r="N4108">
            <v>0</v>
          </cell>
          <cell r="O4108">
            <v>4</v>
          </cell>
          <cell r="P4108">
            <v>0</v>
          </cell>
          <cell r="Q4108">
            <v>4</v>
          </cell>
          <cell r="R4108">
            <v>0</v>
          </cell>
          <cell r="S4108">
            <v>0</v>
          </cell>
          <cell r="T4108">
            <v>0</v>
          </cell>
          <cell r="U4108">
            <v>4</v>
          </cell>
          <cell r="V4108">
            <v>0</v>
          </cell>
          <cell r="W4108">
            <v>0</v>
          </cell>
        </row>
        <row r="4109">
          <cell r="B4109">
            <v>20</v>
          </cell>
          <cell r="C4109" t="str">
            <v>INVALIDAS - INVÁLIDAS</v>
          </cell>
          <cell r="D4109" t="str">
            <v>188 Fora do Estado</v>
          </cell>
          <cell r="I4109">
            <v>1</v>
          </cell>
          <cell r="J4109">
            <v>0</v>
          </cell>
          <cell r="K4109">
            <v>1</v>
          </cell>
          <cell r="L4109">
            <v>0</v>
          </cell>
          <cell r="M4109">
            <v>0</v>
          </cell>
          <cell r="N4109">
            <v>0</v>
          </cell>
          <cell r="O4109">
            <v>1</v>
          </cell>
          <cell r="P4109">
            <v>0</v>
          </cell>
          <cell r="Q4109">
            <v>1</v>
          </cell>
          <cell r="R4109">
            <v>0</v>
          </cell>
          <cell r="S4109">
            <v>0</v>
          </cell>
          <cell r="T4109">
            <v>0</v>
          </cell>
          <cell r="U4109">
            <v>1</v>
          </cell>
          <cell r="V4109">
            <v>0</v>
          </cell>
          <cell r="W4109">
            <v>0</v>
          </cell>
        </row>
        <row r="4110">
          <cell r="B4110">
            <v>20</v>
          </cell>
          <cell r="C4110" t="str">
            <v>INVALIDAS - INVÁLIDAS</v>
          </cell>
          <cell r="D4110" t="str">
            <v>219 Trote</v>
          </cell>
          <cell r="I4110">
            <v>12</v>
          </cell>
          <cell r="J4110">
            <v>0</v>
          </cell>
          <cell r="K4110">
            <v>12</v>
          </cell>
          <cell r="L4110">
            <v>0</v>
          </cell>
          <cell r="M4110">
            <v>0</v>
          </cell>
          <cell r="N4110">
            <v>0</v>
          </cell>
          <cell r="O4110">
            <v>12</v>
          </cell>
          <cell r="P4110">
            <v>0</v>
          </cell>
          <cell r="Q4110">
            <v>12</v>
          </cell>
          <cell r="R4110">
            <v>0</v>
          </cell>
          <cell r="S4110">
            <v>0</v>
          </cell>
          <cell r="T4110">
            <v>0</v>
          </cell>
          <cell r="U4110">
            <v>12</v>
          </cell>
          <cell r="V4110">
            <v>0</v>
          </cell>
          <cell r="W4110">
            <v>0</v>
          </cell>
        </row>
        <row r="4111">
          <cell r="B4111">
            <v>20</v>
          </cell>
          <cell r="C4111" t="str">
            <v>INVALIDAS - INVÁLIDAS</v>
          </cell>
          <cell r="D4111" t="str">
            <v>219 Trote</v>
          </cell>
          <cell r="E4111" t="str">
            <v>NÃO INFORMADO</v>
          </cell>
          <cell r="F4111" t="str">
            <v>0016 NÃO INFORMADO</v>
          </cell>
          <cell r="I4111">
            <v>1</v>
          </cell>
          <cell r="J4111">
            <v>0</v>
          </cell>
          <cell r="K4111">
            <v>1</v>
          </cell>
          <cell r="L4111">
            <v>0</v>
          </cell>
          <cell r="M4111">
            <v>0</v>
          </cell>
          <cell r="N4111">
            <v>0</v>
          </cell>
          <cell r="O4111">
            <v>1</v>
          </cell>
          <cell r="P4111">
            <v>0</v>
          </cell>
          <cell r="Q4111">
            <v>1</v>
          </cell>
          <cell r="R4111">
            <v>0</v>
          </cell>
          <cell r="S4111">
            <v>0</v>
          </cell>
          <cell r="T4111">
            <v>0</v>
          </cell>
          <cell r="U4111">
            <v>1</v>
          </cell>
          <cell r="V4111">
            <v>0</v>
          </cell>
          <cell r="W4111">
            <v>0</v>
          </cell>
        </row>
        <row r="4112">
          <cell r="B4112">
            <v>20</v>
          </cell>
          <cell r="C4112" t="str">
            <v>INVALIDAS - INVÁLIDAS</v>
          </cell>
          <cell r="D4112" t="str">
            <v>221 Engano</v>
          </cell>
          <cell r="I4112">
            <v>81</v>
          </cell>
          <cell r="J4112">
            <v>0</v>
          </cell>
          <cell r="K4112">
            <v>81</v>
          </cell>
          <cell r="L4112">
            <v>0</v>
          </cell>
          <cell r="M4112">
            <v>0</v>
          </cell>
          <cell r="N4112">
            <v>0</v>
          </cell>
          <cell r="O4112">
            <v>81</v>
          </cell>
          <cell r="P4112">
            <v>0</v>
          </cell>
          <cell r="Q4112">
            <v>81</v>
          </cell>
          <cell r="R4112">
            <v>0</v>
          </cell>
          <cell r="S4112">
            <v>0</v>
          </cell>
          <cell r="T4112">
            <v>0</v>
          </cell>
          <cell r="U4112">
            <v>81</v>
          </cell>
          <cell r="V4112">
            <v>0</v>
          </cell>
          <cell r="W4112">
            <v>0</v>
          </cell>
        </row>
        <row r="4113">
          <cell r="B4113">
            <v>20</v>
          </cell>
          <cell r="C4113" t="str">
            <v>INVALIDAS - INVÁLIDAS</v>
          </cell>
          <cell r="D4113" t="str">
            <v>221 Engano</v>
          </cell>
          <cell r="E4113" t="str">
            <v>OUTRAS MÍDIAS</v>
          </cell>
          <cell r="F4113" t="str">
            <v>0002 INDICAÇÃO DE AMIGOS</v>
          </cell>
          <cell r="I4113">
            <v>1</v>
          </cell>
          <cell r="J4113">
            <v>0</v>
          </cell>
          <cell r="K4113">
            <v>1</v>
          </cell>
          <cell r="L4113">
            <v>0</v>
          </cell>
          <cell r="M4113">
            <v>0</v>
          </cell>
          <cell r="N4113">
            <v>0</v>
          </cell>
          <cell r="O4113">
            <v>1</v>
          </cell>
          <cell r="P4113">
            <v>0</v>
          </cell>
          <cell r="Q4113">
            <v>1</v>
          </cell>
          <cell r="R4113">
            <v>0</v>
          </cell>
          <cell r="S4113">
            <v>0</v>
          </cell>
          <cell r="T4113">
            <v>0</v>
          </cell>
          <cell r="U4113">
            <v>1</v>
          </cell>
          <cell r="V4113">
            <v>0</v>
          </cell>
          <cell r="W4113">
            <v>0</v>
          </cell>
        </row>
        <row r="4114">
          <cell r="B4114">
            <v>20</v>
          </cell>
          <cell r="C4114" t="str">
            <v>INVALIDAS - INVÁLIDAS</v>
          </cell>
          <cell r="D4114" t="str">
            <v>221 Engano</v>
          </cell>
          <cell r="E4114" t="str">
            <v>OUTRAS MÍDIAS</v>
          </cell>
          <cell r="F4114" t="str">
            <v>0020 JÁ POSSUI</v>
          </cell>
          <cell r="I4114">
            <v>1</v>
          </cell>
          <cell r="J4114">
            <v>0</v>
          </cell>
          <cell r="K4114">
            <v>1</v>
          </cell>
          <cell r="L4114">
            <v>0</v>
          </cell>
          <cell r="M4114">
            <v>0</v>
          </cell>
          <cell r="N4114">
            <v>0</v>
          </cell>
          <cell r="O4114">
            <v>1</v>
          </cell>
          <cell r="P4114">
            <v>0</v>
          </cell>
          <cell r="Q4114">
            <v>1</v>
          </cell>
          <cell r="R4114">
            <v>0</v>
          </cell>
          <cell r="S4114">
            <v>0</v>
          </cell>
          <cell r="T4114">
            <v>0</v>
          </cell>
          <cell r="U4114">
            <v>1</v>
          </cell>
          <cell r="V4114">
            <v>0</v>
          </cell>
          <cell r="W4114">
            <v>0</v>
          </cell>
        </row>
        <row r="4115">
          <cell r="B4115">
            <v>20</v>
          </cell>
          <cell r="C4115" t="str">
            <v>INVALIDAS - INVÁLIDAS</v>
          </cell>
          <cell r="D4115" t="str">
            <v>310 Retorno sem Sucesso</v>
          </cell>
          <cell r="I4115">
            <v>10</v>
          </cell>
          <cell r="J4115">
            <v>0</v>
          </cell>
          <cell r="K4115">
            <v>10</v>
          </cell>
          <cell r="L4115">
            <v>0</v>
          </cell>
          <cell r="M4115">
            <v>0</v>
          </cell>
          <cell r="N4115">
            <v>0</v>
          </cell>
          <cell r="O4115">
            <v>10</v>
          </cell>
          <cell r="P4115">
            <v>0</v>
          </cell>
          <cell r="Q4115">
            <v>10</v>
          </cell>
          <cell r="R4115">
            <v>0</v>
          </cell>
          <cell r="S4115">
            <v>0</v>
          </cell>
          <cell r="T4115">
            <v>0</v>
          </cell>
          <cell r="U4115">
            <v>10</v>
          </cell>
          <cell r="V4115">
            <v>0</v>
          </cell>
          <cell r="W4115">
            <v>0</v>
          </cell>
        </row>
        <row r="4116">
          <cell r="B4116">
            <v>20</v>
          </cell>
          <cell r="C4116" t="str">
            <v>INVALIDAS - INVÁLIDAS</v>
          </cell>
          <cell r="D4116" t="str">
            <v>405 Papa Fila</v>
          </cell>
          <cell r="I4116">
            <v>152</v>
          </cell>
          <cell r="J4116">
            <v>0</v>
          </cell>
          <cell r="K4116">
            <v>152</v>
          </cell>
          <cell r="L4116">
            <v>0</v>
          </cell>
          <cell r="M4116">
            <v>0</v>
          </cell>
          <cell r="N4116">
            <v>0</v>
          </cell>
          <cell r="O4116">
            <v>152</v>
          </cell>
          <cell r="P4116">
            <v>0</v>
          </cell>
          <cell r="Q4116">
            <v>152</v>
          </cell>
          <cell r="R4116">
            <v>0</v>
          </cell>
          <cell r="S4116">
            <v>0</v>
          </cell>
          <cell r="T4116">
            <v>0</v>
          </cell>
          <cell r="U4116">
            <v>152</v>
          </cell>
          <cell r="V4116">
            <v>0</v>
          </cell>
          <cell r="W4116">
            <v>0</v>
          </cell>
        </row>
        <row r="4117">
          <cell r="B4117">
            <v>20</v>
          </cell>
          <cell r="C4117" t="str">
            <v>INVALIDAS - INVÁLIDAS</v>
          </cell>
          <cell r="D4117" t="str">
            <v>405 Papa Fila</v>
          </cell>
          <cell r="E4117" t="str">
            <v>TELEVISÃO</v>
          </cell>
          <cell r="F4117" t="str">
            <v>0001 TELEVISÃO</v>
          </cell>
          <cell r="G4117" t="str">
            <v>0062 NÃO INFORMOU</v>
          </cell>
          <cell r="I4117">
            <v>1</v>
          </cell>
          <cell r="J4117">
            <v>0</v>
          </cell>
          <cell r="K4117">
            <v>1</v>
          </cell>
          <cell r="L4117">
            <v>0</v>
          </cell>
          <cell r="M4117">
            <v>0</v>
          </cell>
          <cell r="N4117">
            <v>0</v>
          </cell>
          <cell r="O4117">
            <v>1</v>
          </cell>
          <cell r="P4117">
            <v>0</v>
          </cell>
          <cell r="Q4117">
            <v>1</v>
          </cell>
          <cell r="R4117">
            <v>0</v>
          </cell>
          <cell r="S4117">
            <v>0</v>
          </cell>
          <cell r="T4117">
            <v>0</v>
          </cell>
          <cell r="U4117">
            <v>1</v>
          </cell>
          <cell r="V4117">
            <v>0</v>
          </cell>
          <cell r="W4117">
            <v>0</v>
          </cell>
        </row>
        <row r="4118">
          <cell r="B4118">
            <v>20</v>
          </cell>
          <cell r="C4118" t="str">
            <v>INVALIDAS - INVÁLIDAS</v>
          </cell>
          <cell r="D4118" t="str">
            <v>406 Transferência Auditoria</v>
          </cell>
          <cell r="I4118">
            <v>1</v>
          </cell>
          <cell r="J4118">
            <v>0</v>
          </cell>
          <cell r="K4118">
            <v>1</v>
          </cell>
          <cell r="L4118">
            <v>0</v>
          </cell>
          <cell r="M4118">
            <v>0</v>
          </cell>
          <cell r="N4118">
            <v>0</v>
          </cell>
          <cell r="O4118">
            <v>1</v>
          </cell>
          <cell r="P4118">
            <v>0</v>
          </cell>
          <cell r="Q4118">
            <v>1</v>
          </cell>
          <cell r="R4118">
            <v>0</v>
          </cell>
          <cell r="S4118">
            <v>0</v>
          </cell>
          <cell r="T4118">
            <v>0</v>
          </cell>
          <cell r="U4118">
            <v>1</v>
          </cell>
          <cell r="V4118">
            <v>0</v>
          </cell>
          <cell r="W4118">
            <v>0</v>
          </cell>
        </row>
        <row r="4119">
          <cell r="B4119">
            <v>20</v>
          </cell>
          <cell r="C4119" t="str">
            <v>INVALIDAS - INVÁLIDAS</v>
          </cell>
          <cell r="D4119" t="str">
            <v>409 Transferência Condomínio</v>
          </cell>
          <cell r="I4119">
            <v>1</v>
          </cell>
          <cell r="J4119">
            <v>0</v>
          </cell>
          <cell r="K4119">
            <v>1</v>
          </cell>
          <cell r="L4119">
            <v>0</v>
          </cell>
          <cell r="M4119">
            <v>0</v>
          </cell>
          <cell r="N4119">
            <v>0</v>
          </cell>
          <cell r="O4119">
            <v>1</v>
          </cell>
          <cell r="P4119">
            <v>0</v>
          </cell>
          <cell r="Q4119">
            <v>1</v>
          </cell>
          <cell r="R4119">
            <v>0</v>
          </cell>
          <cell r="S4119">
            <v>0</v>
          </cell>
          <cell r="T4119">
            <v>0</v>
          </cell>
          <cell r="U4119">
            <v>1</v>
          </cell>
          <cell r="V4119">
            <v>0</v>
          </cell>
          <cell r="W4119">
            <v>0</v>
          </cell>
        </row>
        <row r="4120">
          <cell r="B4120">
            <v>20</v>
          </cell>
          <cell r="C4120" t="str">
            <v>INVALIDAS - TRANSFERIDAS</v>
          </cell>
          <cell r="D4120" t="str">
            <v>073 Transferência Retenção</v>
          </cell>
          <cell r="I4120">
            <v>19</v>
          </cell>
          <cell r="J4120">
            <v>0</v>
          </cell>
          <cell r="K4120">
            <v>19</v>
          </cell>
          <cell r="L4120">
            <v>0</v>
          </cell>
          <cell r="M4120">
            <v>0</v>
          </cell>
          <cell r="N4120">
            <v>0</v>
          </cell>
          <cell r="O4120">
            <v>19</v>
          </cell>
          <cell r="P4120">
            <v>0</v>
          </cell>
          <cell r="Q4120">
            <v>19</v>
          </cell>
          <cell r="R4120">
            <v>0</v>
          </cell>
          <cell r="S4120">
            <v>0</v>
          </cell>
          <cell r="T4120">
            <v>0</v>
          </cell>
          <cell r="U4120">
            <v>19</v>
          </cell>
          <cell r="V4120">
            <v>0</v>
          </cell>
          <cell r="W4120">
            <v>0</v>
          </cell>
        </row>
        <row r="4121">
          <cell r="B4121">
            <v>20</v>
          </cell>
          <cell r="C4121" t="str">
            <v>INVALIDAS - TRANSFERIDAS</v>
          </cell>
          <cell r="D4121" t="str">
            <v>220 Transferência 70100 (104)</v>
          </cell>
          <cell r="I4121">
            <v>191</v>
          </cell>
          <cell r="J4121">
            <v>0</v>
          </cell>
          <cell r="K4121">
            <v>191</v>
          </cell>
          <cell r="L4121">
            <v>0</v>
          </cell>
          <cell r="M4121">
            <v>0</v>
          </cell>
          <cell r="N4121">
            <v>0</v>
          </cell>
          <cell r="O4121">
            <v>191</v>
          </cell>
          <cell r="P4121">
            <v>0</v>
          </cell>
          <cell r="Q4121">
            <v>191</v>
          </cell>
          <cell r="R4121">
            <v>0</v>
          </cell>
          <cell r="S4121">
            <v>0</v>
          </cell>
          <cell r="T4121">
            <v>0</v>
          </cell>
          <cell r="U4121">
            <v>191</v>
          </cell>
          <cell r="V4121">
            <v>0</v>
          </cell>
          <cell r="W4121">
            <v>0</v>
          </cell>
        </row>
        <row r="4122">
          <cell r="B4122">
            <v>20</v>
          </cell>
          <cell r="C4122" t="str">
            <v>INVALIDAS - TRANSFERIDAS</v>
          </cell>
          <cell r="D4122" t="str">
            <v>220 Transferência 70100 (104)</v>
          </cell>
          <cell r="E4122" t="str">
            <v>OUTRAS MIDIAS</v>
          </cell>
          <cell r="F4122" t="str">
            <v>0031 JÁ TEVE O PRODUTO</v>
          </cell>
          <cell r="I4122">
            <v>2</v>
          </cell>
          <cell r="J4122">
            <v>0</v>
          </cell>
          <cell r="K4122">
            <v>2</v>
          </cell>
          <cell r="L4122">
            <v>0</v>
          </cell>
          <cell r="M4122">
            <v>0</v>
          </cell>
          <cell r="N4122">
            <v>0</v>
          </cell>
          <cell r="O4122">
            <v>2</v>
          </cell>
          <cell r="P4122">
            <v>0</v>
          </cell>
          <cell r="Q4122">
            <v>2</v>
          </cell>
          <cell r="R4122">
            <v>0</v>
          </cell>
          <cell r="S4122">
            <v>0</v>
          </cell>
          <cell r="T4122">
            <v>0</v>
          </cell>
          <cell r="U4122">
            <v>2</v>
          </cell>
          <cell r="V4122">
            <v>0</v>
          </cell>
          <cell r="W4122">
            <v>0</v>
          </cell>
        </row>
        <row r="4123">
          <cell r="B4123">
            <v>20</v>
          </cell>
          <cell r="C4123" t="str">
            <v>INVALIDAS - TRANSFERIDAS</v>
          </cell>
          <cell r="D4123" t="str">
            <v>220 Transferência 70100 (104)</v>
          </cell>
          <cell r="E4123" t="str">
            <v>OUTRAS MÍDIAS</v>
          </cell>
          <cell r="F4123" t="str">
            <v>0002 INDICAÇÃO DE AMIGOS</v>
          </cell>
          <cell r="I4123">
            <v>10</v>
          </cell>
          <cell r="J4123">
            <v>0</v>
          </cell>
          <cell r="K4123">
            <v>10</v>
          </cell>
          <cell r="L4123">
            <v>0</v>
          </cell>
          <cell r="M4123">
            <v>0</v>
          </cell>
          <cell r="N4123">
            <v>0</v>
          </cell>
          <cell r="O4123">
            <v>10</v>
          </cell>
          <cell r="P4123">
            <v>0</v>
          </cell>
          <cell r="Q4123">
            <v>10</v>
          </cell>
          <cell r="R4123">
            <v>0</v>
          </cell>
          <cell r="S4123">
            <v>0</v>
          </cell>
          <cell r="T4123">
            <v>0</v>
          </cell>
          <cell r="U4123">
            <v>10</v>
          </cell>
          <cell r="V4123">
            <v>0</v>
          </cell>
          <cell r="W4123">
            <v>0</v>
          </cell>
        </row>
        <row r="4124">
          <cell r="B4124">
            <v>20</v>
          </cell>
          <cell r="C4124" t="str">
            <v>INVALIDAS - TRANSFERIDAS</v>
          </cell>
          <cell r="D4124" t="str">
            <v>220 Transferência 70100 (104)</v>
          </cell>
          <cell r="E4124" t="str">
            <v>OUTRAS MÍDIAS</v>
          </cell>
          <cell r="F4124" t="str">
            <v>0018 CONTATADO PELO TLMKT</v>
          </cell>
          <cell r="I4124">
            <v>2</v>
          </cell>
          <cell r="J4124">
            <v>0</v>
          </cell>
          <cell r="K4124">
            <v>2</v>
          </cell>
          <cell r="L4124">
            <v>0</v>
          </cell>
          <cell r="M4124">
            <v>0</v>
          </cell>
          <cell r="N4124">
            <v>0</v>
          </cell>
          <cell r="O4124">
            <v>2</v>
          </cell>
          <cell r="P4124">
            <v>0</v>
          </cell>
          <cell r="Q4124">
            <v>2</v>
          </cell>
          <cell r="R4124">
            <v>0</v>
          </cell>
          <cell r="S4124">
            <v>0</v>
          </cell>
          <cell r="T4124">
            <v>0</v>
          </cell>
          <cell r="U4124">
            <v>2</v>
          </cell>
          <cell r="V4124">
            <v>0</v>
          </cell>
          <cell r="W4124">
            <v>0</v>
          </cell>
        </row>
        <row r="4125">
          <cell r="B4125">
            <v>20</v>
          </cell>
          <cell r="C4125" t="str">
            <v>INVALIDAS - TRANSFERIDAS</v>
          </cell>
          <cell r="D4125" t="str">
            <v>220 Transferência 70100 (104)</v>
          </cell>
          <cell r="E4125" t="str">
            <v>OUTRAS MÍDIAS</v>
          </cell>
          <cell r="F4125" t="str">
            <v>0020 JÁ POSSUI</v>
          </cell>
          <cell r="I4125">
            <v>1</v>
          </cell>
          <cell r="J4125">
            <v>0</v>
          </cell>
          <cell r="K4125">
            <v>1</v>
          </cell>
          <cell r="L4125">
            <v>0</v>
          </cell>
          <cell r="M4125">
            <v>0</v>
          </cell>
          <cell r="N4125">
            <v>0</v>
          </cell>
          <cell r="O4125">
            <v>1</v>
          </cell>
          <cell r="P4125">
            <v>0</v>
          </cell>
          <cell r="Q4125">
            <v>1</v>
          </cell>
          <cell r="R4125">
            <v>0</v>
          </cell>
          <cell r="S4125">
            <v>0</v>
          </cell>
          <cell r="T4125">
            <v>0</v>
          </cell>
          <cell r="U4125">
            <v>1</v>
          </cell>
          <cell r="V4125">
            <v>0</v>
          </cell>
          <cell r="W4125">
            <v>0</v>
          </cell>
        </row>
        <row r="4126">
          <cell r="B4126">
            <v>20</v>
          </cell>
          <cell r="C4126" t="str">
            <v>INVALIDAS - TRANSFERIDAS</v>
          </cell>
          <cell r="D4126" t="str">
            <v>220 Transferência 70100 (104)</v>
          </cell>
          <cell r="E4126" t="str">
            <v>TELEVISÃO</v>
          </cell>
          <cell r="F4126" t="str">
            <v>0001 TELEVISÃO</v>
          </cell>
          <cell r="G4126" t="str">
            <v>0062 NÃO INFORMOU</v>
          </cell>
          <cell r="I4126">
            <v>1</v>
          </cell>
          <cell r="J4126">
            <v>0</v>
          </cell>
          <cell r="K4126">
            <v>1</v>
          </cell>
          <cell r="L4126">
            <v>0</v>
          </cell>
          <cell r="M4126">
            <v>0</v>
          </cell>
          <cell r="N4126">
            <v>0</v>
          </cell>
          <cell r="O4126">
            <v>1</v>
          </cell>
          <cell r="P4126">
            <v>0</v>
          </cell>
          <cell r="Q4126">
            <v>1</v>
          </cell>
          <cell r="R4126">
            <v>0</v>
          </cell>
          <cell r="S4126">
            <v>0</v>
          </cell>
          <cell r="T4126">
            <v>0</v>
          </cell>
          <cell r="U4126">
            <v>1</v>
          </cell>
          <cell r="V4126">
            <v>0</v>
          </cell>
          <cell r="W4126">
            <v>0</v>
          </cell>
        </row>
        <row r="4127">
          <cell r="B4127">
            <v>20</v>
          </cell>
          <cell r="C4127" t="str">
            <v>REST CLIENTE - INFORMAÇÕES</v>
          </cell>
          <cell r="D4127" t="str">
            <v>012 Informações</v>
          </cell>
          <cell r="E4127" t="str">
            <v>MALA DIRETA</v>
          </cell>
          <cell r="F4127" t="str">
            <v>0009 MALA DIRETA</v>
          </cell>
          <cell r="G4127" t="str">
            <v>0572 MD-05</v>
          </cell>
          <cell r="I4127">
            <v>1</v>
          </cell>
          <cell r="J4127">
            <v>1</v>
          </cell>
          <cell r="K4127">
            <v>0</v>
          </cell>
          <cell r="L4127">
            <v>1</v>
          </cell>
          <cell r="M4127">
            <v>0</v>
          </cell>
          <cell r="N4127">
            <v>1</v>
          </cell>
          <cell r="O4127">
            <v>1</v>
          </cell>
          <cell r="P4127">
            <v>1</v>
          </cell>
          <cell r="Q4127">
            <v>0</v>
          </cell>
          <cell r="R4127">
            <v>1</v>
          </cell>
          <cell r="S4127">
            <v>0</v>
          </cell>
          <cell r="T4127">
            <v>1</v>
          </cell>
          <cell r="U4127">
            <v>1</v>
          </cell>
          <cell r="V4127">
            <v>0</v>
          </cell>
          <cell r="W4127">
            <v>0</v>
          </cell>
        </row>
        <row r="4128">
          <cell r="B4128">
            <v>20</v>
          </cell>
          <cell r="C4128" t="str">
            <v>REST CLIENTE - INFORMAÇÕES</v>
          </cell>
          <cell r="D4128" t="str">
            <v>012 Informações</v>
          </cell>
          <cell r="E4128" t="str">
            <v>NÃO INFORMADO</v>
          </cell>
          <cell r="F4128" t="str">
            <v>0016 NÃO INFORMADO</v>
          </cell>
          <cell r="I4128">
            <v>4</v>
          </cell>
          <cell r="J4128">
            <v>4</v>
          </cell>
          <cell r="K4128">
            <v>0</v>
          </cell>
          <cell r="L4128">
            <v>4</v>
          </cell>
          <cell r="M4128">
            <v>0</v>
          </cell>
          <cell r="N4128">
            <v>4</v>
          </cell>
          <cell r="O4128">
            <v>4</v>
          </cell>
          <cell r="P4128">
            <v>4</v>
          </cell>
          <cell r="Q4128">
            <v>0</v>
          </cell>
          <cell r="R4128">
            <v>4</v>
          </cell>
          <cell r="S4128">
            <v>0</v>
          </cell>
          <cell r="T4128">
            <v>4</v>
          </cell>
          <cell r="U4128">
            <v>4</v>
          </cell>
          <cell r="V4128">
            <v>0</v>
          </cell>
          <cell r="W4128">
            <v>0</v>
          </cell>
        </row>
        <row r="4129">
          <cell r="B4129">
            <v>20</v>
          </cell>
          <cell r="C4129" t="str">
            <v>REST CLIENTE - INFORMAÇÕES</v>
          </cell>
          <cell r="D4129" t="str">
            <v>012 Informações</v>
          </cell>
          <cell r="E4129" t="str">
            <v>OUTRAS MIDIAS</v>
          </cell>
          <cell r="F4129" t="str">
            <v>0031 JÁ TEVE O PRODUTO</v>
          </cell>
          <cell r="I4129">
            <v>1</v>
          </cell>
          <cell r="J4129">
            <v>1</v>
          </cell>
          <cell r="K4129">
            <v>0</v>
          </cell>
          <cell r="L4129">
            <v>1</v>
          </cell>
          <cell r="M4129">
            <v>0</v>
          </cell>
          <cell r="N4129">
            <v>1</v>
          </cell>
          <cell r="O4129">
            <v>1</v>
          </cell>
          <cell r="P4129">
            <v>1</v>
          </cell>
          <cell r="Q4129">
            <v>0</v>
          </cell>
          <cell r="R4129">
            <v>1</v>
          </cell>
          <cell r="S4129">
            <v>0</v>
          </cell>
          <cell r="T4129">
            <v>1</v>
          </cell>
          <cell r="U4129">
            <v>1</v>
          </cell>
          <cell r="V4129">
            <v>0</v>
          </cell>
          <cell r="W4129">
            <v>0</v>
          </cell>
        </row>
        <row r="4130">
          <cell r="B4130">
            <v>20</v>
          </cell>
          <cell r="C4130" t="str">
            <v>REST CLIENTE - INFORMAÇÕES</v>
          </cell>
          <cell r="D4130" t="str">
            <v>012 Informações</v>
          </cell>
          <cell r="E4130" t="str">
            <v>OUTRAS MÍDIAS</v>
          </cell>
          <cell r="F4130" t="str">
            <v>0002 INDICAÇÃO DE AMIGOS</v>
          </cell>
          <cell r="I4130">
            <v>9</v>
          </cell>
          <cell r="J4130">
            <v>9</v>
          </cell>
          <cell r="K4130">
            <v>0</v>
          </cell>
          <cell r="L4130">
            <v>9</v>
          </cell>
          <cell r="M4130">
            <v>0</v>
          </cell>
          <cell r="N4130">
            <v>9</v>
          </cell>
          <cell r="O4130">
            <v>9</v>
          </cell>
          <cell r="P4130">
            <v>9</v>
          </cell>
          <cell r="Q4130">
            <v>0</v>
          </cell>
          <cell r="R4130">
            <v>9</v>
          </cell>
          <cell r="S4130">
            <v>0</v>
          </cell>
          <cell r="T4130">
            <v>9</v>
          </cell>
          <cell r="U4130">
            <v>9</v>
          </cell>
          <cell r="V4130">
            <v>0</v>
          </cell>
          <cell r="W4130">
            <v>0</v>
          </cell>
        </row>
        <row r="4131">
          <cell r="B4131">
            <v>20</v>
          </cell>
          <cell r="C4131" t="str">
            <v>REST CLIENTE - INFORMAÇÕES</v>
          </cell>
          <cell r="D4131" t="str">
            <v>012 Informações</v>
          </cell>
          <cell r="E4131" t="str">
            <v>OUTRAS MÍDIAS</v>
          </cell>
          <cell r="F4131" t="str">
            <v>0020 JÁ POSSUI</v>
          </cell>
          <cell r="I4131">
            <v>1</v>
          </cell>
          <cell r="J4131">
            <v>1</v>
          </cell>
          <cell r="K4131">
            <v>0</v>
          </cell>
          <cell r="L4131">
            <v>1</v>
          </cell>
          <cell r="M4131">
            <v>0</v>
          </cell>
          <cell r="N4131">
            <v>1</v>
          </cell>
          <cell r="O4131">
            <v>1</v>
          </cell>
          <cell r="P4131">
            <v>1</v>
          </cell>
          <cell r="Q4131">
            <v>0</v>
          </cell>
          <cell r="R4131">
            <v>1</v>
          </cell>
          <cell r="S4131">
            <v>0</v>
          </cell>
          <cell r="T4131">
            <v>1</v>
          </cell>
          <cell r="U4131">
            <v>1</v>
          </cell>
          <cell r="V4131">
            <v>0</v>
          </cell>
          <cell r="W4131">
            <v>0</v>
          </cell>
        </row>
        <row r="4132">
          <cell r="B4132">
            <v>20</v>
          </cell>
          <cell r="C4132" t="str">
            <v>REST CLIENTE - INFORMAÇÕES</v>
          </cell>
          <cell r="D4132" t="str">
            <v>012 Informações</v>
          </cell>
          <cell r="E4132" t="str">
            <v>TELEVISÃO</v>
          </cell>
          <cell r="F4132" t="str">
            <v>0001 TELEVISÃO</v>
          </cell>
          <cell r="G4132" t="str">
            <v>0062 NÃO INFORMOU</v>
          </cell>
          <cell r="I4132">
            <v>3</v>
          </cell>
          <cell r="J4132">
            <v>3</v>
          </cell>
          <cell r="K4132">
            <v>0</v>
          </cell>
          <cell r="L4132">
            <v>3</v>
          </cell>
          <cell r="M4132">
            <v>0</v>
          </cell>
          <cell r="N4132">
            <v>3</v>
          </cell>
          <cell r="O4132">
            <v>3</v>
          </cell>
          <cell r="P4132">
            <v>3</v>
          </cell>
          <cell r="Q4132">
            <v>0</v>
          </cell>
          <cell r="R4132">
            <v>3</v>
          </cell>
          <cell r="S4132">
            <v>0</v>
          </cell>
          <cell r="T4132">
            <v>3</v>
          </cell>
          <cell r="U4132">
            <v>3</v>
          </cell>
          <cell r="V4132">
            <v>0</v>
          </cell>
          <cell r="W4132">
            <v>0</v>
          </cell>
        </row>
        <row r="4133">
          <cell r="B4133">
            <v>20</v>
          </cell>
          <cell r="C4133" t="str">
            <v>REST CLIENTE - OUTRAS</v>
          </cell>
          <cell r="D4133" t="str">
            <v>006 Outros Motivos</v>
          </cell>
          <cell r="E4133" t="str">
            <v>MALA DIRETA</v>
          </cell>
          <cell r="F4133" t="str">
            <v>0009 MALA DIRETA</v>
          </cell>
          <cell r="G4133" t="str">
            <v>0075 KE-056</v>
          </cell>
          <cell r="I4133">
            <v>1</v>
          </cell>
          <cell r="J4133">
            <v>1</v>
          </cell>
          <cell r="K4133">
            <v>0</v>
          </cell>
          <cell r="L4133">
            <v>1</v>
          </cell>
          <cell r="M4133">
            <v>0</v>
          </cell>
          <cell r="N4133">
            <v>1</v>
          </cell>
          <cell r="O4133">
            <v>1</v>
          </cell>
          <cell r="P4133">
            <v>1</v>
          </cell>
          <cell r="Q4133">
            <v>0</v>
          </cell>
          <cell r="R4133">
            <v>1</v>
          </cell>
          <cell r="S4133">
            <v>0</v>
          </cell>
          <cell r="T4133">
            <v>1</v>
          </cell>
          <cell r="U4133">
            <v>1</v>
          </cell>
          <cell r="V4133">
            <v>0</v>
          </cell>
          <cell r="W4133">
            <v>0</v>
          </cell>
        </row>
        <row r="4134">
          <cell r="B4134">
            <v>20</v>
          </cell>
          <cell r="C4134" t="str">
            <v>REST CLIENTE - OUTRAS</v>
          </cell>
          <cell r="D4134" t="str">
            <v>006 Outros Motivos</v>
          </cell>
          <cell r="E4134" t="str">
            <v>OUTRAS MÍDIAS</v>
          </cell>
          <cell r="F4134" t="str">
            <v>0002 INDICAÇÃO DE AMIGOS</v>
          </cell>
          <cell r="I4134">
            <v>4</v>
          </cell>
          <cell r="J4134">
            <v>4</v>
          </cell>
          <cell r="K4134">
            <v>0</v>
          </cell>
          <cell r="L4134">
            <v>4</v>
          </cell>
          <cell r="M4134">
            <v>0</v>
          </cell>
          <cell r="N4134">
            <v>4</v>
          </cell>
          <cell r="O4134">
            <v>4</v>
          </cell>
          <cell r="P4134">
            <v>4</v>
          </cell>
          <cell r="Q4134">
            <v>0</v>
          </cell>
          <cell r="R4134">
            <v>4</v>
          </cell>
          <cell r="S4134">
            <v>0</v>
          </cell>
          <cell r="T4134">
            <v>4</v>
          </cell>
          <cell r="U4134">
            <v>4</v>
          </cell>
          <cell r="V4134">
            <v>0</v>
          </cell>
          <cell r="W4134">
            <v>0</v>
          </cell>
        </row>
        <row r="4135">
          <cell r="B4135">
            <v>20</v>
          </cell>
          <cell r="C4135" t="str">
            <v>REST CLIENTE - OUTRAS</v>
          </cell>
          <cell r="D4135" t="str">
            <v>006 Outros Motivos</v>
          </cell>
          <cell r="E4135" t="str">
            <v>OUTRAS MÍDIAS</v>
          </cell>
          <cell r="F4135" t="str">
            <v>0013 INTERNET</v>
          </cell>
          <cell r="G4135" t="str">
            <v>0170 SITE SPEEDY</v>
          </cell>
          <cell r="I4135">
            <v>1</v>
          </cell>
          <cell r="J4135">
            <v>1</v>
          </cell>
          <cell r="K4135">
            <v>0</v>
          </cell>
          <cell r="L4135">
            <v>1</v>
          </cell>
          <cell r="M4135">
            <v>0</v>
          </cell>
          <cell r="N4135">
            <v>1</v>
          </cell>
          <cell r="O4135">
            <v>1</v>
          </cell>
          <cell r="P4135">
            <v>1</v>
          </cell>
          <cell r="Q4135">
            <v>0</v>
          </cell>
          <cell r="R4135">
            <v>1</v>
          </cell>
          <cell r="S4135">
            <v>0</v>
          </cell>
          <cell r="T4135">
            <v>1</v>
          </cell>
          <cell r="U4135">
            <v>1</v>
          </cell>
          <cell r="V4135">
            <v>0</v>
          </cell>
          <cell r="W4135">
            <v>0</v>
          </cell>
        </row>
        <row r="4136">
          <cell r="B4136">
            <v>20</v>
          </cell>
          <cell r="C4136" t="str">
            <v>REST CLIENTE - OUTRAS</v>
          </cell>
          <cell r="D4136" t="str">
            <v>088 +NÃO AUTORIZOU A RET DA BUSCA</v>
          </cell>
          <cell r="E4136" t="str">
            <v>OUTRAS MÍDIAS</v>
          </cell>
          <cell r="F4136" t="str">
            <v>0002 INDICAÇÃO DE AMIGOS</v>
          </cell>
          <cell r="I4136">
            <v>1</v>
          </cell>
          <cell r="J4136">
            <v>1</v>
          </cell>
          <cell r="K4136">
            <v>0</v>
          </cell>
          <cell r="L4136">
            <v>1</v>
          </cell>
          <cell r="M4136">
            <v>0</v>
          </cell>
          <cell r="N4136">
            <v>1</v>
          </cell>
          <cell r="O4136">
            <v>1</v>
          </cell>
          <cell r="P4136">
            <v>1</v>
          </cell>
          <cell r="Q4136">
            <v>0</v>
          </cell>
          <cell r="R4136">
            <v>1</v>
          </cell>
          <cell r="S4136">
            <v>0</v>
          </cell>
          <cell r="T4136">
            <v>1</v>
          </cell>
          <cell r="U4136">
            <v>1</v>
          </cell>
          <cell r="V4136">
            <v>0</v>
          </cell>
          <cell r="W4136">
            <v>0</v>
          </cell>
        </row>
        <row r="4137">
          <cell r="B4137">
            <v>20</v>
          </cell>
          <cell r="C4137" t="str">
            <v>REST CLIENTE - OUTRAS</v>
          </cell>
          <cell r="D4137" t="str">
            <v>097 +QUERIA APENAS RESERVAR</v>
          </cell>
          <cell r="E4137" t="str">
            <v>OUTRAS MÍDIAS</v>
          </cell>
          <cell r="F4137" t="str">
            <v>0013 INTERNET</v>
          </cell>
          <cell r="G4137" t="str">
            <v>0170 SITE SPEEDY</v>
          </cell>
          <cell r="I4137">
            <v>1</v>
          </cell>
          <cell r="J4137">
            <v>1</v>
          </cell>
          <cell r="K4137">
            <v>0</v>
          </cell>
          <cell r="L4137">
            <v>1</v>
          </cell>
          <cell r="M4137">
            <v>0</v>
          </cell>
          <cell r="N4137">
            <v>1</v>
          </cell>
          <cell r="O4137">
            <v>1</v>
          </cell>
          <cell r="P4137">
            <v>1</v>
          </cell>
          <cell r="Q4137">
            <v>0</v>
          </cell>
          <cell r="R4137">
            <v>1</v>
          </cell>
          <cell r="S4137">
            <v>0</v>
          </cell>
          <cell r="T4137">
            <v>1</v>
          </cell>
          <cell r="U4137">
            <v>1</v>
          </cell>
          <cell r="V4137">
            <v>0</v>
          </cell>
          <cell r="W4137">
            <v>0</v>
          </cell>
        </row>
        <row r="4138">
          <cell r="B4138">
            <v>20</v>
          </cell>
          <cell r="C4138" t="str">
            <v>REST CLIENTE - PREÇO</v>
          </cell>
          <cell r="D4138" t="str">
            <v>009 Preço Provedor</v>
          </cell>
          <cell r="E4138" t="str">
            <v>OUTRAS MÍDIAS</v>
          </cell>
          <cell r="F4138" t="str">
            <v>0002 INDICAÇÃO DE AMIGOS</v>
          </cell>
          <cell r="I4138">
            <v>4</v>
          </cell>
          <cell r="J4138">
            <v>4</v>
          </cell>
          <cell r="K4138">
            <v>0</v>
          </cell>
          <cell r="L4138">
            <v>4</v>
          </cell>
          <cell r="M4138">
            <v>0</v>
          </cell>
          <cell r="N4138">
            <v>4</v>
          </cell>
          <cell r="O4138">
            <v>4</v>
          </cell>
          <cell r="P4138">
            <v>4</v>
          </cell>
          <cell r="Q4138">
            <v>0</v>
          </cell>
          <cell r="R4138">
            <v>4</v>
          </cell>
          <cell r="S4138">
            <v>0</v>
          </cell>
          <cell r="T4138">
            <v>4</v>
          </cell>
          <cell r="U4138">
            <v>4</v>
          </cell>
          <cell r="V4138">
            <v>0</v>
          </cell>
          <cell r="W4138">
            <v>0</v>
          </cell>
        </row>
        <row r="4139">
          <cell r="B4139">
            <v>20</v>
          </cell>
          <cell r="C4139" t="str">
            <v>REST CLIENTE - PREÇO</v>
          </cell>
          <cell r="D4139" t="str">
            <v>009 Preço Provedor</v>
          </cell>
          <cell r="E4139" t="str">
            <v>OUTRAS MÍDIAS</v>
          </cell>
          <cell r="F4139" t="str">
            <v>0013 INTERNET</v>
          </cell>
          <cell r="G4139" t="str">
            <v>0056 OUTROS</v>
          </cell>
          <cell r="I4139">
            <v>1</v>
          </cell>
          <cell r="J4139">
            <v>1</v>
          </cell>
          <cell r="K4139">
            <v>0</v>
          </cell>
          <cell r="L4139">
            <v>1</v>
          </cell>
          <cell r="M4139">
            <v>0</v>
          </cell>
          <cell r="N4139">
            <v>1</v>
          </cell>
          <cell r="O4139">
            <v>1</v>
          </cell>
          <cell r="P4139">
            <v>1</v>
          </cell>
          <cell r="Q4139">
            <v>0</v>
          </cell>
          <cell r="R4139">
            <v>1</v>
          </cell>
          <cell r="S4139">
            <v>0</v>
          </cell>
          <cell r="T4139">
            <v>1</v>
          </cell>
          <cell r="U4139">
            <v>1</v>
          </cell>
          <cell r="V4139">
            <v>0</v>
          </cell>
          <cell r="W4139">
            <v>0</v>
          </cell>
        </row>
        <row r="4140">
          <cell r="B4140">
            <v>20</v>
          </cell>
          <cell r="C4140" t="str">
            <v>REST CLIENTE - PREÇO</v>
          </cell>
          <cell r="D4140" t="str">
            <v>009 Preço Provedor</v>
          </cell>
          <cell r="E4140" t="str">
            <v>OUTRAS MÍDIAS</v>
          </cell>
          <cell r="F4140" t="str">
            <v>0020 JÁ POSSUI</v>
          </cell>
          <cell r="I4140">
            <v>1</v>
          </cell>
          <cell r="J4140">
            <v>1</v>
          </cell>
          <cell r="K4140">
            <v>0</v>
          </cell>
          <cell r="L4140">
            <v>1</v>
          </cell>
          <cell r="M4140">
            <v>0</v>
          </cell>
          <cell r="N4140">
            <v>1</v>
          </cell>
          <cell r="O4140">
            <v>1</v>
          </cell>
          <cell r="P4140">
            <v>1</v>
          </cell>
          <cell r="Q4140">
            <v>0</v>
          </cell>
          <cell r="R4140">
            <v>1</v>
          </cell>
          <cell r="S4140">
            <v>0</v>
          </cell>
          <cell r="T4140">
            <v>1</v>
          </cell>
          <cell r="U4140">
            <v>1</v>
          </cell>
          <cell r="V4140">
            <v>0</v>
          </cell>
          <cell r="W4140">
            <v>0</v>
          </cell>
        </row>
        <row r="4141">
          <cell r="B4141">
            <v>20</v>
          </cell>
          <cell r="C4141" t="str">
            <v>REST CLIENTE - PREÇO</v>
          </cell>
          <cell r="D4141" t="str">
            <v>009 Preço Provedor</v>
          </cell>
          <cell r="E4141" t="str">
            <v>TELEVISÃO</v>
          </cell>
          <cell r="F4141" t="str">
            <v>0001 TELEVISÃO</v>
          </cell>
          <cell r="G4141" t="str">
            <v>0062 NÃO INFORMOU</v>
          </cell>
          <cell r="I4141">
            <v>1</v>
          </cell>
          <cell r="J4141">
            <v>1</v>
          </cell>
          <cell r="K4141">
            <v>0</v>
          </cell>
          <cell r="L4141">
            <v>1</v>
          </cell>
          <cell r="M4141">
            <v>0</v>
          </cell>
          <cell r="N4141">
            <v>1</v>
          </cell>
          <cell r="O4141">
            <v>1</v>
          </cell>
          <cell r="P4141">
            <v>1</v>
          </cell>
          <cell r="Q4141">
            <v>0</v>
          </cell>
          <cell r="R4141">
            <v>1</v>
          </cell>
          <cell r="S4141">
            <v>0</v>
          </cell>
          <cell r="T4141">
            <v>1</v>
          </cell>
          <cell r="U4141">
            <v>1</v>
          </cell>
          <cell r="V4141">
            <v>0</v>
          </cell>
          <cell r="W4141">
            <v>0</v>
          </cell>
        </row>
        <row r="4142">
          <cell r="B4142">
            <v>20</v>
          </cell>
          <cell r="C4142" t="str">
            <v>REST CLIENTE - PREÇO</v>
          </cell>
          <cell r="D4142" t="str">
            <v>047 Preço Instalação</v>
          </cell>
          <cell r="E4142" t="str">
            <v>MALA DIRETA</v>
          </cell>
          <cell r="F4142" t="str">
            <v>0009 MALA DIRETA</v>
          </cell>
          <cell r="G4142" t="str">
            <v>0075 KE-056</v>
          </cell>
          <cell r="I4142">
            <v>1</v>
          </cell>
          <cell r="J4142">
            <v>1</v>
          </cell>
          <cell r="K4142">
            <v>0</v>
          </cell>
          <cell r="L4142">
            <v>1</v>
          </cell>
          <cell r="M4142">
            <v>0</v>
          </cell>
          <cell r="N4142">
            <v>1</v>
          </cell>
          <cell r="O4142">
            <v>1</v>
          </cell>
          <cell r="P4142">
            <v>1</v>
          </cell>
          <cell r="Q4142">
            <v>0</v>
          </cell>
          <cell r="R4142">
            <v>1</v>
          </cell>
          <cell r="S4142">
            <v>0</v>
          </cell>
          <cell r="T4142">
            <v>1</v>
          </cell>
          <cell r="U4142">
            <v>1</v>
          </cell>
          <cell r="V4142">
            <v>0</v>
          </cell>
          <cell r="W4142">
            <v>0</v>
          </cell>
        </row>
        <row r="4143">
          <cell r="B4143">
            <v>20</v>
          </cell>
          <cell r="C4143" t="str">
            <v>REST CLIENTE - PREÇO</v>
          </cell>
          <cell r="D4143" t="str">
            <v>047 Preço Instalação</v>
          </cell>
          <cell r="E4143" t="str">
            <v>OUTRAS MIDIAS</v>
          </cell>
          <cell r="F4143" t="str">
            <v>0031 JÁ TEVE O PRODUTO</v>
          </cell>
          <cell r="I4143">
            <v>1</v>
          </cell>
          <cell r="J4143">
            <v>1</v>
          </cell>
          <cell r="K4143">
            <v>0</v>
          </cell>
          <cell r="L4143">
            <v>1</v>
          </cell>
          <cell r="M4143">
            <v>0</v>
          </cell>
          <cell r="N4143">
            <v>1</v>
          </cell>
          <cell r="O4143">
            <v>1</v>
          </cell>
          <cell r="P4143">
            <v>1</v>
          </cell>
          <cell r="Q4143">
            <v>0</v>
          </cell>
          <cell r="R4143">
            <v>1</v>
          </cell>
          <cell r="S4143">
            <v>0</v>
          </cell>
          <cell r="T4143">
            <v>1</v>
          </cell>
          <cell r="U4143">
            <v>1</v>
          </cell>
          <cell r="V4143">
            <v>0</v>
          </cell>
          <cell r="W4143">
            <v>0</v>
          </cell>
        </row>
        <row r="4144">
          <cell r="B4144">
            <v>20</v>
          </cell>
          <cell r="C4144" t="str">
            <v>REST CLIENTE - PREÇO</v>
          </cell>
          <cell r="D4144" t="str">
            <v>047 Preço Instalação</v>
          </cell>
          <cell r="E4144" t="str">
            <v>OUTRAS MÍDIAS</v>
          </cell>
          <cell r="F4144" t="str">
            <v>0018 CONTATADO PELO TLMKT</v>
          </cell>
          <cell r="I4144">
            <v>1</v>
          </cell>
          <cell r="J4144">
            <v>1</v>
          </cell>
          <cell r="K4144">
            <v>0</v>
          </cell>
          <cell r="L4144">
            <v>1</v>
          </cell>
          <cell r="M4144">
            <v>0</v>
          </cell>
          <cell r="N4144">
            <v>1</v>
          </cell>
          <cell r="O4144">
            <v>1</v>
          </cell>
          <cell r="P4144">
            <v>1</v>
          </cell>
          <cell r="Q4144">
            <v>0</v>
          </cell>
          <cell r="R4144">
            <v>1</v>
          </cell>
          <cell r="S4144">
            <v>0</v>
          </cell>
          <cell r="T4144">
            <v>1</v>
          </cell>
          <cell r="U4144">
            <v>1</v>
          </cell>
          <cell r="V4144">
            <v>0</v>
          </cell>
          <cell r="W4144">
            <v>0</v>
          </cell>
        </row>
        <row r="4145">
          <cell r="B4145">
            <v>20</v>
          </cell>
          <cell r="C4145" t="str">
            <v>REST CLIENTE - PREFERE CONCORRÊNCIA</v>
          </cell>
          <cell r="D4145" t="str">
            <v>028 Prefere concorrência</v>
          </cell>
          <cell r="E4145" t="str">
            <v>OUTRAS MÍDIAS</v>
          </cell>
          <cell r="F4145" t="str">
            <v>0002 INDICAÇÃO DE AMIGOS</v>
          </cell>
          <cell r="I4145">
            <v>1</v>
          </cell>
          <cell r="J4145">
            <v>1</v>
          </cell>
          <cell r="K4145">
            <v>0</v>
          </cell>
          <cell r="L4145">
            <v>1</v>
          </cell>
          <cell r="M4145">
            <v>0</v>
          </cell>
          <cell r="N4145">
            <v>1</v>
          </cell>
          <cell r="O4145">
            <v>1</v>
          </cell>
          <cell r="P4145">
            <v>1</v>
          </cell>
          <cell r="Q4145">
            <v>0</v>
          </cell>
          <cell r="R4145">
            <v>1</v>
          </cell>
          <cell r="S4145">
            <v>0</v>
          </cell>
          <cell r="T4145">
            <v>1</v>
          </cell>
          <cell r="U4145">
            <v>1</v>
          </cell>
          <cell r="V4145">
            <v>0</v>
          </cell>
          <cell r="W4145">
            <v>0</v>
          </cell>
        </row>
        <row r="4146">
          <cell r="B4146">
            <v>20</v>
          </cell>
          <cell r="C4146" t="str">
            <v>REST CLIENTE - RESTRIÇÃO EQUIPAMENTO</v>
          </cell>
          <cell r="D4146" t="str">
            <v>029 Restrição Equipamento</v>
          </cell>
          <cell r="E4146" t="str">
            <v>NÃO INFORMADO</v>
          </cell>
          <cell r="F4146" t="str">
            <v>0016 NÃO INFORMADO</v>
          </cell>
          <cell r="I4146">
            <v>1</v>
          </cell>
          <cell r="J4146">
            <v>1</v>
          </cell>
          <cell r="K4146">
            <v>0</v>
          </cell>
          <cell r="L4146">
            <v>1</v>
          </cell>
          <cell r="M4146">
            <v>0</v>
          </cell>
          <cell r="N4146">
            <v>1</v>
          </cell>
          <cell r="O4146">
            <v>1</v>
          </cell>
          <cell r="P4146">
            <v>1</v>
          </cell>
          <cell r="Q4146">
            <v>0</v>
          </cell>
          <cell r="R4146">
            <v>1</v>
          </cell>
          <cell r="S4146">
            <v>0</v>
          </cell>
          <cell r="T4146">
            <v>1</v>
          </cell>
          <cell r="U4146">
            <v>1</v>
          </cell>
          <cell r="V4146">
            <v>0</v>
          </cell>
          <cell r="W4146">
            <v>0</v>
          </cell>
        </row>
        <row r="4147">
          <cell r="B4147">
            <v>20</v>
          </cell>
          <cell r="C4147" t="str">
            <v>REST CLIENTE - RESTRIÇÃO EQUIPAMENTO</v>
          </cell>
          <cell r="D4147" t="str">
            <v>029 Restrição Equipamento</v>
          </cell>
          <cell r="E4147" t="str">
            <v>OUTRAS MÍDIAS</v>
          </cell>
          <cell r="F4147" t="str">
            <v>0002 INDICAÇÃO DE AMIGOS</v>
          </cell>
          <cell r="I4147">
            <v>1</v>
          </cell>
          <cell r="J4147">
            <v>1</v>
          </cell>
          <cell r="K4147">
            <v>0</v>
          </cell>
          <cell r="L4147">
            <v>1</v>
          </cell>
          <cell r="M4147">
            <v>0</v>
          </cell>
          <cell r="N4147">
            <v>1</v>
          </cell>
          <cell r="O4147">
            <v>1</v>
          </cell>
          <cell r="P4147">
            <v>1</v>
          </cell>
          <cell r="Q4147">
            <v>0</v>
          </cell>
          <cell r="R4147">
            <v>1</v>
          </cell>
          <cell r="S4147">
            <v>0</v>
          </cell>
          <cell r="T4147">
            <v>1</v>
          </cell>
          <cell r="U4147">
            <v>1</v>
          </cell>
          <cell r="V4147">
            <v>0</v>
          </cell>
          <cell r="W4147">
            <v>0</v>
          </cell>
        </row>
        <row r="4148">
          <cell r="B4148">
            <v>20</v>
          </cell>
          <cell r="C4148" t="str">
            <v>REST CLIENTE - RESTRIÇÃO PROVEDOR</v>
          </cell>
          <cell r="D4148" t="str">
            <v>072 Não Concorda com uso de Provedor</v>
          </cell>
          <cell r="E4148" t="str">
            <v>OUTRAS MÍDIAS</v>
          </cell>
          <cell r="F4148" t="str">
            <v>0002 INDICAÇÃO DE AMIGOS</v>
          </cell>
          <cell r="I4148">
            <v>3</v>
          </cell>
          <cell r="J4148">
            <v>3</v>
          </cell>
          <cell r="K4148">
            <v>0</v>
          </cell>
          <cell r="L4148">
            <v>3</v>
          </cell>
          <cell r="M4148">
            <v>0</v>
          </cell>
          <cell r="N4148">
            <v>3</v>
          </cell>
          <cell r="O4148">
            <v>3</v>
          </cell>
          <cell r="P4148">
            <v>3</v>
          </cell>
          <cell r="Q4148">
            <v>0</v>
          </cell>
          <cell r="R4148">
            <v>3</v>
          </cell>
          <cell r="S4148">
            <v>0</v>
          </cell>
          <cell r="T4148">
            <v>3</v>
          </cell>
          <cell r="U4148">
            <v>3</v>
          </cell>
          <cell r="V4148">
            <v>0</v>
          </cell>
          <cell r="W4148">
            <v>0</v>
          </cell>
        </row>
        <row r="4149">
          <cell r="B4149">
            <v>20</v>
          </cell>
          <cell r="C4149" t="str">
            <v>REST CLIENTE - VAI PENSAR</v>
          </cell>
          <cell r="D4149" t="str">
            <v>007 Vai Pensar</v>
          </cell>
          <cell r="E4149" t="str">
            <v>OUTRAS MÍDIAS</v>
          </cell>
          <cell r="F4149" t="str">
            <v>0002 INDICAÇÃO DE AMIGOS</v>
          </cell>
          <cell r="I4149">
            <v>5</v>
          </cell>
          <cell r="J4149">
            <v>5</v>
          </cell>
          <cell r="K4149">
            <v>0</v>
          </cell>
          <cell r="L4149">
            <v>5</v>
          </cell>
          <cell r="M4149">
            <v>0</v>
          </cell>
          <cell r="N4149">
            <v>5</v>
          </cell>
          <cell r="O4149">
            <v>5</v>
          </cell>
          <cell r="P4149">
            <v>5</v>
          </cell>
          <cell r="Q4149">
            <v>0</v>
          </cell>
          <cell r="R4149">
            <v>5</v>
          </cell>
          <cell r="S4149">
            <v>0</v>
          </cell>
          <cell r="T4149">
            <v>5</v>
          </cell>
          <cell r="U4149">
            <v>5</v>
          </cell>
          <cell r="V4149">
            <v>0</v>
          </cell>
          <cell r="W4149">
            <v>0</v>
          </cell>
        </row>
        <row r="4150">
          <cell r="B4150">
            <v>20</v>
          </cell>
          <cell r="C4150" t="str">
            <v>REST CLIENTE - VAI PENSAR</v>
          </cell>
          <cell r="D4150" t="str">
            <v>007 Vai Pensar</v>
          </cell>
          <cell r="E4150" t="str">
            <v>OUTRAS MÍDIAS</v>
          </cell>
          <cell r="F4150" t="str">
            <v>0013 INTERNET</v>
          </cell>
          <cell r="G4150" t="str">
            <v>0056 OUTROS</v>
          </cell>
          <cell r="I4150">
            <v>1</v>
          </cell>
          <cell r="J4150">
            <v>1</v>
          </cell>
          <cell r="K4150">
            <v>0</v>
          </cell>
          <cell r="L4150">
            <v>1</v>
          </cell>
          <cell r="M4150">
            <v>0</v>
          </cell>
          <cell r="N4150">
            <v>1</v>
          </cell>
          <cell r="O4150">
            <v>1</v>
          </cell>
          <cell r="P4150">
            <v>1</v>
          </cell>
          <cell r="Q4150">
            <v>0</v>
          </cell>
          <cell r="R4150">
            <v>1</v>
          </cell>
          <cell r="S4150">
            <v>0</v>
          </cell>
          <cell r="T4150">
            <v>1</v>
          </cell>
          <cell r="U4150">
            <v>1</v>
          </cell>
          <cell r="V4150">
            <v>0</v>
          </cell>
          <cell r="W4150">
            <v>0</v>
          </cell>
        </row>
        <row r="4151">
          <cell r="B4151">
            <v>20</v>
          </cell>
          <cell r="C4151" t="str">
            <v>RESTRIÇÃO SISTEMA</v>
          </cell>
          <cell r="D4151" t="str">
            <v>039 Disponibilidade Esgotada</v>
          </cell>
          <cell r="E4151" t="str">
            <v>MALA DIRETA</v>
          </cell>
          <cell r="F4151" t="str">
            <v>0009 MALA DIRETA</v>
          </cell>
          <cell r="G4151" t="str">
            <v>0008 Não Identificado</v>
          </cell>
          <cell r="I4151">
            <v>1</v>
          </cell>
          <cell r="J4151">
            <v>0</v>
          </cell>
          <cell r="K4151">
            <v>0</v>
          </cell>
          <cell r="L4151">
            <v>1</v>
          </cell>
          <cell r="M4151">
            <v>1</v>
          </cell>
          <cell r="N4151">
            <v>0</v>
          </cell>
          <cell r="O4151">
            <v>1</v>
          </cell>
          <cell r="P4151">
            <v>0</v>
          </cell>
          <cell r="Q4151">
            <v>0</v>
          </cell>
          <cell r="R4151">
            <v>1</v>
          </cell>
          <cell r="S4151">
            <v>1</v>
          </cell>
          <cell r="T4151">
            <v>0</v>
          </cell>
          <cell r="U4151">
            <v>1</v>
          </cell>
          <cell r="V4151">
            <v>0</v>
          </cell>
          <cell r="W4151">
            <v>0</v>
          </cell>
        </row>
        <row r="4152">
          <cell r="B4152">
            <v>20</v>
          </cell>
          <cell r="C4152" t="str">
            <v>RESTRIÇÃO SISTEMA</v>
          </cell>
          <cell r="D4152" t="str">
            <v>039 Disponibilidade Esgotada</v>
          </cell>
          <cell r="E4152" t="str">
            <v>MALA DIRETA</v>
          </cell>
          <cell r="F4152" t="str">
            <v>0010 ENCARTE EM FATURA</v>
          </cell>
          <cell r="I4152">
            <v>3</v>
          </cell>
          <cell r="J4152">
            <v>0</v>
          </cell>
          <cell r="K4152">
            <v>0</v>
          </cell>
          <cell r="L4152">
            <v>3</v>
          </cell>
          <cell r="M4152">
            <v>3</v>
          </cell>
          <cell r="N4152">
            <v>0</v>
          </cell>
          <cell r="O4152">
            <v>3</v>
          </cell>
          <cell r="P4152">
            <v>0</v>
          </cell>
          <cell r="Q4152">
            <v>0</v>
          </cell>
          <cell r="R4152">
            <v>3</v>
          </cell>
          <cell r="S4152">
            <v>3</v>
          </cell>
          <cell r="T4152">
            <v>0</v>
          </cell>
          <cell r="U4152">
            <v>3</v>
          </cell>
          <cell r="V4152">
            <v>0</v>
          </cell>
          <cell r="W4152">
            <v>0</v>
          </cell>
        </row>
        <row r="4153">
          <cell r="B4153">
            <v>20</v>
          </cell>
          <cell r="C4153" t="str">
            <v>RESTRIÇÃO SISTEMA</v>
          </cell>
          <cell r="D4153" t="str">
            <v>039 Disponibilidade Esgotada</v>
          </cell>
          <cell r="E4153" t="str">
            <v>NÃO INFORMADO</v>
          </cell>
          <cell r="F4153" t="str">
            <v>0016 NÃO INFORMADO</v>
          </cell>
          <cell r="I4153">
            <v>3</v>
          </cell>
          <cell r="J4153">
            <v>0</v>
          </cell>
          <cell r="K4153">
            <v>0</v>
          </cell>
          <cell r="L4153">
            <v>3</v>
          </cell>
          <cell r="M4153">
            <v>3</v>
          </cell>
          <cell r="N4153">
            <v>0</v>
          </cell>
          <cell r="O4153">
            <v>3</v>
          </cell>
          <cell r="P4153">
            <v>0</v>
          </cell>
          <cell r="Q4153">
            <v>0</v>
          </cell>
          <cell r="R4153">
            <v>3</v>
          </cell>
          <cell r="S4153">
            <v>3</v>
          </cell>
          <cell r="T4153">
            <v>0</v>
          </cell>
          <cell r="U4153">
            <v>3</v>
          </cell>
          <cell r="V4153">
            <v>0</v>
          </cell>
          <cell r="W4153">
            <v>0</v>
          </cell>
        </row>
        <row r="4154">
          <cell r="B4154">
            <v>20</v>
          </cell>
          <cell r="C4154" t="str">
            <v>RESTRIÇÃO SISTEMA</v>
          </cell>
          <cell r="D4154" t="str">
            <v>039 Disponibilidade Esgotada</v>
          </cell>
          <cell r="E4154" t="str">
            <v>OUTRAS MIDIAS</v>
          </cell>
          <cell r="F4154" t="str">
            <v>0031 JÁ TEVE O PRODUTO</v>
          </cell>
          <cell r="I4154">
            <v>5</v>
          </cell>
          <cell r="J4154">
            <v>0</v>
          </cell>
          <cell r="K4154">
            <v>0</v>
          </cell>
          <cell r="L4154">
            <v>5</v>
          </cell>
          <cell r="M4154">
            <v>5</v>
          </cell>
          <cell r="N4154">
            <v>0</v>
          </cell>
          <cell r="O4154">
            <v>5</v>
          </cell>
          <cell r="P4154">
            <v>0</v>
          </cell>
          <cell r="Q4154">
            <v>0</v>
          </cell>
          <cell r="R4154">
            <v>5</v>
          </cell>
          <cell r="S4154">
            <v>5</v>
          </cell>
          <cell r="T4154">
            <v>0</v>
          </cell>
          <cell r="U4154">
            <v>5</v>
          </cell>
          <cell r="V4154">
            <v>0</v>
          </cell>
          <cell r="W4154">
            <v>0</v>
          </cell>
        </row>
        <row r="4155">
          <cell r="B4155">
            <v>20</v>
          </cell>
          <cell r="C4155" t="str">
            <v>RESTRIÇÃO SISTEMA</v>
          </cell>
          <cell r="D4155" t="str">
            <v>039 Disponibilidade Esgotada</v>
          </cell>
          <cell r="E4155" t="str">
            <v>OUTRAS MÍDIAS</v>
          </cell>
          <cell r="F4155" t="str">
            <v>0002 INDICAÇÃO DE AMIGOS</v>
          </cell>
          <cell r="I4155">
            <v>51</v>
          </cell>
          <cell r="J4155">
            <v>0</v>
          </cell>
          <cell r="K4155">
            <v>0</v>
          </cell>
          <cell r="L4155">
            <v>51</v>
          </cell>
          <cell r="M4155">
            <v>51</v>
          </cell>
          <cell r="N4155">
            <v>0</v>
          </cell>
          <cell r="O4155">
            <v>51</v>
          </cell>
          <cell r="P4155">
            <v>0</v>
          </cell>
          <cell r="Q4155">
            <v>0</v>
          </cell>
          <cell r="R4155">
            <v>51</v>
          </cell>
          <cell r="S4155">
            <v>51</v>
          </cell>
          <cell r="T4155">
            <v>0</v>
          </cell>
          <cell r="U4155">
            <v>51</v>
          </cell>
          <cell r="V4155">
            <v>0</v>
          </cell>
          <cell r="W4155">
            <v>0</v>
          </cell>
        </row>
        <row r="4156">
          <cell r="B4156">
            <v>20</v>
          </cell>
          <cell r="C4156" t="str">
            <v>RESTRIÇÃO SISTEMA</v>
          </cell>
          <cell r="D4156" t="str">
            <v>039 Disponibilidade Esgotada</v>
          </cell>
          <cell r="E4156" t="str">
            <v>OUTRAS MÍDIAS</v>
          </cell>
          <cell r="F4156" t="str">
            <v>0003 104</v>
          </cell>
          <cell r="I4156">
            <v>1</v>
          </cell>
          <cell r="J4156">
            <v>0</v>
          </cell>
          <cell r="K4156">
            <v>0</v>
          </cell>
          <cell r="L4156">
            <v>1</v>
          </cell>
          <cell r="M4156">
            <v>1</v>
          </cell>
          <cell r="N4156">
            <v>0</v>
          </cell>
          <cell r="O4156">
            <v>1</v>
          </cell>
          <cell r="P4156">
            <v>0</v>
          </cell>
          <cell r="Q4156">
            <v>0</v>
          </cell>
          <cell r="R4156">
            <v>1</v>
          </cell>
          <cell r="S4156">
            <v>1</v>
          </cell>
          <cell r="T4156">
            <v>0</v>
          </cell>
          <cell r="U4156">
            <v>1</v>
          </cell>
          <cell r="V4156">
            <v>0</v>
          </cell>
          <cell r="W4156">
            <v>0</v>
          </cell>
        </row>
        <row r="4157">
          <cell r="B4157">
            <v>20</v>
          </cell>
          <cell r="C4157" t="str">
            <v>RESTRIÇÃO SISTEMA</v>
          </cell>
          <cell r="D4157" t="str">
            <v>039 Disponibilidade Esgotada</v>
          </cell>
          <cell r="E4157" t="str">
            <v>OUTRAS MÍDIAS</v>
          </cell>
          <cell r="F4157" t="str">
            <v>0013 INTERNET</v>
          </cell>
          <cell r="G4157" t="str">
            <v>0170 SITE SPEEDY</v>
          </cell>
          <cell r="I4157">
            <v>1</v>
          </cell>
          <cell r="J4157">
            <v>0</v>
          </cell>
          <cell r="K4157">
            <v>0</v>
          </cell>
          <cell r="L4157">
            <v>1</v>
          </cell>
          <cell r="M4157">
            <v>1</v>
          </cell>
          <cell r="N4157">
            <v>0</v>
          </cell>
          <cell r="O4157">
            <v>1</v>
          </cell>
          <cell r="P4157">
            <v>0</v>
          </cell>
          <cell r="Q4157">
            <v>0</v>
          </cell>
          <cell r="R4157">
            <v>1</v>
          </cell>
          <cell r="S4157">
            <v>1</v>
          </cell>
          <cell r="T4157">
            <v>0</v>
          </cell>
          <cell r="U4157">
            <v>1</v>
          </cell>
          <cell r="V4157">
            <v>0</v>
          </cell>
          <cell r="W4157">
            <v>0</v>
          </cell>
        </row>
        <row r="4158">
          <cell r="B4158">
            <v>20</v>
          </cell>
          <cell r="C4158" t="str">
            <v>RESTRIÇÃO SISTEMA</v>
          </cell>
          <cell r="D4158" t="str">
            <v>039 Disponibilidade Esgotada</v>
          </cell>
          <cell r="E4158" t="str">
            <v>OUTRAS MÍDIAS</v>
          </cell>
          <cell r="F4158" t="str">
            <v>0018 CONTATADO PELO TLMKT</v>
          </cell>
          <cell r="I4158">
            <v>8</v>
          </cell>
          <cell r="J4158">
            <v>0</v>
          </cell>
          <cell r="K4158">
            <v>0</v>
          </cell>
          <cell r="L4158">
            <v>8</v>
          </cell>
          <cell r="M4158">
            <v>8</v>
          </cell>
          <cell r="N4158">
            <v>0</v>
          </cell>
          <cell r="O4158">
            <v>8</v>
          </cell>
          <cell r="P4158">
            <v>0</v>
          </cell>
          <cell r="Q4158">
            <v>0</v>
          </cell>
          <cell r="R4158">
            <v>8</v>
          </cell>
          <cell r="S4158">
            <v>8</v>
          </cell>
          <cell r="T4158">
            <v>0</v>
          </cell>
          <cell r="U4158">
            <v>8</v>
          </cell>
          <cell r="V4158">
            <v>0</v>
          </cell>
          <cell r="W4158">
            <v>0</v>
          </cell>
        </row>
        <row r="4159">
          <cell r="B4159">
            <v>20</v>
          </cell>
          <cell r="C4159" t="str">
            <v>RESTRIÇÃO SISTEMA</v>
          </cell>
          <cell r="D4159" t="str">
            <v>039 Disponibilidade Esgotada</v>
          </cell>
          <cell r="E4159" t="str">
            <v>OUTRAS MÍDIAS</v>
          </cell>
          <cell r="F4159" t="str">
            <v>0019 INDICAÇÃO DO PROVEDOR</v>
          </cell>
          <cell r="G4159" t="str">
            <v>0580 IG.COM.BR</v>
          </cell>
          <cell r="I4159">
            <v>2</v>
          </cell>
          <cell r="J4159">
            <v>0</v>
          </cell>
          <cell r="K4159">
            <v>0</v>
          </cell>
          <cell r="L4159">
            <v>2</v>
          </cell>
          <cell r="M4159">
            <v>2</v>
          </cell>
          <cell r="N4159">
            <v>0</v>
          </cell>
          <cell r="O4159">
            <v>2</v>
          </cell>
          <cell r="P4159">
            <v>0</v>
          </cell>
          <cell r="Q4159">
            <v>0</v>
          </cell>
          <cell r="R4159">
            <v>2</v>
          </cell>
          <cell r="S4159">
            <v>2</v>
          </cell>
          <cell r="T4159">
            <v>0</v>
          </cell>
          <cell r="U4159">
            <v>2</v>
          </cell>
          <cell r="V4159">
            <v>0</v>
          </cell>
          <cell r="W4159">
            <v>0</v>
          </cell>
        </row>
        <row r="4160">
          <cell r="B4160">
            <v>20</v>
          </cell>
          <cell r="C4160" t="str">
            <v>RESTRIÇÃO SISTEMA</v>
          </cell>
          <cell r="D4160" t="str">
            <v>039 Disponibilidade Esgotada</v>
          </cell>
          <cell r="E4160" t="str">
            <v>OUTRAS MÍDIAS</v>
          </cell>
          <cell r="F4160" t="str">
            <v>0020 JÁ POSSUI</v>
          </cell>
          <cell r="I4160">
            <v>4</v>
          </cell>
          <cell r="J4160">
            <v>0</v>
          </cell>
          <cell r="K4160">
            <v>0</v>
          </cell>
          <cell r="L4160">
            <v>4</v>
          </cell>
          <cell r="M4160">
            <v>4</v>
          </cell>
          <cell r="N4160">
            <v>0</v>
          </cell>
          <cell r="O4160">
            <v>4</v>
          </cell>
          <cell r="P4160">
            <v>0</v>
          </cell>
          <cell r="Q4160">
            <v>0</v>
          </cell>
          <cell r="R4160">
            <v>4</v>
          </cell>
          <cell r="S4160">
            <v>4</v>
          </cell>
          <cell r="T4160">
            <v>0</v>
          </cell>
          <cell r="U4160">
            <v>4</v>
          </cell>
          <cell r="V4160">
            <v>0</v>
          </cell>
          <cell r="W4160">
            <v>0</v>
          </cell>
        </row>
        <row r="4161">
          <cell r="B4161">
            <v>20</v>
          </cell>
          <cell r="C4161" t="str">
            <v>RESTRIÇÃO SISTEMA</v>
          </cell>
          <cell r="D4161" t="str">
            <v>039 Disponibilidade Esgotada</v>
          </cell>
          <cell r="E4161" t="str">
            <v>TELEVISÃO</v>
          </cell>
          <cell r="F4161" t="str">
            <v>0001 TELEVISÃO</v>
          </cell>
          <cell r="G4161" t="str">
            <v>0062 NÃO INFORMOU</v>
          </cell>
          <cell r="I4161">
            <v>9</v>
          </cell>
          <cell r="J4161">
            <v>0</v>
          </cell>
          <cell r="K4161">
            <v>0</v>
          </cell>
          <cell r="L4161">
            <v>9</v>
          </cell>
          <cell r="M4161">
            <v>9</v>
          </cell>
          <cell r="N4161">
            <v>0</v>
          </cell>
          <cell r="O4161">
            <v>9</v>
          </cell>
          <cell r="P4161">
            <v>0</v>
          </cell>
          <cell r="Q4161">
            <v>0</v>
          </cell>
          <cell r="R4161">
            <v>9</v>
          </cell>
          <cell r="S4161">
            <v>9</v>
          </cell>
          <cell r="T4161">
            <v>0</v>
          </cell>
          <cell r="U4161">
            <v>9</v>
          </cell>
          <cell r="V4161">
            <v>0</v>
          </cell>
          <cell r="W4161">
            <v>0</v>
          </cell>
        </row>
        <row r="4162">
          <cell r="B4162">
            <v>20</v>
          </cell>
          <cell r="C4162" t="str">
            <v>RESTRIÇÃO SISTEMA</v>
          </cell>
          <cell r="D4162" t="str">
            <v>042 Restrição técnica</v>
          </cell>
          <cell r="E4162" t="str">
            <v>MALA DIRETA</v>
          </cell>
          <cell r="F4162" t="str">
            <v>0009 MALA DIRETA</v>
          </cell>
          <cell r="G4162" t="str">
            <v>0008 Não Identificado</v>
          </cell>
          <cell r="I4162">
            <v>1</v>
          </cell>
          <cell r="J4162">
            <v>0</v>
          </cell>
          <cell r="K4162">
            <v>0</v>
          </cell>
          <cell r="L4162">
            <v>1</v>
          </cell>
          <cell r="M4162">
            <v>1</v>
          </cell>
          <cell r="N4162">
            <v>0</v>
          </cell>
          <cell r="O4162">
            <v>1</v>
          </cell>
          <cell r="P4162">
            <v>0</v>
          </cell>
          <cell r="Q4162">
            <v>0</v>
          </cell>
          <cell r="R4162">
            <v>1</v>
          </cell>
          <cell r="S4162">
            <v>1</v>
          </cell>
          <cell r="T4162">
            <v>0</v>
          </cell>
          <cell r="U4162">
            <v>1</v>
          </cell>
          <cell r="V4162">
            <v>0</v>
          </cell>
          <cell r="W4162">
            <v>0</v>
          </cell>
        </row>
        <row r="4163">
          <cell r="B4163">
            <v>20</v>
          </cell>
          <cell r="C4163" t="str">
            <v>RESTRIÇÃO SISTEMA</v>
          </cell>
          <cell r="D4163" t="str">
            <v>042 Restrição técnica</v>
          </cell>
          <cell r="E4163" t="str">
            <v>MALA DIRETA</v>
          </cell>
          <cell r="F4163" t="str">
            <v>0009 MALA DIRETA</v>
          </cell>
          <cell r="G4163" t="str">
            <v>0572 MD-05</v>
          </cell>
          <cell r="I4163">
            <v>1</v>
          </cell>
          <cell r="J4163">
            <v>0</v>
          </cell>
          <cell r="K4163">
            <v>0</v>
          </cell>
          <cell r="L4163">
            <v>1</v>
          </cell>
          <cell r="M4163">
            <v>1</v>
          </cell>
          <cell r="N4163">
            <v>0</v>
          </cell>
          <cell r="O4163">
            <v>1</v>
          </cell>
          <cell r="P4163">
            <v>0</v>
          </cell>
          <cell r="Q4163">
            <v>0</v>
          </cell>
          <cell r="R4163">
            <v>1</v>
          </cell>
          <cell r="S4163">
            <v>1</v>
          </cell>
          <cell r="T4163">
            <v>0</v>
          </cell>
          <cell r="U4163">
            <v>1</v>
          </cell>
          <cell r="V4163">
            <v>0</v>
          </cell>
          <cell r="W4163">
            <v>0</v>
          </cell>
        </row>
        <row r="4164">
          <cell r="B4164">
            <v>20</v>
          </cell>
          <cell r="C4164" t="str">
            <v>RESTRIÇÃO SISTEMA</v>
          </cell>
          <cell r="D4164" t="str">
            <v>042 Restrição técnica</v>
          </cell>
          <cell r="E4164" t="str">
            <v>MALA DIRETA</v>
          </cell>
          <cell r="F4164" t="str">
            <v>0010 ENCARTE EM FATURA</v>
          </cell>
          <cell r="I4164">
            <v>3</v>
          </cell>
          <cell r="J4164">
            <v>0</v>
          </cell>
          <cell r="K4164">
            <v>0</v>
          </cell>
          <cell r="L4164">
            <v>3</v>
          </cell>
          <cell r="M4164">
            <v>3</v>
          </cell>
          <cell r="N4164">
            <v>0</v>
          </cell>
          <cell r="O4164">
            <v>3</v>
          </cell>
          <cell r="P4164">
            <v>0</v>
          </cell>
          <cell r="Q4164">
            <v>0</v>
          </cell>
          <cell r="R4164">
            <v>3</v>
          </cell>
          <cell r="S4164">
            <v>3</v>
          </cell>
          <cell r="T4164">
            <v>0</v>
          </cell>
          <cell r="U4164">
            <v>3</v>
          </cell>
          <cell r="V4164">
            <v>0</v>
          </cell>
          <cell r="W4164">
            <v>0</v>
          </cell>
        </row>
        <row r="4165">
          <cell r="B4165">
            <v>20</v>
          </cell>
          <cell r="C4165" t="str">
            <v>RESTRIÇÃO SISTEMA</v>
          </cell>
          <cell r="D4165" t="str">
            <v>042 Restrição técnica</v>
          </cell>
          <cell r="E4165" t="str">
            <v>NÃO INFORMADO</v>
          </cell>
          <cell r="F4165" t="str">
            <v>0016 NÃO INFORMADO</v>
          </cell>
          <cell r="I4165">
            <v>6</v>
          </cell>
          <cell r="J4165">
            <v>0</v>
          </cell>
          <cell r="K4165">
            <v>0</v>
          </cell>
          <cell r="L4165">
            <v>6</v>
          </cell>
          <cell r="M4165">
            <v>6</v>
          </cell>
          <cell r="N4165">
            <v>0</v>
          </cell>
          <cell r="O4165">
            <v>6</v>
          </cell>
          <cell r="P4165">
            <v>0</v>
          </cell>
          <cell r="Q4165">
            <v>0</v>
          </cell>
          <cell r="R4165">
            <v>6</v>
          </cell>
          <cell r="S4165">
            <v>6</v>
          </cell>
          <cell r="T4165">
            <v>0</v>
          </cell>
          <cell r="U4165">
            <v>6</v>
          </cell>
          <cell r="V4165">
            <v>0</v>
          </cell>
          <cell r="W4165">
            <v>0</v>
          </cell>
        </row>
        <row r="4166">
          <cell r="B4166">
            <v>20</v>
          </cell>
          <cell r="C4166" t="str">
            <v>RESTRIÇÃO SISTEMA</v>
          </cell>
          <cell r="D4166" t="str">
            <v>042 Restrição técnica</v>
          </cell>
          <cell r="E4166" t="str">
            <v>OUTRAS MIDIAS</v>
          </cell>
          <cell r="F4166" t="str">
            <v>0031 JÁ TEVE O PRODUTO</v>
          </cell>
          <cell r="I4166">
            <v>9</v>
          </cell>
          <cell r="J4166">
            <v>0</v>
          </cell>
          <cell r="K4166">
            <v>0</v>
          </cell>
          <cell r="L4166">
            <v>9</v>
          </cell>
          <cell r="M4166">
            <v>9</v>
          </cell>
          <cell r="N4166">
            <v>0</v>
          </cell>
          <cell r="O4166">
            <v>9</v>
          </cell>
          <cell r="P4166">
            <v>0</v>
          </cell>
          <cell r="Q4166">
            <v>0</v>
          </cell>
          <cell r="R4166">
            <v>9</v>
          </cell>
          <cell r="S4166">
            <v>9</v>
          </cell>
          <cell r="T4166">
            <v>0</v>
          </cell>
          <cell r="U4166">
            <v>9</v>
          </cell>
          <cell r="V4166">
            <v>0</v>
          </cell>
          <cell r="W4166">
            <v>0</v>
          </cell>
        </row>
        <row r="4167">
          <cell r="B4167">
            <v>20</v>
          </cell>
          <cell r="C4167" t="str">
            <v>RESTRIÇÃO SISTEMA</v>
          </cell>
          <cell r="D4167" t="str">
            <v>042 Restrição técnica</v>
          </cell>
          <cell r="E4167" t="str">
            <v>OUTRAS MÍDIAS</v>
          </cell>
          <cell r="F4167" t="str">
            <v>0002 INDICAÇÃO DE AMIGOS</v>
          </cell>
          <cell r="I4167">
            <v>71</v>
          </cell>
          <cell r="J4167">
            <v>0</v>
          </cell>
          <cell r="K4167">
            <v>0</v>
          </cell>
          <cell r="L4167">
            <v>71</v>
          </cell>
          <cell r="M4167">
            <v>71</v>
          </cell>
          <cell r="N4167">
            <v>0</v>
          </cell>
          <cell r="O4167">
            <v>71</v>
          </cell>
          <cell r="P4167">
            <v>0</v>
          </cell>
          <cell r="Q4167">
            <v>0</v>
          </cell>
          <cell r="R4167">
            <v>71</v>
          </cell>
          <cell r="S4167">
            <v>71</v>
          </cell>
          <cell r="T4167">
            <v>0</v>
          </cell>
          <cell r="U4167">
            <v>71</v>
          </cell>
          <cell r="V4167">
            <v>0</v>
          </cell>
          <cell r="W4167">
            <v>0</v>
          </cell>
        </row>
        <row r="4168">
          <cell r="B4168">
            <v>20</v>
          </cell>
          <cell r="C4168" t="str">
            <v>RESTRIÇÃO SISTEMA</v>
          </cell>
          <cell r="D4168" t="str">
            <v>042 Restrição técnica</v>
          </cell>
          <cell r="E4168" t="str">
            <v>OUTRAS MÍDIAS</v>
          </cell>
          <cell r="F4168" t="str">
            <v>0003 104</v>
          </cell>
          <cell r="I4168">
            <v>1</v>
          </cell>
          <cell r="J4168">
            <v>0</v>
          </cell>
          <cell r="K4168">
            <v>0</v>
          </cell>
          <cell r="L4168">
            <v>1</v>
          </cell>
          <cell r="M4168">
            <v>1</v>
          </cell>
          <cell r="N4168">
            <v>0</v>
          </cell>
          <cell r="O4168">
            <v>1</v>
          </cell>
          <cell r="P4168">
            <v>0</v>
          </cell>
          <cell r="Q4168">
            <v>0</v>
          </cell>
          <cell r="R4168">
            <v>1</v>
          </cell>
          <cell r="S4168">
            <v>1</v>
          </cell>
          <cell r="T4168">
            <v>0</v>
          </cell>
          <cell r="U4168">
            <v>1</v>
          </cell>
          <cell r="V4168">
            <v>0</v>
          </cell>
          <cell r="W4168">
            <v>0</v>
          </cell>
        </row>
        <row r="4169">
          <cell r="B4169">
            <v>20</v>
          </cell>
          <cell r="C4169" t="str">
            <v>RESTRIÇÃO SISTEMA</v>
          </cell>
          <cell r="D4169" t="str">
            <v>042 Restrição técnica</v>
          </cell>
          <cell r="E4169" t="str">
            <v>OUTRAS MÍDIAS</v>
          </cell>
          <cell r="F4169" t="str">
            <v>0013 INTERNET</v>
          </cell>
          <cell r="G4169" t="str">
            <v>0056 OUTROS</v>
          </cell>
          <cell r="I4169">
            <v>1</v>
          </cell>
          <cell r="J4169">
            <v>0</v>
          </cell>
          <cell r="K4169">
            <v>0</v>
          </cell>
          <cell r="L4169">
            <v>1</v>
          </cell>
          <cell r="M4169">
            <v>1</v>
          </cell>
          <cell r="N4169">
            <v>0</v>
          </cell>
          <cell r="O4169">
            <v>1</v>
          </cell>
          <cell r="P4169">
            <v>0</v>
          </cell>
          <cell r="Q4169">
            <v>0</v>
          </cell>
          <cell r="R4169">
            <v>1</v>
          </cell>
          <cell r="S4169">
            <v>1</v>
          </cell>
          <cell r="T4169">
            <v>0</v>
          </cell>
          <cell r="U4169">
            <v>1</v>
          </cell>
          <cell r="V4169">
            <v>0</v>
          </cell>
          <cell r="W4169">
            <v>0</v>
          </cell>
        </row>
        <row r="4170">
          <cell r="B4170">
            <v>20</v>
          </cell>
          <cell r="C4170" t="str">
            <v>RESTRIÇÃO SISTEMA</v>
          </cell>
          <cell r="D4170" t="str">
            <v>042 Restrição técnica</v>
          </cell>
          <cell r="E4170" t="str">
            <v>OUTRAS MÍDIAS</v>
          </cell>
          <cell r="F4170" t="str">
            <v>0013 INTERNET</v>
          </cell>
          <cell r="G4170" t="str">
            <v>0170 SITE SPEEDY</v>
          </cell>
          <cell r="I4170">
            <v>2</v>
          </cell>
          <cell r="J4170">
            <v>0</v>
          </cell>
          <cell r="K4170">
            <v>0</v>
          </cell>
          <cell r="L4170">
            <v>2</v>
          </cell>
          <cell r="M4170">
            <v>2</v>
          </cell>
          <cell r="N4170">
            <v>0</v>
          </cell>
          <cell r="O4170">
            <v>2</v>
          </cell>
          <cell r="P4170">
            <v>0</v>
          </cell>
          <cell r="Q4170">
            <v>0</v>
          </cell>
          <cell r="R4170">
            <v>2</v>
          </cell>
          <cell r="S4170">
            <v>2</v>
          </cell>
          <cell r="T4170">
            <v>0</v>
          </cell>
          <cell r="U4170">
            <v>2</v>
          </cell>
          <cell r="V4170">
            <v>0</v>
          </cell>
          <cell r="W4170">
            <v>0</v>
          </cell>
        </row>
        <row r="4171">
          <cell r="B4171">
            <v>20</v>
          </cell>
          <cell r="C4171" t="str">
            <v>RESTRIÇÃO SISTEMA</v>
          </cell>
          <cell r="D4171" t="str">
            <v>042 Restrição técnica</v>
          </cell>
          <cell r="E4171" t="str">
            <v>OUTRAS MÍDIAS</v>
          </cell>
          <cell r="F4171" t="str">
            <v>0018 CONTATADO PELO TLMKT</v>
          </cell>
          <cell r="I4171">
            <v>6</v>
          </cell>
          <cell r="J4171">
            <v>0</v>
          </cell>
          <cell r="K4171">
            <v>0</v>
          </cell>
          <cell r="L4171">
            <v>6</v>
          </cell>
          <cell r="M4171">
            <v>6</v>
          </cell>
          <cell r="N4171">
            <v>0</v>
          </cell>
          <cell r="O4171">
            <v>6</v>
          </cell>
          <cell r="P4171">
            <v>0</v>
          </cell>
          <cell r="Q4171">
            <v>0</v>
          </cell>
          <cell r="R4171">
            <v>6</v>
          </cell>
          <cell r="S4171">
            <v>6</v>
          </cell>
          <cell r="T4171">
            <v>0</v>
          </cell>
          <cell r="U4171">
            <v>6</v>
          </cell>
          <cell r="V4171">
            <v>0</v>
          </cell>
          <cell r="W4171">
            <v>0</v>
          </cell>
        </row>
        <row r="4172">
          <cell r="B4172">
            <v>20</v>
          </cell>
          <cell r="C4172" t="str">
            <v>RESTRIÇÃO SISTEMA</v>
          </cell>
          <cell r="D4172" t="str">
            <v>042 Restrição técnica</v>
          </cell>
          <cell r="E4172" t="str">
            <v>OUTRAS MÍDIAS</v>
          </cell>
          <cell r="F4172" t="str">
            <v>0019 INDICAÇÃO DO PROVEDOR</v>
          </cell>
          <cell r="G4172" t="str">
            <v>0580 IG.COM.BR</v>
          </cell>
          <cell r="I4172">
            <v>1</v>
          </cell>
          <cell r="J4172">
            <v>0</v>
          </cell>
          <cell r="K4172">
            <v>0</v>
          </cell>
          <cell r="L4172">
            <v>1</v>
          </cell>
          <cell r="M4172">
            <v>1</v>
          </cell>
          <cell r="N4172">
            <v>0</v>
          </cell>
          <cell r="O4172">
            <v>1</v>
          </cell>
          <cell r="P4172">
            <v>0</v>
          </cell>
          <cell r="Q4172">
            <v>0</v>
          </cell>
          <cell r="R4172">
            <v>1</v>
          </cell>
          <cell r="S4172">
            <v>1</v>
          </cell>
          <cell r="T4172">
            <v>0</v>
          </cell>
          <cell r="U4172">
            <v>1</v>
          </cell>
          <cell r="V4172">
            <v>0</v>
          </cell>
          <cell r="W4172">
            <v>0</v>
          </cell>
        </row>
        <row r="4173">
          <cell r="B4173">
            <v>20</v>
          </cell>
          <cell r="C4173" t="str">
            <v>RESTRIÇÃO SISTEMA</v>
          </cell>
          <cell r="D4173" t="str">
            <v>042 Restrição técnica</v>
          </cell>
          <cell r="E4173" t="str">
            <v>OUTRAS MÍDIAS</v>
          </cell>
          <cell r="F4173" t="str">
            <v>0020 JÁ POSSUI</v>
          </cell>
          <cell r="I4173">
            <v>1</v>
          </cell>
          <cell r="J4173">
            <v>0</v>
          </cell>
          <cell r="K4173">
            <v>0</v>
          </cell>
          <cell r="L4173">
            <v>1</v>
          </cell>
          <cell r="M4173">
            <v>1</v>
          </cell>
          <cell r="N4173">
            <v>0</v>
          </cell>
          <cell r="O4173">
            <v>1</v>
          </cell>
          <cell r="P4173">
            <v>0</v>
          </cell>
          <cell r="Q4173">
            <v>0</v>
          </cell>
          <cell r="R4173">
            <v>1</v>
          </cell>
          <cell r="S4173">
            <v>1</v>
          </cell>
          <cell r="T4173">
            <v>0</v>
          </cell>
          <cell r="U4173">
            <v>1</v>
          </cell>
          <cell r="V4173">
            <v>0</v>
          </cell>
          <cell r="W4173">
            <v>0</v>
          </cell>
        </row>
        <row r="4174">
          <cell r="B4174">
            <v>20</v>
          </cell>
          <cell r="C4174" t="str">
            <v>RESTRIÇÃO SISTEMA</v>
          </cell>
          <cell r="D4174" t="str">
            <v>042 Restrição técnica</v>
          </cell>
          <cell r="E4174" t="str">
            <v>TELEVISÃO</v>
          </cell>
          <cell r="F4174" t="str">
            <v>0001 TELEVISÃO</v>
          </cell>
          <cell r="G4174" t="str">
            <v>0062 NÃO INFORMOU</v>
          </cell>
          <cell r="I4174">
            <v>5</v>
          </cell>
          <cell r="J4174">
            <v>0</v>
          </cell>
          <cell r="K4174">
            <v>0</v>
          </cell>
          <cell r="L4174">
            <v>5</v>
          </cell>
          <cell r="M4174">
            <v>5</v>
          </cell>
          <cell r="N4174">
            <v>0</v>
          </cell>
          <cell r="O4174">
            <v>5</v>
          </cell>
          <cell r="P4174">
            <v>0</v>
          </cell>
          <cell r="Q4174">
            <v>0</v>
          </cell>
          <cell r="R4174">
            <v>5</v>
          </cell>
          <cell r="S4174">
            <v>5</v>
          </cell>
          <cell r="T4174">
            <v>0</v>
          </cell>
          <cell r="U4174">
            <v>5</v>
          </cell>
          <cell r="V4174">
            <v>0</v>
          </cell>
          <cell r="W4174">
            <v>0</v>
          </cell>
        </row>
        <row r="4175">
          <cell r="B4175">
            <v>20</v>
          </cell>
          <cell r="C4175" t="str">
            <v>RESTRIÇÃO SISTEMA</v>
          </cell>
          <cell r="D4175" t="str">
            <v>045 Central não cadastrada</v>
          </cell>
          <cell r="E4175" t="str">
            <v>NÃO INFORMADO</v>
          </cell>
          <cell r="F4175" t="str">
            <v>0016 NÃO INFORMADO</v>
          </cell>
          <cell r="I4175">
            <v>2</v>
          </cell>
          <cell r="J4175">
            <v>0</v>
          </cell>
          <cell r="K4175">
            <v>0</v>
          </cell>
          <cell r="L4175">
            <v>2</v>
          </cell>
          <cell r="M4175">
            <v>2</v>
          </cell>
          <cell r="N4175">
            <v>0</v>
          </cell>
          <cell r="O4175">
            <v>2</v>
          </cell>
          <cell r="P4175">
            <v>0</v>
          </cell>
          <cell r="Q4175">
            <v>0</v>
          </cell>
          <cell r="R4175">
            <v>2</v>
          </cell>
          <cell r="S4175">
            <v>2</v>
          </cell>
          <cell r="T4175">
            <v>0</v>
          </cell>
          <cell r="U4175">
            <v>2</v>
          </cell>
          <cell r="V4175">
            <v>0</v>
          </cell>
          <cell r="W4175">
            <v>0</v>
          </cell>
        </row>
        <row r="4176">
          <cell r="B4176">
            <v>20</v>
          </cell>
          <cell r="C4176" t="str">
            <v>RESTRIÇÃO SISTEMA</v>
          </cell>
          <cell r="D4176" t="str">
            <v>045 Central não cadastrada</v>
          </cell>
          <cell r="E4176" t="str">
            <v>OUTRAS MÍDIAS</v>
          </cell>
          <cell r="F4176" t="str">
            <v>0002 INDICAÇÃO DE AMIGOS</v>
          </cell>
          <cell r="I4176">
            <v>13</v>
          </cell>
          <cell r="J4176">
            <v>0</v>
          </cell>
          <cell r="K4176">
            <v>0</v>
          </cell>
          <cell r="L4176">
            <v>13</v>
          </cell>
          <cell r="M4176">
            <v>13</v>
          </cell>
          <cell r="N4176">
            <v>0</v>
          </cell>
          <cell r="O4176">
            <v>13</v>
          </cell>
          <cell r="P4176">
            <v>0</v>
          </cell>
          <cell r="Q4176">
            <v>0</v>
          </cell>
          <cell r="R4176">
            <v>13</v>
          </cell>
          <cell r="S4176">
            <v>13</v>
          </cell>
          <cell r="T4176">
            <v>0</v>
          </cell>
          <cell r="U4176">
            <v>13</v>
          </cell>
          <cell r="V4176">
            <v>0</v>
          </cell>
          <cell r="W4176">
            <v>0</v>
          </cell>
        </row>
        <row r="4177">
          <cell r="B4177">
            <v>20</v>
          </cell>
          <cell r="C4177" t="str">
            <v>RESTRIÇÃO SISTEMA</v>
          </cell>
          <cell r="D4177" t="str">
            <v>045 Central não cadastrada</v>
          </cell>
          <cell r="E4177" t="str">
            <v>OUTRAS MÍDIAS</v>
          </cell>
          <cell r="F4177" t="str">
            <v>0003 104</v>
          </cell>
          <cell r="I4177">
            <v>1</v>
          </cell>
          <cell r="J4177">
            <v>0</v>
          </cell>
          <cell r="K4177">
            <v>0</v>
          </cell>
          <cell r="L4177">
            <v>1</v>
          </cell>
          <cell r="M4177">
            <v>1</v>
          </cell>
          <cell r="N4177">
            <v>0</v>
          </cell>
          <cell r="O4177">
            <v>1</v>
          </cell>
          <cell r="P4177">
            <v>0</v>
          </cell>
          <cell r="Q4177">
            <v>0</v>
          </cell>
          <cell r="R4177">
            <v>1</v>
          </cell>
          <cell r="S4177">
            <v>1</v>
          </cell>
          <cell r="T4177">
            <v>0</v>
          </cell>
          <cell r="U4177">
            <v>1</v>
          </cell>
          <cell r="V4177">
            <v>0</v>
          </cell>
          <cell r="W4177">
            <v>0</v>
          </cell>
        </row>
        <row r="4178">
          <cell r="B4178">
            <v>20</v>
          </cell>
          <cell r="C4178" t="str">
            <v>RESTRIÇÃO SISTEMA</v>
          </cell>
          <cell r="D4178" t="str">
            <v>045 Central não cadastrada</v>
          </cell>
          <cell r="E4178" t="str">
            <v>OUTRAS MÍDIAS</v>
          </cell>
          <cell r="F4178" t="str">
            <v>0013 INTERNET</v>
          </cell>
          <cell r="G4178" t="str">
            <v>0170 SITE SPEEDY</v>
          </cell>
          <cell r="I4178">
            <v>5</v>
          </cell>
          <cell r="J4178">
            <v>0</v>
          </cell>
          <cell r="K4178">
            <v>0</v>
          </cell>
          <cell r="L4178">
            <v>5</v>
          </cell>
          <cell r="M4178">
            <v>5</v>
          </cell>
          <cell r="N4178">
            <v>0</v>
          </cell>
          <cell r="O4178">
            <v>5</v>
          </cell>
          <cell r="P4178">
            <v>0</v>
          </cell>
          <cell r="Q4178">
            <v>0</v>
          </cell>
          <cell r="R4178">
            <v>5</v>
          </cell>
          <cell r="S4178">
            <v>5</v>
          </cell>
          <cell r="T4178">
            <v>0</v>
          </cell>
          <cell r="U4178">
            <v>5</v>
          </cell>
          <cell r="V4178">
            <v>0</v>
          </cell>
          <cell r="W4178">
            <v>0</v>
          </cell>
        </row>
        <row r="4179">
          <cell r="B4179">
            <v>20</v>
          </cell>
          <cell r="C4179" t="str">
            <v>RESTRIÇÃO SISTEMA</v>
          </cell>
          <cell r="D4179" t="str">
            <v>045 Central não cadastrada</v>
          </cell>
          <cell r="E4179" t="str">
            <v>OUTRAS MÍDIAS</v>
          </cell>
          <cell r="F4179" t="str">
            <v>0018 CONTATADO PELO TLMKT</v>
          </cell>
          <cell r="I4179">
            <v>1</v>
          </cell>
          <cell r="J4179">
            <v>0</v>
          </cell>
          <cell r="K4179">
            <v>0</v>
          </cell>
          <cell r="L4179">
            <v>1</v>
          </cell>
          <cell r="M4179">
            <v>1</v>
          </cell>
          <cell r="N4179">
            <v>0</v>
          </cell>
          <cell r="O4179">
            <v>1</v>
          </cell>
          <cell r="P4179">
            <v>0</v>
          </cell>
          <cell r="Q4179">
            <v>0</v>
          </cell>
          <cell r="R4179">
            <v>1</v>
          </cell>
          <cell r="S4179">
            <v>1</v>
          </cell>
          <cell r="T4179">
            <v>0</v>
          </cell>
          <cell r="U4179">
            <v>1</v>
          </cell>
          <cell r="V4179">
            <v>0</v>
          </cell>
          <cell r="W4179">
            <v>0</v>
          </cell>
        </row>
        <row r="4180">
          <cell r="B4180">
            <v>20</v>
          </cell>
          <cell r="C4180" t="str">
            <v>RESTRIÇÃO SISTEMA</v>
          </cell>
          <cell r="D4180" t="str">
            <v>045 Central não cadastrada</v>
          </cell>
          <cell r="E4180" t="str">
            <v>OUTRAS MÍDIAS</v>
          </cell>
          <cell r="F4180" t="str">
            <v>0020 JÁ POSSUI</v>
          </cell>
          <cell r="I4180">
            <v>2</v>
          </cell>
          <cell r="J4180">
            <v>0</v>
          </cell>
          <cell r="K4180">
            <v>0</v>
          </cell>
          <cell r="L4180">
            <v>2</v>
          </cell>
          <cell r="M4180">
            <v>2</v>
          </cell>
          <cell r="N4180">
            <v>0</v>
          </cell>
          <cell r="O4180">
            <v>2</v>
          </cell>
          <cell r="P4180">
            <v>0</v>
          </cell>
          <cell r="Q4180">
            <v>0</v>
          </cell>
          <cell r="R4180">
            <v>2</v>
          </cell>
          <cell r="S4180">
            <v>2</v>
          </cell>
          <cell r="T4180">
            <v>0</v>
          </cell>
          <cell r="U4180">
            <v>2</v>
          </cell>
          <cell r="V4180">
            <v>0</v>
          </cell>
          <cell r="W4180">
            <v>0</v>
          </cell>
        </row>
        <row r="4181">
          <cell r="B4181">
            <v>20</v>
          </cell>
          <cell r="C4181" t="str">
            <v>RESTRIÇÃO SISTEMA</v>
          </cell>
          <cell r="D4181" t="str">
            <v>045 Central não cadastrada</v>
          </cell>
          <cell r="E4181" t="str">
            <v>TELEVISÃO</v>
          </cell>
          <cell r="F4181" t="str">
            <v>0001 TELEVISÃO</v>
          </cell>
          <cell r="G4181" t="str">
            <v>0062 NÃO INFORMOU</v>
          </cell>
          <cell r="I4181">
            <v>2</v>
          </cell>
          <cell r="J4181">
            <v>0</v>
          </cell>
          <cell r="K4181">
            <v>0</v>
          </cell>
          <cell r="L4181">
            <v>2</v>
          </cell>
          <cell r="M4181">
            <v>2</v>
          </cell>
          <cell r="N4181">
            <v>0</v>
          </cell>
          <cell r="O4181">
            <v>2</v>
          </cell>
          <cell r="P4181">
            <v>0</v>
          </cell>
          <cell r="Q4181">
            <v>0</v>
          </cell>
          <cell r="R4181">
            <v>2</v>
          </cell>
          <cell r="S4181">
            <v>2</v>
          </cell>
          <cell r="T4181">
            <v>0</v>
          </cell>
          <cell r="U4181">
            <v>2</v>
          </cell>
          <cell r="V4181">
            <v>0</v>
          </cell>
          <cell r="W4181">
            <v>0</v>
          </cell>
        </row>
        <row r="4182">
          <cell r="B4182">
            <v>20</v>
          </cell>
          <cell r="C4182" t="str">
            <v>RESTRIÇÃO SISTEMA</v>
          </cell>
          <cell r="D4182" t="str">
            <v>048 Segmento não permitido</v>
          </cell>
          <cell r="E4182" t="str">
            <v>OUTRAS MÍDIAS</v>
          </cell>
          <cell r="F4182" t="str">
            <v>0002 INDICAÇÃO DE AMIGOS</v>
          </cell>
          <cell r="I4182">
            <v>3</v>
          </cell>
          <cell r="J4182">
            <v>0</v>
          </cell>
          <cell r="K4182">
            <v>0</v>
          </cell>
          <cell r="L4182">
            <v>3</v>
          </cell>
          <cell r="M4182">
            <v>3</v>
          </cell>
          <cell r="N4182">
            <v>0</v>
          </cell>
          <cell r="O4182">
            <v>3</v>
          </cell>
          <cell r="P4182">
            <v>0</v>
          </cell>
          <cell r="Q4182">
            <v>0</v>
          </cell>
          <cell r="R4182">
            <v>3</v>
          </cell>
          <cell r="S4182">
            <v>3</v>
          </cell>
          <cell r="T4182">
            <v>0</v>
          </cell>
          <cell r="U4182">
            <v>3</v>
          </cell>
          <cell r="V4182">
            <v>0</v>
          </cell>
          <cell r="W4182">
            <v>0</v>
          </cell>
        </row>
        <row r="4183">
          <cell r="B4183">
            <v>20</v>
          </cell>
          <cell r="C4183" t="str">
            <v>RESTRIÇÃO SISTEMA</v>
          </cell>
          <cell r="D4183" t="str">
            <v>048 Segmento não permitido</v>
          </cell>
          <cell r="E4183" t="str">
            <v>OUTRAS MÍDIAS</v>
          </cell>
          <cell r="F4183" t="str">
            <v>0013 INTERNET</v>
          </cell>
          <cell r="G4183" t="str">
            <v>0170 SITE SPEEDY</v>
          </cell>
          <cell r="I4183">
            <v>1</v>
          </cell>
          <cell r="J4183">
            <v>0</v>
          </cell>
          <cell r="K4183">
            <v>0</v>
          </cell>
          <cell r="L4183">
            <v>1</v>
          </cell>
          <cell r="M4183">
            <v>1</v>
          </cell>
          <cell r="N4183">
            <v>0</v>
          </cell>
          <cell r="O4183">
            <v>1</v>
          </cell>
          <cell r="P4183">
            <v>0</v>
          </cell>
          <cell r="Q4183">
            <v>0</v>
          </cell>
          <cell r="R4183">
            <v>1</v>
          </cell>
          <cell r="S4183">
            <v>1</v>
          </cell>
          <cell r="T4183">
            <v>0</v>
          </cell>
          <cell r="U4183">
            <v>1</v>
          </cell>
          <cell r="V4183">
            <v>0</v>
          </cell>
          <cell r="W4183">
            <v>0</v>
          </cell>
        </row>
        <row r="4184">
          <cell r="B4184">
            <v>20</v>
          </cell>
          <cell r="C4184" t="str">
            <v>RESTRIÇÃO SISTEMA</v>
          </cell>
          <cell r="D4184" t="str">
            <v>048 Segmento não permitido</v>
          </cell>
          <cell r="E4184" t="str">
            <v>TELEVISÃO</v>
          </cell>
          <cell r="F4184" t="str">
            <v>0001 TELEVISÃO</v>
          </cell>
          <cell r="G4184" t="str">
            <v>0062 NÃO INFORMOU</v>
          </cell>
          <cell r="I4184">
            <v>1</v>
          </cell>
          <cell r="J4184">
            <v>0</v>
          </cell>
          <cell r="K4184">
            <v>0</v>
          </cell>
          <cell r="L4184">
            <v>1</v>
          </cell>
          <cell r="M4184">
            <v>1</v>
          </cell>
          <cell r="N4184">
            <v>0</v>
          </cell>
          <cell r="O4184">
            <v>1</v>
          </cell>
          <cell r="P4184">
            <v>0</v>
          </cell>
          <cell r="Q4184">
            <v>0</v>
          </cell>
          <cell r="R4184">
            <v>1</v>
          </cell>
          <cell r="S4184">
            <v>1</v>
          </cell>
          <cell r="T4184">
            <v>0</v>
          </cell>
          <cell r="U4184">
            <v>1</v>
          </cell>
          <cell r="V4184">
            <v>0</v>
          </cell>
          <cell r="W4184">
            <v>0</v>
          </cell>
        </row>
        <row r="4185">
          <cell r="B4185">
            <v>20</v>
          </cell>
          <cell r="C4185" t="str">
            <v>RESTRIÇÃO SISTEMA</v>
          </cell>
          <cell r="D4185" t="str">
            <v>060 Restrição Comercial</v>
          </cell>
          <cell r="E4185" t="str">
            <v>MALA DIRETA</v>
          </cell>
          <cell r="F4185" t="str">
            <v>0010 ENCARTE EM FATURA</v>
          </cell>
          <cell r="I4185">
            <v>1</v>
          </cell>
          <cell r="J4185">
            <v>0</v>
          </cell>
          <cell r="K4185">
            <v>0</v>
          </cell>
          <cell r="L4185">
            <v>1</v>
          </cell>
          <cell r="M4185">
            <v>1</v>
          </cell>
          <cell r="N4185">
            <v>0</v>
          </cell>
          <cell r="O4185">
            <v>1</v>
          </cell>
          <cell r="P4185">
            <v>0</v>
          </cell>
          <cell r="Q4185">
            <v>0</v>
          </cell>
          <cell r="R4185">
            <v>1</v>
          </cell>
          <cell r="S4185">
            <v>1</v>
          </cell>
          <cell r="T4185">
            <v>0</v>
          </cell>
          <cell r="U4185">
            <v>1</v>
          </cell>
          <cell r="V4185">
            <v>0</v>
          </cell>
          <cell r="W4185">
            <v>0</v>
          </cell>
        </row>
        <row r="4186">
          <cell r="B4186">
            <v>20</v>
          </cell>
          <cell r="C4186" t="str">
            <v>RESTRIÇÃO SISTEMA</v>
          </cell>
          <cell r="D4186" t="str">
            <v>060 Restrição Comercial</v>
          </cell>
          <cell r="E4186" t="str">
            <v>OUTRAS MÍDIAS</v>
          </cell>
          <cell r="F4186" t="str">
            <v>0002 INDICAÇÃO DE AMIGOS</v>
          </cell>
          <cell r="I4186">
            <v>36</v>
          </cell>
          <cell r="J4186">
            <v>0</v>
          </cell>
          <cell r="K4186">
            <v>0</v>
          </cell>
          <cell r="L4186">
            <v>36</v>
          </cell>
          <cell r="M4186">
            <v>36</v>
          </cell>
          <cell r="N4186">
            <v>0</v>
          </cell>
          <cell r="O4186">
            <v>36</v>
          </cell>
          <cell r="P4186">
            <v>0</v>
          </cell>
          <cell r="Q4186">
            <v>0</v>
          </cell>
          <cell r="R4186">
            <v>36</v>
          </cell>
          <cell r="S4186">
            <v>36</v>
          </cell>
          <cell r="T4186">
            <v>0</v>
          </cell>
          <cell r="U4186">
            <v>36</v>
          </cell>
          <cell r="V4186">
            <v>0</v>
          </cell>
          <cell r="W4186">
            <v>0</v>
          </cell>
        </row>
        <row r="4187">
          <cell r="B4187">
            <v>20</v>
          </cell>
          <cell r="C4187" t="str">
            <v>RESTRIÇÃO SISTEMA</v>
          </cell>
          <cell r="D4187" t="str">
            <v>060 Restrição Comercial</v>
          </cell>
          <cell r="E4187" t="str">
            <v>OUTRAS MÍDIAS</v>
          </cell>
          <cell r="F4187" t="str">
            <v>0003 104</v>
          </cell>
          <cell r="I4187">
            <v>1</v>
          </cell>
          <cell r="J4187">
            <v>0</v>
          </cell>
          <cell r="K4187">
            <v>0</v>
          </cell>
          <cell r="L4187">
            <v>1</v>
          </cell>
          <cell r="M4187">
            <v>1</v>
          </cell>
          <cell r="N4187">
            <v>0</v>
          </cell>
          <cell r="O4187">
            <v>1</v>
          </cell>
          <cell r="P4187">
            <v>0</v>
          </cell>
          <cell r="Q4187">
            <v>0</v>
          </cell>
          <cell r="R4187">
            <v>1</v>
          </cell>
          <cell r="S4187">
            <v>1</v>
          </cell>
          <cell r="T4187">
            <v>0</v>
          </cell>
          <cell r="U4187">
            <v>1</v>
          </cell>
          <cell r="V4187">
            <v>0</v>
          </cell>
          <cell r="W4187">
            <v>0</v>
          </cell>
        </row>
        <row r="4188">
          <cell r="B4188">
            <v>20</v>
          </cell>
          <cell r="C4188" t="str">
            <v>RESTRIÇÃO SISTEMA</v>
          </cell>
          <cell r="D4188" t="str">
            <v>060 Restrição Comercial</v>
          </cell>
          <cell r="E4188" t="str">
            <v>OUTRAS MÍDIAS</v>
          </cell>
          <cell r="F4188" t="str">
            <v>0013 INTERNET</v>
          </cell>
          <cell r="G4188" t="str">
            <v>0056 OUTROS</v>
          </cell>
          <cell r="I4188">
            <v>2</v>
          </cell>
          <cell r="J4188">
            <v>0</v>
          </cell>
          <cell r="K4188">
            <v>0</v>
          </cell>
          <cell r="L4188">
            <v>2</v>
          </cell>
          <cell r="M4188">
            <v>2</v>
          </cell>
          <cell r="N4188">
            <v>0</v>
          </cell>
          <cell r="O4188">
            <v>2</v>
          </cell>
          <cell r="P4188">
            <v>0</v>
          </cell>
          <cell r="Q4188">
            <v>0</v>
          </cell>
          <cell r="R4188">
            <v>2</v>
          </cell>
          <cell r="S4188">
            <v>2</v>
          </cell>
          <cell r="T4188">
            <v>0</v>
          </cell>
          <cell r="U4188">
            <v>2</v>
          </cell>
          <cell r="V4188">
            <v>0</v>
          </cell>
          <cell r="W4188">
            <v>0</v>
          </cell>
        </row>
        <row r="4189">
          <cell r="B4189">
            <v>20</v>
          </cell>
          <cell r="C4189" t="str">
            <v>RESTRIÇÃO SISTEMA</v>
          </cell>
          <cell r="D4189" t="str">
            <v>060 Restrição Comercial</v>
          </cell>
          <cell r="E4189" t="str">
            <v>OUTRAS MÍDIAS</v>
          </cell>
          <cell r="F4189" t="str">
            <v>0018 CONTATADO PELO TLMKT</v>
          </cell>
          <cell r="I4189">
            <v>2</v>
          </cell>
          <cell r="J4189">
            <v>0</v>
          </cell>
          <cell r="K4189">
            <v>0</v>
          </cell>
          <cell r="L4189">
            <v>2</v>
          </cell>
          <cell r="M4189">
            <v>2</v>
          </cell>
          <cell r="N4189">
            <v>0</v>
          </cell>
          <cell r="O4189">
            <v>2</v>
          </cell>
          <cell r="P4189">
            <v>0</v>
          </cell>
          <cell r="Q4189">
            <v>0</v>
          </cell>
          <cell r="R4189">
            <v>2</v>
          </cell>
          <cell r="S4189">
            <v>2</v>
          </cell>
          <cell r="T4189">
            <v>0</v>
          </cell>
          <cell r="U4189">
            <v>2</v>
          </cell>
          <cell r="V4189">
            <v>0</v>
          </cell>
          <cell r="W4189">
            <v>0</v>
          </cell>
        </row>
        <row r="4190">
          <cell r="B4190">
            <v>20</v>
          </cell>
          <cell r="C4190" t="str">
            <v>RESTRIÇÃO SISTEMA</v>
          </cell>
          <cell r="D4190" t="str">
            <v>060 Restrição Comercial</v>
          </cell>
          <cell r="E4190" t="str">
            <v>OUTRAS MÍDIAS</v>
          </cell>
          <cell r="F4190" t="str">
            <v>0019 INDICAÇÃO DO PROVEDOR</v>
          </cell>
          <cell r="G4190" t="str">
            <v>0580 IG.COM.BR</v>
          </cell>
          <cell r="I4190">
            <v>1</v>
          </cell>
          <cell r="J4190">
            <v>0</v>
          </cell>
          <cell r="K4190">
            <v>0</v>
          </cell>
          <cell r="L4190">
            <v>1</v>
          </cell>
          <cell r="M4190">
            <v>1</v>
          </cell>
          <cell r="N4190">
            <v>0</v>
          </cell>
          <cell r="O4190">
            <v>1</v>
          </cell>
          <cell r="P4190">
            <v>0</v>
          </cell>
          <cell r="Q4190">
            <v>0</v>
          </cell>
          <cell r="R4190">
            <v>1</v>
          </cell>
          <cell r="S4190">
            <v>1</v>
          </cell>
          <cell r="T4190">
            <v>0</v>
          </cell>
          <cell r="U4190">
            <v>1</v>
          </cell>
          <cell r="V4190">
            <v>0</v>
          </cell>
          <cell r="W4190">
            <v>0</v>
          </cell>
        </row>
        <row r="4191">
          <cell r="B4191">
            <v>20</v>
          </cell>
          <cell r="C4191" t="str">
            <v>RESTRIÇÃO SISTEMA</v>
          </cell>
          <cell r="D4191" t="str">
            <v>060 Restrição Comercial</v>
          </cell>
          <cell r="E4191" t="str">
            <v>OUTRAS MÍDIAS</v>
          </cell>
          <cell r="F4191" t="str">
            <v>0020 JÁ POSSUI</v>
          </cell>
          <cell r="I4191">
            <v>2</v>
          </cell>
          <cell r="J4191">
            <v>0</v>
          </cell>
          <cell r="K4191">
            <v>0</v>
          </cell>
          <cell r="L4191">
            <v>2</v>
          </cell>
          <cell r="M4191">
            <v>2</v>
          </cell>
          <cell r="N4191">
            <v>0</v>
          </cell>
          <cell r="O4191">
            <v>2</v>
          </cell>
          <cell r="P4191">
            <v>0</v>
          </cell>
          <cell r="Q4191">
            <v>0</v>
          </cell>
          <cell r="R4191">
            <v>2</v>
          </cell>
          <cell r="S4191">
            <v>2</v>
          </cell>
          <cell r="T4191">
            <v>0</v>
          </cell>
          <cell r="U4191">
            <v>2</v>
          </cell>
          <cell r="V4191">
            <v>0</v>
          </cell>
          <cell r="W4191">
            <v>0</v>
          </cell>
        </row>
        <row r="4192">
          <cell r="B4192">
            <v>20</v>
          </cell>
          <cell r="C4192" t="str">
            <v>RESTRIÇÃO SISTEMA</v>
          </cell>
          <cell r="D4192" t="str">
            <v>060 Restrição Comercial</v>
          </cell>
          <cell r="E4192" t="str">
            <v>TELEVISÃO</v>
          </cell>
          <cell r="F4192" t="str">
            <v>0001 TELEVISÃO</v>
          </cell>
          <cell r="G4192" t="str">
            <v>0062 NÃO INFORMOU</v>
          </cell>
          <cell r="I4192">
            <v>2</v>
          </cell>
          <cell r="J4192">
            <v>0</v>
          </cell>
          <cell r="K4192">
            <v>0</v>
          </cell>
          <cell r="L4192">
            <v>2</v>
          </cell>
          <cell r="M4192">
            <v>2</v>
          </cell>
          <cell r="N4192">
            <v>0</v>
          </cell>
          <cell r="O4192">
            <v>2</v>
          </cell>
          <cell r="P4192">
            <v>0</v>
          </cell>
          <cell r="Q4192">
            <v>0</v>
          </cell>
          <cell r="R4192">
            <v>2</v>
          </cell>
          <cell r="S4192">
            <v>2</v>
          </cell>
          <cell r="T4192">
            <v>0</v>
          </cell>
          <cell r="U4192">
            <v>2</v>
          </cell>
          <cell r="V4192">
            <v>0</v>
          </cell>
          <cell r="W4192">
            <v>0</v>
          </cell>
        </row>
        <row r="4193">
          <cell r="B4193">
            <v>20</v>
          </cell>
          <cell r="C4193" t="str">
            <v>RESTRIÇÃO SISTEMA</v>
          </cell>
          <cell r="D4193" t="str">
            <v>071 Idade inferior a 18 anos</v>
          </cell>
          <cell r="E4193" t="str">
            <v>MALA DIRETA</v>
          </cell>
          <cell r="F4193" t="str">
            <v>0009 MALA DIRETA</v>
          </cell>
          <cell r="G4193" t="str">
            <v>0008 Não Identificado</v>
          </cell>
          <cell r="I4193">
            <v>2</v>
          </cell>
          <cell r="J4193">
            <v>0</v>
          </cell>
          <cell r="K4193">
            <v>0</v>
          </cell>
          <cell r="L4193">
            <v>2</v>
          </cell>
          <cell r="M4193">
            <v>2</v>
          </cell>
          <cell r="N4193">
            <v>0</v>
          </cell>
          <cell r="O4193">
            <v>2</v>
          </cell>
          <cell r="P4193">
            <v>0</v>
          </cell>
          <cell r="Q4193">
            <v>0</v>
          </cell>
          <cell r="R4193">
            <v>2</v>
          </cell>
          <cell r="S4193">
            <v>2</v>
          </cell>
          <cell r="T4193">
            <v>0</v>
          </cell>
          <cell r="U4193">
            <v>2</v>
          </cell>
          <cell r="V4193">
            <v>0</v>
          </cell>
          <cell r="W4193">
            <v>0</v>
          </cell>
        </row>
        <row r="4194">
          <cell r="B4194">
            <v>20</v>
          </cell>
          <cell r="C4194" t="str">
            <v>RESTRIÇÃO SISTEMA</v>
          </cell>
          <cell r="D4194" t="str">
            <v>071 Idade inferior a 18 anos</v>
          </cell>
          <cell r="E4194" t="str">
            <v>OUTRAS MÍDIAS</v>
          </cell>
          <cell r="F4194" t="str">
            <v>0002 INDICAÇÃO DE AMIGOS</v>
          </cell>
          <cell r="I4194">
            <v>8</v>
          </cell>
          <cell r="J4194">
            <v>0</v>
          </cell>
          <cell r="K4194">
            <v>0</v>
          </cell>
          <cell r="L4194">
            <v>8</v>
          </cell>
          <cell r="M4194">
            <v>8</v>
          </cell>
          <cell r="N4194">
            <v>0</v>
          </cell>
          <cell r="O4194">
            <v>8</v>
          </cell>
          <cell r="P4194">
            <v>0</v>
          </cell>
          <cell r="Q4194">
            <v>0</v>
          </cell>
          <cell r="R4194">
            <v>8</v>
          </cell>
          <cell r="S4194">
            <v>8</v>
          </cell>
          <cell r="T4194">
            <v>0</v>
          </cell>
          <cell r="U4194">
            <v>8</v>
          </cell>
          <cell r="V4194">
            <v>0</v>
          </cell>
          <cell r="W4194">
            <v>0</v>
          </cell>
        </row>
        <row r="4195">
          <cell r="B4195">
            <v>20</v>
          </cell>
          <cell r="C4195" t="str">
            <v>RESTRIÇÃO SISTEMA</v>
          </cell>
          <cell r="D4195" t="str">
            <v>071 Idade inferior a 18 anos</v>
          </cell>
          <cell r="E4195" t="str">
            <v>OUTRAS MÍDIAS</v>
          </cell>
          <cell r="F4195" t="str">
            <v>0018 CONTATADO PELO TLMKT</v>
          </cell>
          <cell r="I4195">
            <v>2</v>
          </cell>
          <cell r="J4195">
            <v>0</v>
          </cell>
          <cell r="K4195">
            <v>0</v>
          </cell>
          <cell r="L4195">
            <v>2</v>
          </cell>
          <cell r="M4195">
            <v>2</v>
          </cell>
          <cell r="N4195">
            <v>0</v>
          </cell>
          <cell r="O4195">
            <v>2</v>
          </cell>
          <cell r="P4195">
            <v>0</v>
          </cell>
          <cell r="Q4195">
            <v>0</v>
          </cell>
          <cell r="R4195">
            <v>2</v>
          </cell>
          <cell r="S4195">
            <v>2</v>
          </cell>
          <cell r="T4195">
            <v>0</v>
          </cell>
          <cell r="U4195">
            <v>2</v>
          </cell>
          <cell r="V4195">
            <v>0</v>
          </cell>
          <cell r="W4195">
            <v>0</v>
          </cell>
        </row>
        <row r="4196">
          <cell r="B4196">
            <v>20</v>
          </cell>
          <cell r="C4196" t="str">
            <v>RESTRIÇÃO SISTEMA</v>
          </cell>
          <cell r="D4196" t="str">
            <v>407 Não Informou nº linha</v>
          </cell>
          <cell r="E4196" t="str">
            <v>MALA DIRETA</v>
          </cell>
          <cell r="F4196" t="str">
            <v>0010 ENCARTE EM FATURA</v>
          </cell>
          <cell r="I4196">
            <v>1</v>
          </cell>
          <cell r="J4196">
            <v>0</v>
          </cell>
          <cell r="K4196">
            <v>0</v>
          </cell>
          <cell r="L4196">
            <v>1</v>
          </cell>
          <cell r="M4196">
            <v>1</v>
          </cell>
          <cell r="N4196">
            <v>0</v>
          </cell>
          <cell r="O4196">
            <v>1</v>
          </cell>
          <cell r="P4196">
            <v>0</v>
          </cell>
          <cell r="Q4196">
            <v>0</v>
          </cell>
          <cell r="R4196">
            <v>1</v>
          </cell>
          <cell r="S4196">
            <v>1</v>
          </cell>
          <cell r="T4196">
            <v>0</v>
          </cell>
          <cell r="U4196">
            <v>1</v>
          </cell>
          <cell r="V4196">
            <v>0</v>
          </cell>
          <cell r="W4196">
            <v>0</v>
          </cell>
        </row>
        <row r="4197">
          <cell r="B4197">
            <v>20</v>
          </cell>
          <cell r="C4197" t="str">
            <v>RESTRIÇÃO SISTEMA</v>
          </cell>
          <cell r="D4197" t="str">
            <v>407 Não Informou nº linha</v>
          </cell>
          <cell r="E4197" t="str">
            <v>OUTRAS MÍDIAS</v>
          </cell>
          <cell r="F4197" t="str">
            <v>0002 INDICAÇÃO DE AMIGOS</v>
          </cell>
          <cell r="I4197">
            <v>5</v>
          </cell>
          <cell r="J4197">
            <v>0</v>
          </cell>
          <cell r="K4197">
            <v>0</v>
          </cell>
          <cell r="L4197">
            <v>5</v>
          </cell>
          <cell r="M4197">
            <v>5</v>
          </cell>
          <cell r="N4197">
            <v>0</v>
          </cell>
          <cell r="O4197">
            <v>5</v>
          </cell>
          <cell r="P4197">
            <v>0</v>
          </cell>
          <cell r="Q4197">
            <v>0</v>
          </cell>
          <cell r="R4197">
            <v>5</v>
          </cell>
          <cell r="S4197">
            <v>5</v>
          </cell>
          <cell r="T4197">
            <v>0</v>
          </cell>
          <cell r="U4197">
            <v>5</v>
          </cell>
          <cell r="V4197">
            <v>0</v>
          </cell>
          <cell r="W4197">
            <v>0</v>
          </cell>
        </row>
        <row r="4198">
          <cell r="B4198">
            <v>20</v>
          </cell>
          <cell r="C4198" t="str">
            <v>RESTRIÇÃO SISTEMA</v>
          </cell>
          <cell r="D4198" t="str">
            <v>407 Não Informou nº linha</v>
          </cell>
          <cell r="E4198" t="str">
            <v>OUTRAS MÍDIAS</v>
          </cell>
          <cell r="F4198" t="str">
            <v>0018 CONTATADO PELO TLMKT</v>
          </cell>
          <cell r="I4198">
            <v>1</v>
          </cell>
          <cell r="J4198">
            <v>0</v>
          </cell>
          <cell r="K4198">
            <v>0</v>
          </cell>
          <cell r="L4198">
            <v>1</v>
          </cell>
          <cell r="M4198">
            <v>1</v>
          </cell>
          <cell r="N4198">
            <v>0</v>
          </cell>
          <cell r="O4198">
            <v>1</v>
          </cell>
          <cell r="P4198">
            <v>0</v>
          </cell>
          <cell r="Q4198">
            <v>0</v>
          </cell>
          <cell r="R4198">
            <v>1</v>
          </cell>
          <cell r="S4198">
            <v>1</v>
          </cell>
          <cell r="T4198">
            <v>0</v>
          </cell>
          <cell r="U4198">
            <v>1</v>
          </cell>
          <cell r="V4198">
            <v>0</v>
          </cell>
          <cell r="W4198">
            <v>0</v>
          </cell>
        </row>
        <row r="4199">
          <cell r="B4199">
            <v>20</v>
          </cell>
          <cell r="C4199" t="str">
            <v>RESTRIÇÃO SISTEMA</v>
          </cell>
          <cell r="D4199" t="str">
            <v>408 Não possui linha instalada</v>
          </cell>
          <cell r="E4199" t="str">
            <v>NÃO INFORMADO</v>
          </cell>
          <cell r="F4199" t="str">
            <v>0016 NÃO INFORMADO</v>
          </cell>
          <cell r="I4199">
            <v>2</v>
          </cell>
          <cell r="J4199">
            <v>0</v>
          </cell>
          <cell r="K4199">
            <v>0</v>
          </cell>
          <cell r="L4199">
            <v>2</v>
          </cell>
          <cell r="M4199">
            <v>2</v>
          </cell>
          <cell r="N4199">
            <v>0</v>
          </cell>
          <cell r="O4199">
            <v>2</v>
          </cell>
          <cell r="P4199">
            <v>0</v>
          </cell>
          <cell r="Q4199">
            <v>0</v>
          </cell>
          <cell r="R4199">
            <v>2</v>
          </cell>
          <cell r="S4199">
            <v>2</v>
          </cell>
          <cell r="T4199">
            <v>0</v>
          </cell>
          <cell r="U4199">
            <v>2</v>
          </cell>
          <cell r="V4199">
            <v>0</v>
          </cell>
          <cell r="W4199">
            <v>0</v>
          </cell>
        </row>
        <row r="4200">
          <cell r="B4200">
            <v>20</v>
          </cell>
          <cell r="C4200" t="str">
            <v>RESTRIÇÃO SISTEMA</v>
          </cell>
          <cell r="D4200" t="str">
            <v>408 Não possui linha instalada</v>
          </cell>
          <cell r="E4200" t="str">
            <v>OUTRAS MÍDIAS</v>
          </cell>
          <cell r="F4200" t="str">
            <v>0002 INDICAÇÃO DE AMIGOS</v>
          </cell>
          <cell r="I4200">
            <v>8</v>
          </cell>
          <cell r="J4200">
            <v>0</v>
          </cell>
          <cell r="K4200">
            <v>0</v>
          </cell>
          <cell r="L4200">
            <v>8</v>
          </cell>
          <cell r="M4200">
            <v>8</v>
          </cell>
          <cell r="N4200">
            <v>0</v>
          </cell>
          <cell r="O4200">
            <v>8</v>
          </cell>
          <cell r="P4200">
            <v>0</v>
          </cell>
          <cell r="Q4200">
            <v>0</v>
          </cell>
          <cell r="R4200">
            <v>8</v>
          </cell>
          <cell r="S4200">
            <v>8</v>
          </cell>
          <cell r="T4200">
            <v>0</v>
          </cell>
          <cell r="U4200">
            <v>8</v>
          </cell>
          <cell r="V4200">
            <v>0</v>
          </cell>
          <cell r="W4200">
            <v>0</v>
          </cell>
        </row>
        <row r="4201">
          <cell r="B4201">
            <v>20</v>
          </cell>
          <cell r="C4201" t="str">
            <v>RESTRIÇÃO SISTEMA</v>
          </cell>
          <cell r="D4201" t="str">
            <v>408 Não possui linha instalada</v>
          </cell>
          <cell r="E4201" t="str">
            <v>OUTRAS MÍDIAS</v>
          </cell>
          <cell r="F4201" t="str">
            <v>0018 CONTATADO PELO TLMKT</v>
          </cell>
          <cell r="I4201">
            <v>2</v>
          </cell>
          <cell r="J4201">
            <v>0</v>
          </cell>
          <cell r="K4201">
            <v>0</v>
          </cell>
          <cell r="L4201">
            <v>2</v>
          </cell>
          <cell r="M4201">
            <v>2</v>
          </cell>
          <cell r="N4201">
            <v>0</v>
          </cell>
          <cell r="O4201">
            <v>2</v>
          </cell>
          <cell r="P4201">
            <v>0</v>
          </cell>
          <cell r="Q4201">
            <v>0</v>
          </cell>
          <cell r="R4201">
            <v>2</v>
          </cell>
          <cell r="S4201">
            <v>2</v>
          </cell>
          <cell r="T4201">
            <v>0</v>
          </cell>
          <cell r="U4201">
            <v>2</v>
          </cell>
          <cell r="V4201">
            <v>0</v>
          </cell>
          <cell r="W4201">
            <v>0</v>
          </cell>
        </row>
        <row r="4202">
          <cell r="B4202">
            <v>20</v>
          </cell>
          <cell r="C4202" t="str">
            <v>VENDA</v>
          </cell>
          <cell r="D4202" t="str">
            <v>001 *** Vendas OS Emitidas</v>
          </cell>
          <cell r="E4202" t="str">
            <v>MALA DIRETA</v>
          </cell>
          <cell r="F4202" t="str">
            <v>0009 MALA DIRETA</v>
          </cell>
          <cell r="G4202" t="str">
            <v>0008 Não Identificado</v>
          </cell>
          <cell r="I4202">
            <v>3</v>
          </cell>
          <cell r="J4202">
            <v>3</v>
          </cell>
          <cell r="K4202">
            <v>0</v>
          </cell>
          <cell r="L4202">
            <v>3</v>
          </cell>
          <cell r="M4202">
            <v>0</v>
          </cell>
          <cell r="N4202">
            <v>0</v>
          </cell>
          <cell r="O4202">
            <v>3</v>
          </cell>
          <cell r="P4202">
            <v>3</v>
          </cell>
          <cell r="Q4202">
            <v>0</v>
          </cell>
          <cell r="R4202">
            <v>3</v>
          </cell>
          <cell r="S4202">
            <v>0</v>
          </cell>
          <cell r="T4202">
            <v>0</v>
          </cell>
          <cell r="U4202">
            <v>0</v>
          </cell>
          <cell r="V4202">
            <v>3</v>
          </cell>
          <cell r="W4202">
            <v>0</v>
          </cell>
        </row>
        <row r="4203">
          <cell r="B4203">
            <v>20</v>
          </cell>
          <cell r="C4203" t="str">
            <v>VENDA</v>
          </cell>
          <cell r="D4203" t="str">
            <v>001 *** Vendas OS Emitidas</v>
          </cell>
          <cell r="E4203" t="str">
            <v>MALA DIRETA</v>
          </cell>
          <cell r="F4203" t="str">
            <v>0009 MALA DIRETA</v>
          </cell>
          <cell r="G4203" t="str">
            <v>0572 MD-05</v>
          </cell>
          <cell r="I4203">
            <v>2</v>
          </cell>
          <cell r="J4203">
            <v>2</v>
          </cell>
          <cell r="K4203">
            <v>0</v>
          </cell>
          <cell r="L4203">
            <v>2</v>
          </cell>
          <cell r="M4203">
            <v>0</v>
          </cell>
          <cell r="N4203">
            <v>0</v>
          </cell>
          <cell r="O4203">
            <v>2</v>
          </cell>
          <cell r="P4203">
            <v>2</v>
          </cell>
          <cell r="Q4203">
            <v>0</v>
          </cell>
          <cell r="R4203">
            <v>2</v>
          </cell>
          <cell r="S4203">
            <v>0</v>
          </cell>
          <cell r="T4203">
            <v>0</v>
          </cell>
          <cell r="U4203">
            <v>0</v>
          </cell>
          <cell r="V4203">
            <v>2</v>
          </cell>
          <cell r="W4203">
            <v>0</v>
          </cell>
        </row>
        <row r="4204">
          <cell r="B4204">
            <v>20</v>
          </cell>
          <cell r="C4204" t="str">
            <v>VENDA</v>
          </cell>
          <cell r="D4204" t="str">
            <v>001 *** Vendas OS Emitidas</v>
          </cell>
          <cell r="E4204" t="str">
            <v>MALA DIRETA</v>
          </cell>
          <cell r="F4204" t="str">
            <v>0010 ENCARTE EM FATURA</v>
          </cell>
          <cell r="I4204">
            <v>2</v>
          </cell>
          <cell r="J4204">
            <v>2</v>
          </cell>
          <cell r="K4204">
            <v>0</v>
          </cell>
          <cell r="L4204">
            <v>2</v>
          </cell>
          <cell r="M4204">
            <v>0</v>
          </cell>
          <cell r="N4204">
            <v>0</v>
          </cell>
          <cell r="O4204">
            <v>2</v>
          </cell>
          <cell r="P4204">
            <v>2</v>
          </cell>
          <cell r="Q4204">
            <v>0</v>
          </cell>
          <cell r="R4204">
            <v>2</v>
          </cell>
          <cell r="S4204">
            <v>0</v>
          </cell>
          <cell r="T4204">
            <v>0</v>
          </cell>
          <cell r="U4204">
            <v>0</v>
          </cell>
          <cell r="V4204">
            <v>2</v>
          </cell>
          <cell r="W4204">
            <v>0</v>
          </cell>
        </row>
        <row r="4205">
          <cell r="B4205">
            <v>20</v>
          </cell>
          <cell r="C4205" t="str">
            <v>VENDA</v>
          </cell>
          <cell r="D4205" t="str">
            <v>001 *** Vendas OS Emitidas</v>
          </cell>
          <cell r="E4205" t="str">
            <v>NÃO INFORMADO</v>
          </cell>
          <cell r="F4205" t="str">
            <v>0016 NÃO INFORMADO</v>
          </cell>
          <cell r="I4205">
            <v>7</v>
          </cell>
          <cell r="J4205">
            <v>7</v>
          </cell>
          <cell r="K4205">
            <v>0</v>
          </cell>
          <cell r="L4205">
            <v>7</v>
          </cell>
          <cell r="M4205">
            <v>0</v>
          </cell>
          <cell r="N4205">
            <v>0</v>
          </cell>
          <cell r="O4205">
            <v>6</v>
          </cell>
          <cell r="P4205">
            <v>6</v>
          </cell>
          <cell r="Q4205">
            <v>0</v>
          </cell>
          <cell r="R4205">
            <v>6</v>
          </cell>
          <cell r="S4205">
            <v>0</v>
          </cell>
          <cell r="T4205">
            <v>0</v>
          </cell>
          <cell r="U4205">
            <v>0</v>
          </cell>
          <cell r="V4205">
            <v>7</v>
          </cell>
          <cell r="W4205">
            <v>0</v>
          </cell>
        </row>
        <row r="4206">
          <cell r="B4206">
            <v>20</v>
          </cell>
          <cell r="C4206" t="str">
            <v>VENDA</v>
          </cell>
          <cell r="D4206" t="str">
            <v>001 *** Vendas OS Emitidas</v>
          </cell>
          <cell r="E4206" t="str">
            <v>OUTRAS MIDIAS</v>
          </cell>
          <cell r="F4206" t="str">
            <v>0031 JÁ TEVE O PRODUTO</v>
          </cell>
          <cell r="I4206">
            <v>19</v>
          </cell>
          <cell r="J4206">
            <v>19</v>
          </cell>
          <cell r="K4206">
            <v>0</v>
          </cell>
          <cell r="L4206">
            <v>19</v>
          </cell>
          <cell r="M4206">
            <v>0</v>
          </cell>
          <cell r="N4206">
            <v>0</v>
          </cell>
          <cell r="O4206">
            <v>19</v>
          </cell>
          <cell r="P4206">
            <v>19</v>
          </cell>
          <cell r="Q4206">
            <v>0</v>
          </cell>
          <cell r="R4206">
            <v>19</v>
          </cell>
          <cell r="S4206">
            <v>0</v>
          </cell>
          <cell r="T4206">
            <v>0</v>
          </cell>
          <cell r="U4206">
            <v>0</v>
          </cell>
          <cell r="V4206">
            <v>19</v>
          </cell>
          <cell r="W4206">
            <v>0</v>
          </cell>
        </row>
        <row r="4207">
          <cell r="B4207">
            <v>20</v>
          </cell>
          <cell r="C4207" t="str">
            <v>VENDA</v>
          </cell>
          <cell r="D4207" t="str">
            <v>001 *** Vendas OS Emitidas</v>
          </cell>
          <cell r="E4207" t="str">
            <v>OUTRAS MÍDIAS</v>
          </cell>
          <cell r="F4207" t="str">
            <v>0002 INDICAÇÃO DE AMIGOS</v>
          </cell>
          <cell r="I4207">
            <v>131</v>
          </cell>
          <cell r="J4207">
            <v>131</v>
          </cell>
          <cell r="K4207">
            <v>0</v>
          </cell>
          <cell r="L4207">
            <v>131</v>
          </cell>
          <cell r="M4207">
            <v>0</v>
          </cell>
          <cell r="N4207">
            <v>0</v>
          </cell>
          <cell r="O4207">
            <v>130</v>
          </cell>
          <cell r="P4207">
            <v>130</v>
          </cell>
          <cell r="Q4207">
            <v>0</v>
          </cell>
          <cell r="R4207">
            <v>130</v>
          </cell>
          <cell r="S4207">
            <v>0</v>
          </cell>
          <cell r="T4207">
            <v>0</v>
          </cell>
          <cell r="U4207">
            <v>0</v>
          </cell>
          <cell r="V4207">
            <v>131</v>
          </cell>
          <cell r="W4207">
            <v>0</v>
          </cell>
        </row>
        <row r="4208">
          <cell r="B4208">
            <v>20</v>
          </cell>
          <cell r="C4208" t="str">
            <v>VENDA</v>
          </cell>
          <cell r="D4208" t="str">
            <v>001 *** Vendas OS Emitidas</v>
          </cell>
          <cell r="E4208" t="str">
            <v>OUTRAS MÍDIAS</v>
          </cell>
          <cell r="F4208" t="str">
            <v>0003 104</v>
          </cell>
          <cell r="I4208">
            <v>3</v>
          </cell>
          <cell r="J4208">
            <v>3</v>
          </cell>
          <cell r="K4208">
            <v>0</v>
          </cell>
          <cell r="L4208">
            <v>3</v>
          </cell>
          <cell r="M4208">
            <v>0</v>
          </cell>
          <cell r="N4208">
            <v>0</v>
          </cell>
          <cell r="O4208">
            <v>3</v>
          </cell>
          <cell r="P4208">
            <v>3</v>
          </cell>
          <cell r="Q4208">
            <v>0</v>
          </cell>
          <cell r="R4208">
            <v>3</v>
          </cell>
          <cell r="S4208">
            <v>0</v>
          </cell>
          <cell r="T4208">
            <v>0</v>
          </cell>
          <cell r="U4208">
            <v>0</v>
          </cell>
          <cell r="V4208">
            <v>3</v>
          </cell>
          <cell r="W4208">
            <v>0</v>
          </cell>
        </row>
        <row r="4209">
          <cell r="B4209">
            <v>20</v>
          </cell>
          <cell r="C4209" t="str">
            <v>VENDA</v>
          </cell>
          <cell r="D4209" t="str">
            <v>001 *** Vendas OS Emitidas</v>
          </cell>
          <cell r="E4209" t="str">
            <v>OUTRAS MÍDIAS</v>
          </cell>
          <cell r="F4209" t="str">
            <v>0007 JORNAIS/REVISTAS</v>
          </cell>
          <cell r="G4209" t="str">
            <v>0125 NÃO INFORMADO</v>
          </cell>
          <cell r="I4209">
            <v>1</v>
          </cell>
          <cell r="J4209">
            <v>1</v>
          </cell>
          <cell r="K4209">
            <v>0</v>
          </cell>
          <cell r="L4209">
            <v>1</v>
          </cell>
          <cell r="M4209">
            <v>0</v>
          </cell>
          <cell r="N4209">
            <v>0</v>
          </cell>
          <cell r="O4209">
            <v>1</v>
          </cell>
          <cell r="P4209">
            <v>1</v>
          </cell>
          <cell r="Q4209">
            <v>0</v>
          </cell>
          <cell r="R4209">
            <v>1</v>
          </cell>
          <cell r="S4209">
            <v>0</v>
          </cell>
          <cell r="T4209">
            <v>0</v>
          </cell>
          <cell r="U4209">
            <v>0</v>
          </cell>
          <cell r="V4209">
            <v>1</v>
          </cell>
          <cell r="W4209">
            <v>0</v>
          </cell>
        </row>
        <row r="4210">
          <cell r="B4210">
            <v>20</v>
          </cell>
          <cell r="C4210" t="str">
            <v>VENDA</v>
          </cell>
          <cell r="D4210" t="str">
            <v>001 *** Vendas OS Emitidas</v>
          </cell>
          <cell r="E4210" t="str">
            <v>OUTRAS MÍDIAS</v>
          </cell>
          <cell r="F4210" t="str">
            <v>0013 INTERNET</v>
          </cell>
          <cell r="G4210" t="str">
            <v>0056 OUTROS</v>
          </cell>
          <cell r="I4210">
            <v>4</v>
          </cell>
          <cell r="J4210">
            <v>4</v>
          </cell>
          <cell r="K4210">
            <v>0</v>
          </cell>
          <cell r="L4210">
            <v>4</v>
          </cell>
          <cell r="M4210">
            <v>0</v>
          </cell>
          <cell r="N4210">
            <v>0</v>
          </cell>
          <cell r="O4210">
            <v>4</v>
          </cell>
          <cell r="P4210">
            <v>4</v>
          </cell>
          <cell r="Q4210">
            <v>0</v>
          </cell>
          <cell r="R4210">
            <v>4</v>
          </cell>
          <cell r="S4210">
            <v>0</v>
          </cell>
          <cell r="T4210">
            <v>0</v>
          </cell>
          <cell r="U4210">
            <v>0</v>
          </cell>
          <cell r="V4210">
            <v>4</v>
          </cell>
          <cell r="W4210">
            <v>0</v>
          </cell>
        </row>
        <row r="4211">
          <cell r="B4211">
            <v>20</v>
          </cell>
          <cell r="C4211" t="str">
            <v>VENDA</v>
          </cell>
          <cell r="D4211" t="str">
            <v>001 *** Vendas OS Emitidas</v>
          </cell>
          <cell r="E4211" t="str">
            <v>OUTRAS MÍDIAS</v>
          </cell>
          <cell r="F4211" t="str">
            <v>0013 INTERNET</v>
          </cell>
          <cell r="G4211" t="str">
            <v>0170 SITE SPEEDY</v>
          </cell>
          <cell r="I4211">
            <v>8</v>
          </cell>
          <cell r="J4211">
            <v>8</v>
          </cell>
          <cell r="K4211">
            <v>0</v>
          </cell>
          <cell r="L4211">
            <v>8</v>
          </cell>
          <cell r="M4211">
            <v>0</v>
          </cell>
          <cell r="N4211">
            <v>0</v>
          </cell>
          <cell r="O4211">
            <v>8</v>
          </cell>
          <cell r="P4211">
            <v>8</v>
          </cell>
          <cell r="Q4211">
            <v>0</v>
          </cell>
          <cell r="R4211">
            <v>8</v>
          </cell>
          <cell r="S4211">
            <v>0</v>
          </cell>
          <cell r="T4211">
            <v>0</v>
          </cell>
          <cell r="U4211">
            <v>0</v>
          </cell>
          <cell r="V4211">
            <v>8</v>
          </cell>
          <cell r="W4211">
            <v>0</v>
          </cell>
        </row>
        <row r="4212">
          <cell r="B4212">
            <v>20</v>
          </cell>
          <cell r="C4212" t="str">
            <v>VENDA</v>
          </cell>
          <cell r="D4212" t="str">
            <v>001 *** Vendas OS Emitidas</v>
          </cell>
          <cell r="E4212" t="str">
            <v>OUTRAS MÍDIAS</v>
          </cell>
          <cell r="F4212" t="str">
            <v>0018 CONTATADO PELO TLMKT</v>
          </cell>
          <cell r="I4212">
            <v>16</v>
          </cell>
          <cell r="J4212">
            <v>16</v>
          </cell>
          <cell r="K4212">
            <v>0</v>
          </cell>
          <cell r="L4212">
            <v>16</v>
          </cell>
          <cell r="M4212">
            <v>0</v>
          </cell>
          <cell r="N4212">
            <v>0</v>
          </cell>
          <cell r="O4212">
            <v>16</v>
          </cell>
          <cell r="P4212">
            <v>16</v>
          </cell>
          <cell r="Q4212">
            <v>0</v>
          </cell>
          <cell r="R4212">
            <v>16</v>
          </cell>
          <cell r="S4212">
            <v>0</v>
          </cell>
          <cell r="T4212">
            <v>0</v>
          </cell>
          <cell r="U4212">
            <v>0</v>
          </cell>
          <cell r="V4212">
            <v>16</v>
          </cell>
          <cell r="W4212">
            <v>0</v>
          </cell>
        </row>
        <row r="4213">
          <cell r="B4213">
            <v>20</v>
          </cell>
          <cell r="C4213" t="str">
            <v>VENDA</v>
          </cell>
          <cell r="D4213" t="str">
            <v>001 *** Vendas OS Emitidas</v>
          </cell>
          <cell r="E4213" t="str">
            <v>OUTRAS MÍDIAS</v>
          </cell>
          <cell r="F4213" t="str">
            <v>0020 JÁ POSSUI</v>
          </cell>
          <cell r="I4213">
            <v>9</v>
          </cell>
          <cell r="J4213">
            <v>9</v>
          </cell>
          <cell r="K4213">
            <v>0</v>
          </cell>
          <cell r="L4213">
            <v>9</v>
          </cell>
          <cell r="M4213">
            <v>0</v>
          </cell>
          <cell r="N4213">
            <v>0</v>
          </cell>
          <cell r="O4213">
            <v>9</v>
          </cell>
          <cell r="P4213">
            <v>9</v>
          </cell>
          <cell r="Q4213">
            <v>0</v>
          </cell>
          <cell r="R4213">
            <v>9</v>
          </cell>
          <cell r="S4213">
            <v>0</v>
          </cell>
          <cell r="T4213">
            <v>0</v>
          </cell>
          <cell r="U4213">
            <v>0</v>
          </cell>
          <cell r="V4213">
            <v>9</v>
          </cell>
          <cell r="W4213">
            <v>0</v>
          </cell>
        </row>
        <row r="4214">
          <cell r="B4214">
            <v>20</v>
          </cell>
          <cell r="C4214" t="str">
            <v>VENDA</v>
          </cell>
          <cell r="D4214" t="str">
            <v>001 *** Vendas OS Emitidas</v>
          </cell>
          <cell r="E4214" t="str">
            <v>TELEVISÃO</v>
          </cell>
          <cell r="F4214" t="str">
            <v>0001 TELEVISÃO</v>
          </cell>
          <cell r="G4214" t="str">
            <v>0062 NÃO INFORMOU</v>
          </cell>
          <cell r="I4214">
            <v>15</v>
          </cell>
          <cell r="J4214">
            <v>15</v>
          </cell>
          <cell r="K4214">
            <v>0</v>
          </cell>
          <cell r="L4214">
            <v>15</v>
          </cell>
          <cell r="M4214">
            <v>0</v>
          </cell>
          <cell r="N4214">
            <v>0</v>
          </cell>
          <cell r="O4214">
            <v>15</v>
          </cell>
          <cell r="P4214">
            <v>15</v>
          </cell>
          <cell r="Q4214">
            <v>0</v>
          </cell>
          <cell r="R4214">
            <v>15</v>
          </cell>
          <cell r="S4214">
            <v>0</v>
          </cell>
          <cell r="T4214">
            <v>0</v>
          </cell>
          <cell r="U4214">
            <v>0</v>
          </cell>
          <cell r="V4214">
            <v>15</v>
          </cell>
          <cell r="W4214">
            <v>0</v>
          </cell>
        </row>
        <row r="4215">
          <cell r="B4215">
            <v>20</v>
          </cell>
          <cell r="C4215" t="str">
            <v>VENDA</v>
          </cell>
          <cell r="D4215" t="str">
            <v>022 Sem IP Dinâmico disponível na Área</v>
          </cell>
          <cell r="E4215" t="str">
            <v>OUTRAS MIDIAS</v>
          </cell>
          <cell r="F4215" t="str">
            <v>0031 JÁ TEVE O PRODUTO</v>
          </cell>
          <cell r="I4215">
            <v>1</v>
          </cell>
          <cell r="J4215">
            <v>1</v>
          </cell>
          <cell r="K4215">
            <v>0</v>
          </cell>
          <cell r="L4215">
            <v>1</v>
          </cell>
          <cell r="M4215">
            <v>0</v>
          </cell>
          <cell r="N4215">
            <v>0</v>
          </cell>
          <cell r="O4215">
            <v>1</v>
          </cell>
          <cell r="P4215">
            <v>1</v>
          </cell>
          <cell r="Q4215">
            <v>0</v>
          </cell>
          <cell r="R4215">
            <v>1</v>
          </cell>
          <cell r="S4215">
            <v>0</v>
          </cell>
          <cell r="T4215">
            <v>0</v>
          </cell>
          <cell r="U4215">
            <v>0</v>
          </cell>
          <cell r="V4215">
            <v>1</v>
          </cell>
          <cell r="W4215">
            <v>0</v>
          </cell>
        </row>
        <row r="4216">
          <cell r="B4216">
            <v>20</v>
          </cell>
          <cell r="C4216" t="str">
            <v>VENDA</v>
          </cell>
          <cell r="D4216" t="str">
            <v>022 Sem IP Dinâmico disponível na Área</v>
          </cell>
          <cell r="E4216" t="str">
            <v>OUTRAS MÍDIAS</v>
          </cell>
          <cell r="F4216" t="str">
            <v>0002 INDICAÇÃO DE AMIGOS</v>
          </cell>
          <cell r="I4216">
            <v>6</v>
          </cell>
          <cell r="J4216">
            <v>6</v>
          </cell>
          <cell r="K4216">
            <v>0</v>
          </cell>
          <cell r="L4216">
            <v>6</v>
          </cell>
          <cell r="M4216">
            <v>0</v>
          </cell>
          <cell r="N4216">
            <v>0</v>
          </cell>
          <cell r="O4216">
            <v>6</v>
          </cell>
          <cell r="P4216">
            <v>6</v>
          </cell>
          <cell r="Q4216">
            <v>0</v>
          </cell>
          <cell r="R4216">
            <v>6</v>
          </cell>
          <cell r="S4216">
            <v>0</v>
          </cell>
          <cell r="T4216">
            <v>0</v>
          </cell>
          <cell r="U4216">
            <v>0</v>
          </cell>
          <cell r="V4216">
            <v>6</v>
          </cell>
          <cell r="W4216">
            <v>0</v>
          </cell>
        </row>
        <row r="4217">
          <cell r="B4217">
            <v>20</v>
          </cell>
          <cell r="C4217" t="str">
            <v>VENDA</v>
          </cell>
          <cell r="D4217" t="str">
            <v>022 Sem IP Dinâmico disponível na Área</v>
          </cell>
          <cell r="E4217" t="str">
            <v>OUTRAS MÍDIAS</v>
          </cell>
          <cell r="F4217" t="str">
            <v>0013 INTERNET</v>
          </cell>
          <cell r="G4217" t="str">
            <v>0170 SITE SPEEDY</v>
          </cell>
          <cell r="I4217">
            <v>1</v>
          </cell>
          <cell r="J4217">
            <v>1</v>
          </cell>
          <cell r="K4217">
            <v>0</v>
          </cell>
          <cell r="L4217">
            <v>1</v>
          </cell>
          <cell r="M4217">
            <v>0</v>
          </cell>
          <cell r="N4217">
            <v>0</v>
          </cell>
          <cell r="O4217">
            <v>1</v>
          </cell>
          <cell r="P4217">
            <v>1</v>
          </cell>
          <cell r="Q4217">
            <v>0</v>
          </cell>
          <cell r="R4217">
            <v>1</v>
          </cell>
          <cell r="S4217">
            <v>0</v>
          </cell>
          <cell r="T4217">
            <v>0</v>
          </cell>
          <cell r="U4217">
            <v>0</v>
          </cell>
          <cell r="V4217">
            <v>1</v>
          </cell>
          <cell r="W4217">
            <v>0</v>
          </cell>
        </row>
        <row r="4218">
          <cell r="B4218">
            <v>20</v>
          </cell>
          <cell r="C4218" t="str">
            <v>VENDA</v>
          </cell>
          <cell r="D4218" t="str">
            <v>022 Sem IP Dinâmico disponível na Área</v>
          </cell>
          <cell r="E4218" t="str">
            <v>OUTRAS MÍDIAS</v>
          </cell>
          <cell r="F4218" t="str">
            <v>0019 INDICAÇÃO DO PROVEDOR</v>
          </cell>
          <cell r="G4218" t="str">
            <v>0580 IG.COM.BR</v>
          </cell>
          <cell r="I4218">
            <v>1</v>
          </cell>
          <cell r="J4218">
            <v>1</v>
          </cell>
          <cell r="K4218">
            <v>0</v>
          </cell>
          <cell r="L4218">
            <v>1</v>
          </cell>
          <cell r="M4218">
            <v>0</v>
          </cell>
          <cell r="N4218">
            <v>0</v>
          </cell>
          <cell r="O4218">
            <v>1</v>
          </cell>
          <cell r="P4218">
            <v>1</v>
          </cell>
          <cell r="Q4218">
            <v>0</v>
          </cell>
          <cell r="R4218">
            <v>1</v>
          </cell>
          <cell r="S4218">
            <v>0</v>
          </cell>
          <cell r="T4218">
            <v>0</v>
          </cell>
          <cell r="U4218">
            <v>0</v>
          </cell>
          <cell r="V4218">
            <v>1</v>
          </cell>
          <cell r="W4218">
            <v>0</v>
          </cell>
        </row>
        <row r="4219">
          <cell r="B4219">
            <v>20</v>
          </cell>
          <cell r="C4219" t="str">
            <v>VENDA</v>
          </cell>
          <cell r="D4219" t="str">
            <v>022 Sem IP Dinâmico disponível na Área</v>
          </cell>
          <cell r="E4219" t="str">
            <v>TELEVISÃO</v>
          </cell>
          <cell r="F4219" t="str">
            <v>0001 TELEVISÃO</v>
          </cell>
          <cell r="G4219" t="str">
            <v>0062 NÃO INFORMOU</v>
          </cell>
          <cell r="I4219">
            <v>1</v>
          </cell>
          <cell r="J4219">
            <v>1</v>
          </cell>
          <cell r="K4219">
            <v>0</v>
          </cell>
          <cell r="L4219">
            <v>1</v>
          </cell>
          <cell r="M4219">
            <v>0</v>
          </cell>
          <cell r="N4219">
            <v>0</v>
          </cell>
          <cell r="O4219">
            <v>1</v>
          </cell>
          <cell r="P4219">
            <v>1</v>
          </cell>
          <cell r="Q4219">
            <v>0</v>
          </cell>
          <cell r="R4219">
            <v>1</v>
          </cell>
          <cell r="S4219">
            <v>0</v>
          </cell>
          <cell r="T4219">
            <v>0</v>
          </cell>
          <cell r="U4219">
            <v>0</v>
          </cell>
          <cell r="V4219">
            <v>1</v>
          </cell>
          <cell r="W4219">
            <v>0</v>
          </cell>
        </row>
        <row r="4220">
          <cell r="B4220">
            <v>20</v>
          </cell>
          <cell r="C4220" t="str">
            <v>VENDA</v>
          </cell>
          <cell r="D4220" t="str">
            <v>032 Possui OS Pendente (Exceto Speedy)</v>
          </cell>
          <cell r="E4220" t="str">
            <v>OUTRAS MÍDIAS</v>
          </cell>
          <cell r="F4220" t="str">
            <v>0002 INDICAÇÃO DE AMIGOS</v>
          </cell>
          <cell r="I4220">
            <v>1</v>
          </cell>
          <cell r="J4220">
            <v>1</v>
          </cell>
          <cell r="K4220">
            <v>0</v>
          </cell>
          <cell r="L4220">
            <v>1</v>
          </cell>
          <cell r="M4220">
            <v>0</v>
          </cell>
          <cell r="N4220">
            <v>0</v>
          </cell>
          <cell r="O4220">
            <v>1</v>
          </cell>
          <cell r="P4220">
            <v>1</v>
          </cell>
          <cell r="Q4220">
            <v>0</v>
          </cell>
          <cell r="R4220">
            <v>1</v>
          </cell>
          <cell r="S4220">
            <v>0</v>
          </cell>
          <cell r="T4220">
            <v>0</v>
          </cell>
          <cell r="U4220">
            <v>0</v>
          </cell>
          <cell r="V4220">
            <v>1</v>
          </cell>
          <cell r="W4220">
            <v>0</v>
          </cell>
        </row>
        <row r="4221">
          <cell r="B4221">
            <v>20</v>
          </cell>
          <cell r="C4221" t="str">
            <v>VENDA</v>
          </cell>
          <cell r="D4221" t="str">
            <v>035 Conta Pendente menor que 30 dias</v>
          </cell>
          <cell r="E4221" t="str">
            <v>OUTRAS MÍDIAS</v>
          </cell>
          <cell r="F4221" t="str">
            <v>0002 INDICAÇÃO DE AMIGOS</v>
          </cell>
          <cell r="I4221">
            <v>4</v>
          </cell>
          <cell r="J4221">
            <v>4</v>
          </cell>
          <cell r="K4221">
            <v>0</v>
          </cell>
          <cell r="L4221">
            <v>4</v>
          </cell>
          <cell r="M4221">
            <v>0</v>
          </cell>
          <cell r="N4221">
            <v>0</v>
          </cell>
          <cell r="O4221">
            <v>4</v>
          </cell>
          <cell r="P4221">
            <v>4</v>
          </cell>
          <cell r="Q4221">
            <v>0</v>
          </cell>
          <cell r="R4221">
            <v>4</v>
          </cell>
          <cell r="S4221">
            <v>0</v>
          </cell>
          <cell r="T4221">
            <v>0</v>
          </cell>
          <cell r="U4221">
            <v>0</v>
          </cell>
          <cell r="V4221">
            <v>4</v>
          </cell>
          <cell r="W4221">
            <v>0</v>
          </cell>
        </row>
        <row r="4222">
          <cell r="B4222">
            <v>20</v>
          </cell>
          <cell r="C4222" t="str">
            <v>VENDA</v>
          </cell>
          <cell r="D4222" t="str">
            <v>035 Conta Pendente menor que 30 dias</v>
          </cell>
          <cell r="E4222" t="str">
            <v>OUTRAS MÍDIAS</v>
          </cell>
          <cell r="F4222" t="str">
            <v>0013 INTERNET</v>
          </cell>
          <cell r="G4222" t="str">
            <v>0170 SITE SPEEDY</v>
          </cell>
          <cell r="I4222">
            <v>1</v>
          </cell>
          <cell r="J4222">
            <v>1</v>
          </cell>
          <cell r="K4222">
            <v>0</v>
          </cell>
          <cell r="L4222">
            <v>1</v>
          </cell>
          <cell r="M4222">
            <v>0</v>
          </cell>
          <cell r="N4222">
            <v>0</v>
          </cell>
          <cell r="O4222">
            <v>1</v>
          </cell>
          <cell r="P4222">
            <v>1</v>
          </cell>
          <cell r="Q4222">
            <v>0</v>
          </cell>
          <cell r="R4222">
            <v>1</v>
          </cell>
          <cell r="S4222">
            <v>0</v>
          </cell>
          <cell r="T4222">
            <v>0</v>
          </cell>
          <cell r="U4222">
            <v>0</v>
          </cell>
          <cell r="V4222">
            <v>1</v>
          </cell>
          <cell r="W4222">
            <v>0</v>
          </cell>
        </row>
        <row r="4223">
          <cell r="B4223">
            <v>20</v>
          </cell>
          <cell r="C4223" t="str">
            <v>VENDA</v>
          </cell>
          <cell r="D4223" t="str">
            <v>035 Conta Pendente menor que 30 dias</v>
          </cell>
          <cell r="E4223" t="str">
            <v>TELEVISÃO</v>
          </cell>
          <cell r="F4223" t="str">
            <v>0001 TELEVISÃO</v>
          </cell>
          <cell r="G4223" t="str">
            <v>0062 NÃO INFORMOU</v>
          </cell>
          <cell r="I4223">
            <v>1</v>
          </cell>
          <cell r="J4223">
            <v>1</v>
          </cell>
          <cell r="K4223">
            <v>0</v>
          </cell>
          <cell r="L4223">
            <v>1</v>
          </cell>
          <cell r="M4223">
            <v>0</v>
          </cell>
          <cell r="N4223">
            <v>0</v>
          </cell>
          <cell r="O4223">
            <v>1</v>
          </cell>
          <cell r="P4223">
            <v>1</v>
          </cell>
          <cell r="Q4223">
            <v>0</v>
          </cell>
          <cell r="R4223">
            <v>1</v>
          </cell>
          <cell r="S4223">
            <v>0</v>
          </cell>
          <cell r="T4223">
            <v>0</v>
          </cell>
          <cell r="U4223">
            <v>0</v>
          </cell>
          <cell r="V4223">
            <v>1</v>
          </cell>
          <cell r="W4223">
            <v>0</v>
          </cell>
        </row>
        <row r="4224">
          <cell r="B4224">
            <v>20</v>
          </cell>
          <cell r="C4224" t="str">
            <v>VENDA</v>
          </cell>
          <cell r="D4224" t="str">
            <v>038 Sem disponibilidade de agenda</v>
          </cell>
          <cell r="E4224" t="str">
            <v>OUTRAS MÍDIAS</v>
          </cell>
          <cell r="F4224" t="str">
            <v>0002 INDICAÇÃO DE AMIGOS</v>
          </cell>
          <cell r="I4224">
            <v>3</v>
          </cell>
          <cell r="J4224">
            <v>3</v>
          </cell>
          <cell r="K4224">
            <v>0</v>
          </cell>
          <cell r="L4224">
            <v>3</v>
          </cell>
          <cell r="M4224">
            <v>0</v>
          </cell>
          <cell r="N4224">
            <v>0</v>
          </cell>
          <cell r="O4224">
            <v>3</v>
          </cell>
          <cell r="P4224">
            <v>3</v>
          </cell>
          <cell r="Q4224">
            <v>0</v>
          </cell>
          <cell r="R4224">
            <v>3</v>
          </cell>
          <cell r="S4224">
            <v>0</v>
          </cell>
          <cell r="T4224">
            <v>0</v>
          </cell>
          <cell r="U4224">
            <v>0</v>
          </cell>
          <cell r="V4224">
            <v>3</v>
          </cell>
          <cell r="W4224">
            <v>0</v>
          </cell>
        </row>
        <row r="4225">
          <cell r="B4225">
            <v>20</v>
          </cell>
          <cell r="C4225" t="str">
            <v>VENDA</v>
          </cell>
          <cell r="D4225" t="str">
            <v>038 Sem disponibilidade de agenda</v>
          </cell>
          <cell r="E4225" t="str">
            <v>OUTRAS MÍDIAS</v>
          </cell>
          <cell r="F4225" t="str">
            <v>0018 CONTATADO PELO TLMKT</v>
          </cell>
          <cell r="I4225">
            <v>1</v>
          </cell>
          <cell r="J4225">
            <v>1</v>
          </cell>
          <cell r="K4225">
            <v>0</v>
          </cell>
          <cell r="L4225">
            <v>1</v>
          </cell>
          <cell r="M4225">
            <v>0</v>
          </cell>
          <cell r="N4225">
            <v>0</v>
          </cell>
          <cell r="O4225">
            <v>1</v>
          </cell>
          <cell r="P4225">
            <v>1</v>
          </cell>
          <cell r="Q4225">
            <v>0</v>
          </cell>
          <cell r="R4225">
            <v>1</v>
          </cell>
          <cell r="S4225">
            <v>0</v>
          </cell>
          <cell r="T4225">
            <v>0</v>
          </cell>
          <cell r="U4225">
            <v>0</v>
          </cell>
          <cell r="V4225">
            <v>1</v>
          </cell>
          <cell r="W4225">
            <v>0</v>
          </cell>
        </row>
        <row r="4226">
          <cell r="B4226">
            <v>20</v>
          </cell>
          <cell r="C4226" t="str">
            <v>VENDA</v>
          </cell>
          <cell r="D4226" t="str">
            <v>055 Classe de serviço inválida</v>
          </cell>
          <cell r="E4226" t="str">
            <v>OUTRAS MÍDIAS</v>
          </cell>
          <cell r="F4226" t="str">
            <v>0002 INDICAÇÃO DE AMIGOS</v>
          </cell>
          <cell r="I4226">
            <v>2</v>
          </cell>
          <cell r="J4226">
            <v>2</v>
          </cell>
          <cell r="K4226">
            <v>0</v>
          </cell>
          <cell r="L4226">
            <v>2</v>
          </cell>
          <cell r="M4226">
            <v>0</v>
          </cell>
          <cell r="N4226">
            <v>0</v>
          </cell>
          <cell r="O4226">
            <v>2</v>
          </cell>
          <cell r="P4226">
            <v>2</v>
          </cell>
          <cell r="Q4226">
            <v>0</v>
          </cell>
          <cell r="R4226">
            <v>2</v>
          </cell>
          <cell r="S4226">
            <v>0</v>
          </cell>
          <cell r="T4226">
            <v>0</v>
          </cell>
          <cell r="U4226">
            <v>0</v>
          </cell>
          <cell r="V4226">
            <v>2</v>
          </cell>
          <cell r="W4226">
            <v>0</v>
          </cell>
        </row>
        <row r="4227">
          <cell r="B4227">
            <v>20</v>
          </cell>
          <cell r="C4227" t="str">
            <v>VENDA</v>
          </cell>
          <cell r="D4227" t="str">
            <v>067 Pendencia Judical</v>
          </cell>
          <cell r="E4227" t="str">
            <v>TELEVISÃO</v>
          </cell>
          <cell r="F4227" t="str">
            <v>0001 TELEVISÃO</v>
          </cell>
          <cell r="G4227" t="str">
            <v>0062 NÃO INFORMOU</v>
          </cell>
          <cell r="I4227">
            <v>1</v>
          </cell>
          <cell r="J4227">
            <v>1</v>
          </cell>
          <cell r="K4227">
            <v>0</v>
          </cell>
          <cell r="L4227">
            <v>1</v>
          </cell>
          <cell r="M4227">
            <v>0</v>
          </cell>
          <cell r="N4227">
            <v>0</v>
          </cell>
          <cell r="O4227">
            <v>1</v>
          </cell>
          <cell r="P4227">
            <v>1</v>
          </cell>
          <cell r="Q4227">
            <v>0</v>
          </cell>
          <cell r="R4227">
            <v>1</v>
          </cell>
          <cell r="S4227">
            <v>0</v>
          </cell>
          <cell r="T4227">
            <v>0</v>
          </cell>
          <cell r="U4227">
            <v>0</v>
          </cell>
          <cell r="V4227">
            <v>1</v>
          </cell>
          <cell r="W4227">
            <v>0</v>
          </cell>
        </row>
        <row r="4228">
          <cell r="B4228">
            <v>20</v>
          </cell>
          <cell r="C4228" t="str">
            <v>VENDA</v>
          </cell>
          <cell r="D4228" t="str">
            <v>070 Endereço Divergente</v>
          </cell>
          <cell r="E4228" t="str">
            <v>OUTRAS MÍDIAS</v>
          </cell>
          <cell r="F4228" t="str">
            <v>0020 JÁ POSSUI</v>
          </cell>
          <cell r="I4228">
            <v>1</v>
          </cell>
          <cell r="J4228">
            <v>1</v>
          </cell>
          <cell r="K4228">
            <v>0</v>
          </cell>
          <cell r="L4228">
            <v>1</v>
          </cell>
          <cell r="M4228">
            <v>0</v>
          </cell>
          <cell r="N4228">
            <v>0</v>
          </cell>
          <cell r="O4228">
            <v>1</v>
          </cell>
          <cell r="P4228">
            <v>1</v>
          </cell>
          <cell r="Q4228">
            <v>0</v>
          </cell>
          <cell r="R4228">
            <v>1</v>
          </cell>
          <cell r="S4228">
            <v>0</v>
          </cell>
          <cell r="T4228">
            <v>0</v>
          </cell>
          <cell r="U4228">
            <v>0</v>
          </cell>
          <cell r="V4228">
            <v>1</v>
          </cell>
          <cell r="W4228">
            <v>0</v>
          </cell>
        </row>
        <row r="4229">
          <cell r="B4229">
            <v>21</v>
          </cell>
          <cell r="C4229" t="str">
            <v>INVALIDAS - ABANDONO</v>
          </cell>
          <cell r="D4229" t="str">
            <v>052 Ligações não completadas</v>
          </cell>
          <cell r="I4229">
            <v>12</v>
          </cell>
          <cell r="J4229">
            <v>0</v>
          </cell>
          <cell r="K4229">
            <v>12</v>
          </cell>
          <cell r="L4229">
            <v>0</v>
          </cell>
          <cell r="M4229">
            <v>0</v>
          </cell>
          <cell r="N4229">
            <v>0</v>
          </cell>
          <cell r="O4229">
            <v>12</v>
          </cell>
          <cell r="P4229">
            <v>0</v>
          </cell>
          <cell r="Q4229">
            <v>12</v>
          </cell>
          <cell r="R4229">
            <v>0</v>
          </cell>
          <cell r="S4229">
            <v>0</v>
          </cell>
          <cell r="T4229">
            <v>0</v>
          </cell>
          <cell r="U4229">
            <v>12</v>
          </cell>
          <cell r="V4229">
            <v>0</v>
          </cell>
          <cell r="W4229">
            <v>0</v>
          </cell>
        </row>
        <row r="4230">
          <cell r="B4230">
            <v>21</v>
          </cell>
          <cell r="C4230" t="str">
            <v>INVALIDAS - ABANDONO</v>
          </cell>
          <cell r="D4230" t="str">
            <v>224 Linha Muda</v>
          </cell>
          <cell r="I4230">
            <v>42</v>
          </cell>
          <cell r="J4230">
            <v>0</v>
          </cell>
          <cell r="K4230">
            <v>42</v>
          </cell>
          <cell r="L4230">
            <v>0</v>
          </cell>
          <cell r="M4230">
            <v>0</v>
          </cell>
          <cell r="N4230">
            <v>0</v>
          </cell>
          <cell r="O4230">
            <v>42</v>
          </cell>
          <cell r="P4230">
            <v>0</v>
          </cell>
          <cell r="Q4230">
            <v>42</v>
          </cell>
          <cell r="R4230">
            <v>0</v>
          </cell>
          <cell r="S4230">
            <v>0</v>
          </cell>
          <cell r="T4230">
            <v>0</v>
          </cell>
          <cell r="U4230">
            <v>42</v>
          </cell>
          <cell r="V4230">
            <v>0</v>
          </cell>
          <cell r="W4230">
            <v>0</v>
          </cell>
        </row>
        <row r="4231">
          <cell r="B4231">
            <v>21</v>
          </cell>
          <cell r="C4231" t="str">
            <v>INVALIDAS - ABANDONO</v>
          </cell>
          <cell r="D4231" t="str">
            <v>410 Ligação Caiu</v>
          </cell>
          <cell r="I4231">
            <v>17</v>
          </cell>
          <cell r="J4231">
            <v>0</v>
          </cell>
          <cell r="K4231">
            <v>17</v>
          </cell>
          <cell r="L4231">
            <v>0</v>
          </cell>
          <cell r="M4231">
            <v>0</v>
          </cell>
          <cell r="N4231">
            <v>0</v>
          </cell>
          <cell r="O4231">
            <v>17</v>
          </cell>
          <cell r="P4231">
            <v>0</v>
          </cell>
          <cell r="Q4231">
            <v>17</v>
          </cell>
          <cell r="R4231">
            <v>0</v>
          </cell>
          <cell r="S4231">
            <v>0</v>
          </cell>
          <cell r="T4231">
            <v>0</v>
          </cell>
          <cell r="U4231">
            <v>17</v>
          </cell>
          <cell r="V4231">
            <v>0</v>
          </cell>
          <cell r="W4231">
            <v>0</v>
          </cell>
        </row>
        <row r="4232">
          <cell r="B4232">
            <v>21</v>
          </cell>
          <cell r="C4232" t="str">
            <v>INVALIDAS - INVÁLIDAS</v>
          </cell>
          <cell r="D4232" t="str">
            <v>016 Já Foi Contatado</v>
          </cell>
          <cell r="E4232" t="str">
            <v>OUTRAS MÍDIAS</v>
          </cell>
          <cell r="F4232" t="str">
            <v>0018 CONTATADO PELO TLMKT</v>
          </cell>
          <cell r="I4232">
            <v>1</v>
          </cell>
          <cell r="J4232">
            <v>0</v>
          </cell>
          <cell r="K4232">
            <v>1</v>
          </cell>
          <cell r="L4232">
            <v>0</v>
          </cell>
          <cell r="M4232">
            <v>0</v>
          </cell>
          <cell r="N4232">
            <v>0</v>
          </cell>
          <cell r="O4232">
            <v>1</v>
          </cell>
          <cell r="P4232">
            <v>0</v>
          </cell>
          <cell r="Q4232">
            <v>1</v>
          </cell>
          <cell r="R4232">
            <v>0</v>
          </cell>
          <cell r="S4232">
            <v>0</v>
          </cell>
          <cell r="T4232">
            <v>0</v>
          </cell>
          <cell r="U4232">
            <v>1</v>
          </cell>
          <cell r="V4232">
            <v>0</v>
          </cell>
          <cell r="W4232">
            <v>0</v>
          </cell>
        </row>
        <row r="4233">
          <cell r="B4233">
            <v>21</v>
          </cell>
          <cell r="C4233" t="str">
            <v>INVALIDAS - INVÁLIDAS</v>
          </cell>
          <cell r="D4233" t="str">
            <v>061 Sisitema Inoperante</v>
          </cell>
          <cell r="I4233">
            <v>5</v>
          </cell>
          <cell r="J4233">
            <v>0</v>
          </cell>
          <cell r="K4233">
            <v>5</v>
          </cell>
          <cell r="L4233">
            <v>0</v>
          </cell>
          <cell r="M4233">
            <v>0</v>
          </cell>
          <cell r="N4233">
            <v>0</v>
          </cell>
          <cell r="O4233">
            <v>5</v>
          </cell>
          <cell r="P4233">
            <v>0</v>
          </cell>
          <cell r="Q4233">
            <v>5</v>
          </cell>
          <cell r="R4233">
            <v>0</v>
          </cell>
          <cell r="S4233">
            <v>0</v>
          </cell>
          <cell r="T4233">
            <v>0</v>
          </cell>
          <cell r="U4233">
            <v>5</v>
          </cell>
          <cell r="V4233">
            <v>0</v>
          </cell>
          <cell r="W4233">
            <v>0</v>
          </cell>
        </row>
        <row r="4234">
          <cell r="B4234">
            <v>21</v>
          </cell>
          <cell r="C4234" t="str">
            <v>INVALIDAS - INVÁLIDAS</v>
          </cell>
          <cell r="D4234" t="str">
            <v>188 Fora do Estado</v>
          </cell>
          <cell r="I4234">
            <v>5</v>
          </cell>
          <cell r="J4234">
            <v>0</v>
          </cell>
          <cell r="K4234">
            <v>5</v>
          </cell>
          <cell r="L4234">
            <v>0</v>
          </cell>
          <cell r="M4234">
            <v>0</v>
          </cell>
          <cell r="N4234">
            <v>0</v>
          </cell>
          <cell r="O4234">
            <v>5</v>
          </cell>
          <cell r="P4234">
            <v>0</v>
          </cell>
          <cell r="Q4234">
            <v>5</v>
          </cell>
          <cell r="R4234">
            <v>0</v>
          </cell>
          <cell r="S4234">
            <v>0</v>
          </cell>
          <cell r="T4234">
            <v>0</v>
          </cell>
          <cell r="U4234">
            <v>5</v>
          </cell>
          <cell r="V4234">
            <v>0</v>
          </cell>
          <cell r="W4234">
            <v>0</v>
          </cell>
        </row>
        <row r="4235">
          <cell r="B4235">
            <v>21</v>
          </cell>
          <cell r="C4235" t="str">
            <v>INVALIDAS - INVÁLIDAS</v>
          </cell>
          <cell r="D4235" t="str">
            <v>219 Trote</v>
          </cell>
          <cell r="I4235">
            <v>25</v>
          </cell>
          <cell r="J4235">
            <v>0</v>
          </cell>
          <cell r="K4235">
            <v>25</v>
          </cell>
          <cell r="L4235">
            <v>0</v>
          </cell>
          <cell r="M4235">
            <v>0</v>
          </cell>
          <cell r="N4235">
            <v>0</v>
          </cell>
          <cell r="O4235">
            <v>25</v>
          </cell>
          <cell r="P4235">
            <v>0</v>
          </cell>
          <cell r="Q4235">
            <v>25</v>
          </cell>
          <cell r="R4235">
            <v>0</v>
          </cell>
          <cell r="S4235">
            <v>0</v>
          </cell>
          <cell r="T4235">
            <v>0</v>
          </cell>
          <cell r="U4235">
            <v>25</v>
          </cell>
          <cell r="V4235">
            <v>0</v>
          </cell>
          <cell r="W4235">
            <v>0</v>
          </cell>
        </row>
        <row r="4236">
          <cell r="B4236">
            <v>21</v>
          </cell>
          <cell r="C4236" t="str">
            <v>INVALIDAS - INVÁLIDAS</v>
          </cell>
          <cell r="D4236" t="str">
            <v>221 Engano</v>
          </cell>
          <cell r="I4236">
            <v>40</v>
          </cell>
          <cell r="J4236">
            <v>0</v>
          </cell>
          <cell r="K4236">
            <v>40</v>
          </cell>
          <cell r="L4236">
            <v>0</v>
          </cell>
          <cell r="M4236">
            <v>0</v>
          </cell>
          <cell r="N4236">
            <v>0</v>
          </cell>
          <cell r="O4236">
            <v>40</v>
          </cell>
          <cell r="P4236">
            <v>0</v>
          </cell>
          <cell r="Q4236">
            <v>40</v>
          </cell>
          <cell r="R4236">
            <v>0</v>
          </cell>
          <cell r="S4236">
            <v>0</v>
          </cell>
          <cell r="T4236">
            <v>0</v>
          </cell>
          <cell r="U4236">
            <v>40</v>
          </cell>
          <cell r="V4236">
            <v>0</v>
          </cell>
          <cell r="W4236">
            <v>0</v>
          </cell>
        </row>
        <row r="4237">
          <cell r="B4237">
            <v>21</v>
          </cell>
          <cell r="C4237" t="str">
            <v>INVALIDAS - INVÁLIDAS</v>
          </cell>
          <cell r="D4237" t="str">
            <v>221 Engano</v>
          </cell>
          <cell r="E4237" t="str">
            <v>OUTRAS MÍDIAS</v>
          </cell>
          <cell r="F4237" t="str">
            <v>0002 INDICAÇÃO DE AMIGOS</v>
          </cell>
          <cell r="I4237">
            <v>1</v>
          </cell>
          <cell r="J4237">
            <v>0</v>
          </cell>
          <cell r="K4237">
            <v>1</v>
          </cell>
          <cell r="L4237">
            <v>0</v>
          </cell>
          <cell r="M4237">
            <v>0</v>
          </cell>
          <cell r="N4237">
            <v>0</v>
          </cell>
          <cell r="O4237">
            <v>1</v>
          </cell>
          <cell r="P4237">
            <v>0</v>
          </cell>
          <cell r="Q4237">
            <v>1</v>
          </cell>
          <cell r="R4237">
            <v>0</v>
          </cell>
          <cell r="S4237">
            <v>0</v>
          </cell>
          <cell r="T4237">
            <v>0</v>
          </cell>
          <cell r="U4237">
            <v>1</v>
          </cell>
          <cell r="V4237">
            <v>0</v>
          </cell>
          <cell r="W4237">
            <v>0</v>
          </cell>
        </row>
        <row r="4238">
          <cell r="B4238">
            <v>21</v>
          </cell>
          <cell r="C4238" t="str">
            <v>INVALIDAS - INVÁLIDAS</v>
          </cell>
          <cell r="D4238" t="str">
            <v>310 Retorno sem Sucesso</v>
          </cell>
          <cell r="I4238">
            <v>3</v>
          </cell>
          <cell r="J4238">
            <v>0</v>
          </cell>
          <cell r="K4238">
            <v>3</v>
          </cell>
          <cell r="L4238">
            <v>0</v>
          </cell>
          <cell r="M4238">
            <v>0</v>
          </cell>
          <cell r="N4238">
            <v>0</v>
          </cell>
          <cell r="O4238">
            <v>3</v>
          </cell>
          <cell r="P4238">
            <v>0</v>
          </cell>
          <cell r="Q4238">
            <v>3</v>
          </cell>
          <cell r="R4238">
            <v>0</v>
          </cell>
          <cell r="S4238">
            <v>0</v>
          </cell>
          <cell r="T4238">
            <v>0</v>
          </cell>
          <cell r="U4238">
            <v>3</v>
          </cell>
          <cell r="V4238">
            <v>0</v>
          </cell>
          <cell r="W4238">
            <v>0</v>
          </cell>
        </row>
        <row r="4239">
          <cell r="B4239">
            <v>21</v>
          </cell>
          <cell r="C4239" t="str">
            <v>INVALIDAS - INVÁLIDAS</v>
          </cell>
          <cell r="D4239" t="str">
            <v>405 Papa Fila</v>
          </cell>
          <cell r="I4239">
            <v>13</v>
          </cell>
          <cell r="J4239">
            <v>0</v>
          </cell>
          <cell r="K4239">
            <v>13</v>
          </cell>
          <cell r="L4239">
            <v>0</v>
          </cell>
          <cell r="M4239">
            <v>0</v>
          </cell>
          <cell r="N4239">
            <v>0</v>
          </cell>
          <cell r="O4239">
            <v>13</v>
          </cell>
          <cell r="P4239">
            <v>0</v>
          </cell>
          <cell r="Q4239">
            <v>13</v>
          </cell>
          <cell r="R4239">
            <v>0</v>
          </cell>
          <cell r="S4239">
            <v>0</v>
          </cell>
          <cell r="T4239">
            <v>0</v>
          </cell>
          <cell r="U4239">
            <v>13</v>
          </cell>
          <cell r="V4239">
            <v>0</v>
          </cell>
          <cell r="W4239">
            <v>0</v>
          </cell>
        </row>
        <row r="4240">
          <cell r="B4240">
            <v>21</v>
          </cell>
          <cell r="C4240" t="str">
            <v>INVALIDAS - INVÁLIDAS</v>
          </cell>
          <cell r="D4240" t="str">
            <v>406 Transferência Auditoria</v>
          </cell>
          <cell r="I4240">
            <v>4</v>
          </cell>
          <cell r="J4240">
            <v>0</v>
          </cell>
          <cell r="K4240">
            <v>4</v>
          </cell>
          <cell r="L4240">
            <v>0</v>
          </cell>
          <cell r="M4240">
            <v>0</v>
          </cell>
          <cell r="N4240">
            <v>0</v>
          </cell>
          <cell r="O4240">
            <v>4</v>
          </cell>
          <cell r="P4240">
            <v>0</v>
          </cell>
          <cell r="Q4240">
            <v>4</v>
          </cell>
          <cell r="R4240">
            <v>0</v>
          </cell>
          <cell r="S4240">
            <v>0</v>
          </cell>
          <cell r="T4240">
            <v>0</v>
          </cell>
          <cell r="U4240">
            <v>4</v>
          </cell>
          <cell r="V4240">
            <v>0</v>
          </cell>
          <cell r="W4240">
            <v>0</v>
          </cell>
        </row>
        <row r="4241">
          <cell r="B4241">
            <v>21</v>
          </cell>
          <cell r="C4241" t="str">
            <v>INVALIDAS - TRANSFERIDAS</v>
          </cell>
          <cell r="D4241" t="str">
            <v>073 Transferência Retenção</v>
          </cell>
          <cell r="I4241">
            <v>5</v>
          </cell>
          <cell r="J4241">
            <v>0</v>
          </cell>
          <cell r="K4241">
            <v>5</v>
          </cell>
          <cell r="L4241">
            <v>0</v>
          </cell>
          <cell r="M4241">
            <v>0</v>
          </cell>
          <cell r="N4241">
            <v>0</v>
          </cell>
          <cell r="O4241">
            <v>5</v>
          </cell>
          <cell r="P4241">
            <v>0</v>
          </cell>
          <cell r="Q4241">
            <v>5</v>
          </cell>
          <cell r="R4241">
            <v>0</v>
          </cell>
          <cell r="S4241">
            <v>0</v>
          </cell>
          <cell r="T4241">
            <v>0</v>
          </cell>
          <cell r="U4241">
            <v>5</v>
          </cell>
          <cell r="V4241">
            <v>0</v>
          </cell>
          <cell r="W4241">
            <v>0</v>
          </cell>
        </row>
        <row r="4242">
          <cell r="B4242">
            <v>21</v>
          </cell>
          <cell r="C4242" t="str">
            <v>INVALIDAS - TRANSFERIDAS</v>
          </cell>
          <cell r="D4242" t="str">
            <v>220 Transferência 70100 (104)</v>
          </cell>
          <cell r="I4242">
            <v>121</v>
          </cell>
          <cell r="J4242">
            <v>0</v>
          </cell>
          <cell r="K4242">
            <v>121</v>
          </cell>
          <cell r="L4242">
            <v>0</v>
          </cell>
          <cell r="M4242">
            <v>0</v>
          </cell>
          <cell r="N4242">
            <v>0</v>
          </cell>
          <cell r="O4242">
            <v>121</v>
          </cell>
          <cell r="P4242">
            <v>0</v>
          </cell>
          <cell r="Q4242">
            <v>121</v>
          </cell>
          <cell r="R4242">
            <v>0</v>
          </cell>
          <cell r="S4242">
            <v>0</v>
          </cell>
          <cell r="T4242">
            <v>0</v>
          </cell>
          <cell r="U4242">
            <v>121</v>
          </cell>
          <cell r="V4242">
            <v>0</v>
          </cell>
          <cell r="W4242">
            <v>0</v>
          </cell>
        </row>
        <row r="4243">
          <cell r="B4243">
            <v>21</v>
          </cell>
          <cell r="C4243" t="str">
            <v>INVALIDAS - TRANSFERIDAS</v>
          </cell>
          <cell r="D4243" t="str">
            <v>220 Transferência 70100 (104)</v>
          </cell>
          <cell r="E4243" t="str">
            <v>OUTRAS MIDIAS</v>
          </cell>
          <cell r="F4243" t="str">
            <v>0031 JÁ TEVE O PRODUTO</v>
          </cell>
          <cell r="I4243">
            <v>2</v>
          </cell>
          <cell r="J4243">
            <v>0</v>
          </cell>
          <cell r="K4243">
            <v>2</v>
          </cell>
          <cell r="L4243">
            <v>0</v>
          </cell>
          <cell r="M4243">
            <v>0</v>
          </cell>
          <cell r="N4243">
            <v>0</v>
          </cell>
          <cell r="O4243">
            <v>2</v>
          </cell>
          <cell r="P4243">
            <v>0</v>
          </cell>
          <cell r="Q4243">
            <v>2</v>
          </cell>
          <cell r="R4243">
            <v>0</v>
          </cell>
          <cell r="S4243">
            <v>0</v>
          </cell>
          <cell r="T4243">
            <v>0</v>
          </cell>
          <cell r="U4243">
            <v>2</v>
          </cell>
          <cell r="V4243">
            <v>0</v>
          </cell>
          <cell r="W4243">
            <v>0</v>
          </cell>
        </row>
        <row r="4244">
          <cell r="B4244">
            <v>21</v>
          </cell>
          <cell r="C4244" t="str">
            <v>INVALIDAS - TRANSFERIDAS</v>
          </cell>
          <cell r="D4244" t="str">
            <v>220 Transferência 70100 (104)</v>
          </cell>
          <cell r="E4244" t="str">
            <v>OUTRAS MÍDIAS</v>
          </cell>
          <cell r="F4244" t="str">
            <v>0020 JÁ POSSUI</v>
          </cell>
          <cell r="I4244">
            <v>3</v>
          </cell>
          <cell r="J4244">
            <v>0</v>
          </cell>
          <cell r="K4244">
            <v>3</v>
          </cell>
          <cell r="L4244">
            <v>0</v>
          </cell>
          <cell r="M4244">
            <v>0</v>
          </cell>
          <cell r="N4244">
            <v>0</v>
          </cell>
          <cell r="O4244">
            <v>3</v>
          </cell>
          <cell r="P4244">
            <v>0</v>
          </cell>
          <cell r="Q4244">
            <v>3</v>
          </cell>
          <cell r="R4244">
            <v>0</v>
          </cell>
          <cell r="S4244">
            <v>0</v>
          </cell>
          <cell r="T4244">
            <v>0</v>
          </cell>
          <cell r="U4244">
            <v>3</v>
          </cell>
          <cell r="V4244">
            <v>0</v>
          </cell>
          <cell r="W4244">
            <v>0</v>
          </cell>
        </row>
        <row r="4245">
          <cell r="B4245">
            <v>21</v>
          </cell>
          <cell r="C4245" t="str">
            <v>REST CLIENTE - INFORMAÇÕES</v>
          </cell>
          <cell r="D4245" t="str">
            <v>003 Não Informou</v>
          </cell>
          <cell r="E4245" t="str">
            <v>OUTRAS MÍDIAS</v>
          </cell>
          <cell r="F4245" t="str">
            <v>0018 CONTATADO PELO TLMKT</v>
          </cell>
          <cell r="I4245">
            <v>1</v>
          </cell>
          <cell r="J4245">
            <v>1</v>
          </cell>
          <cell r="K4245">
            <v>0</v>
          </cell>
          <cell r="L4245">
            <v>1</v>
          </cell>
          <cell r="M4245">
            <v>0</v>
          </cell>
          <cell r="N4245">
            <v>1</v>
          </cell>
          <cell r="O4245">
            <v>1</v>
          </cell>
          <cell r="P4245">
            <v>1</v>
          </cell>
          <cell r="Q4245">
            <v>0</v>
          </cell>
          <cell r="R4245">
            <v>1</v>
          </cell>
          <cell r="S4245">
            <v>0</v>
          </cell>
          <cell r="T4245">
            <v>1</v>
          </cell>
          <cell r="U4245">
            <v>1</v>
          </cell>
          <cell r="V4245">
            <v>0</v>
          </cell>
          <cell r="W4245">
            <v>0</v>
          </cell>
        </row>
        <row r="4246">
          <cell r="B4246">
            <v>21</v>
          </cell>
          <cell r="C4246" t="str">
            <v>REST CLIENTE - INFORMAÇÕES</v>
          </cell>
          <cell r="D4246" t="str">
            <v>012 Informações</v>
          </cell>
          <cell r="E4246" t="str">
            <v>MALA DIRETA</v>
          </cell>
          <cell r="F4246" t="str">
            <v>0009 MALA DIRETA</v>
          </cell>
          <cell r="G4246" t="str">
            <v>0008 Não Identificado</v>
          </cell>
          <cell r="I4246">
            <v>1</v>
          </cell>
          <cell r="J4246">
            <v>1</v>
          </cell>
          <cell r="K4246">
            <v>0</v>
          </cell>
          <cell r="L4246">
            <v>1</v>
          </cell>
          <cell r="M4246">
            <v>0</v>
          </cell>
          <cell r="N4246">
            <v>1</v>
          </cell>
          <cell r="O4246">
            <v>1</v>
          </cell>
          <cell r="P4246">
            <v>1</v>
          </cell>
          <cell r="Q4246">
            <v>0</v>
          </cell>
          <cell r="R4246">
            <v>1</v>
          </cell>
          <cell r="S4246">
            <v>0</v>
          </cell>
          <cell r="T4246">
            <v>1</v>
          </cell>
          <cell r="U4246">
            <v>1</v>
          </cell>
          <cell r="V4246">
            <v>0</v>
          </cell>
          <cell r="W4246">
            <v>0</v>
          </cell>
        </row>
        <row r="4247">
          <cell r="B4247">
            <v>21</v>
          </cell>
          <cell r="C4247" t="str">
            <v>REST CLIENTE - INFORMAÇÕES</v>
          </cell>
          <cell r="D4247" t="str">
            <v>012 Informações</v>
          </cell>
          <cell r="E4247" t="str">
            <v>NÃO INFORMADO</v>
          </cell>
          <cell r="F4247" t="str">
            <v>0016 NÃO INFORMADO</v>
          </cell>
          <cell r="I4247">
            <v>2</v>
          </cell>
          <cell r="J4247">
            <v>2</v>
          </cell>
          <cell r="K4247">
            <v>0</v>
          </cell>
          <cell r="L4247">
            <v>2</v>
          </cell>
          <cell r="M4247">
            <v>0</v>
          </cell>
          <cell r="N4247">
            <v>2</v>
          </cell>
          <cell r="O4247">
            <v>2</v>
          </cell>
          <cell r="P4247">
            <v>2</v>
          </cell>
          <cell r="Q4247">
            <v>0</v>
          </cell>
          <cell r="R4247">
            <v>2</v>
          </cell>
          <cell r="S4247">
            <v>0</v>
          </cell>
          <cell r="T4247">
            <v>2</v>
          </cell>
          <cell r="U4247">
            <v>2</v>
          </cell>
          <cell r="V4247">
            <v>0</v>
          </cell>
          <cell r="W4247">
            <v>0</v>
          </cell>
        </row>
        <row r="4248">
          <cell r="B4248">
            <v>21</v>
          </cell>
          <cell r="C4248" t="str">
            <v>REST CLIENTE - INFORMAÇÕES</v>
          </cell>
          <cell r="D4248" t="str">
            <v>012 Informações</v>
          </cell>
          <cell r="E4248" t="str">
            <v>OUTRAS MÍDIAS</v>
          </cell>
          <cell r="F4248" t="str">
            <v>0002 INDICAÇÃO DE AMIGOS</v>
          </cell>
          <cell r="I4248">
            <v>3</v>
          </cell>
          <cell r="J4248">
            <v>3</v>
          </cell>
          <cell r="K4248">
            <v>0</v>
          </cell>
          <cell r="L4248">
            <v>3</v>
          </cell>
          <cell r="M4248">
            <v>0</v>
          </cell>
          <cell r="N4248">
            <v>3</v>
          </cell>
          <cell r="O4248">
            <v>3</v>
          </cell>
          <cell r="P4248">
            <v>3</v>
          </cell>
          <cell r="Q4248">
            <v>0</v>
          </cell>
          <cell r="R4248">
            <v>3</v>
          </cell>
          <cell r="S4248">
            <v>0</v>
          </cell>
          <cell r="T4248">
            <v>3</v>
          </cell>
          <cell r="U4248">
            <v>3</v>
          </cell>
          <cell r="V4248">
            <v>0</v>
          </cell>
          <cell r="W4248">
            <v>0</v>
          </cell>
        </row>
        <row r="4249">
          <cell r="B4249">
            <v>21</v>
          </cell>
          <cell r="C4249" t="str">
            <v>REST CLIENTE - INFORMAÇÕES</v>
          </cell>
          <cell r="D4249" t="str">
            <v>012 Informações</v>
          </cell>
          <cell r="E4249" t="str">
            <v>OUTRAS MÍDIAS</v>
          </cell>
          <cell r="F4249" t="str">
            <v>0018 CONTATADO PELO TLMKT</v>
          </cell>
          <cell r="I4249">
            <v>1</v>
          </cell>
          <cell r="J4249">
            <v>1</v>
          </cell>
          <cell r="K4249">
            <v>0</v>
          </cell>
          <cell r="L4249">
            <v>1</v>
          </cell>
          <cell r="M4249">
            <v>0</v>
          </cell>
          <cell r="N4249">
            <v>1</v>
          </cell>
          <cell r="O4249">
            <v>1</v>
          </cell>
          <cell r="P4249">
            <v>1</v>
          </cell>
          <cell r="Q4249">
            <v>0</v>
          </cell>
          <cell r="R4249">
            <v>1</v>
          </cell>
          <cell r="S4249">
            <v>0</v>
          </cell>
          <cell r="T4249">
            <v>1</v>
          </cell>
          <cell r="U4249">
            <v>1</v>
          </cell>
          <cell r="V4249">
            <v>0</v>
          </cell>
          <cell r="W4249">
            <v>0</v>
          </cell>
        </row>
        <row r="4250">
          <cell r="B4250">
            <v>21</v>
          </cell>
          <cell r="C4250" t="str">
            <v>REST CLIENTE - INFORMAÇÕES</v>
          </cell>
          <cell r="D4250" t="str">
            <v>012 Informações</v>
          </cell>
          <cell r="E4250" t="str">
            <v>TELEVISÃO</v>
          </cell>
          <cell r="F4250" t="str">
            <v>0001 TELEVISÃO</v>
          </cell>
          <cell r="G4250" t="str">
            <v>0062 NÃO INFORMOU</v>
          </cell>
          <cell r="I4250">
            <v>1</v>
          </cell>
          <cell r="J4250">
            <v>1</v>
          </cell>
          <cell r="K4250">
            <v>0</v>
          </cell>
          <cell r="L4250">
            <v>1</v>
          </cell>
          <cell r="M4250">
            <v>0</v>
          </cell>
          <cell r="N4250">
            <v>1</v>
          </cell>
          <cell r="O4250">
            <v>1</v>
          </cell>
          <cell r="P4250">
            <v>1</v>
          </cell>
          <cell r="Q4250">
            <v>0</v>
          </cell>
          <cell r="R4250">
            <v>1</v>
          </cell>
          <cell r="S4250">
            <v>0</v>
          </cell>
          <cell r="T4250">
            <v>1</v>
          </cell>
          <cell r="U4250">
            <v>1</v>
          </cell>
          <cell r="V4250">
            <v>0</v>
          </cell>
          <cell r="W4250">
            <v>0</v>
          </cell>
        </row>
        <row r="4251">
          <cell r="B4251">
            <v>21</v>
          </cell>
          <cell r="C4251" t="str">
            <v>REST CLIENTE - OUTRAS</v>
          </cell>
          <cell r="D4251" t="str">
            <v>005 Problemas Financeiros</v>
          </cell>
          <cell r="E4251" t="str">
            <v>OUTRAS MÍDIAS</v>
          </cell>
          <cell r="F4251" t="str">
            <v>0013 INTERNET</v>
          </cell>
          <cell r="G4251" t="str">
            <v>0056 OUTROS</v>
          </cell>
          <cell r="I4251">
            <v>1</v>
          </cell>
          <cell r="J4251">
            <v>1</v>
          </cell>
          <cell r="K4251">
            <v>0</v>
          </cell>
          <cell r="L4251">
            <v>1</v>
          </cell>
          <cell r="M4251">
            <v>0</v>
          </cell>
          <cell r="N4251">
            <v>1</v>
          </cell>
          <cell r="O4251">
            <v>1</v>
          </cell>
          <cell r="P4251">
            <v>1</v>
          </cell>
          <cell r="Q4251">
            <v>0</v>
          </cell>
          <cell r="R4251">
            <v>1</v>
          </cell>
          <cell r="S4251">
            <v>0</v>
          </cell>
          <cell r="T4251">
            <v>1</v>
          </cell>
          <cell r="U4251">
            <v>1</v>
          </cell>
          <cell r="V4251">
            <v>0</v>
          </cell>
          <cell r="W4251">
            <v>0</v>
          </cell>
        </row>
        <row r="4252">
          <cell r="B4252">
            <v>21</v>
          </cell>
          <cell r="C4252" t="str">
            <v>REST CLIENTE - OUTRAS</v>
          </cell>
          <cell r="D4252" t="str">
            <v>005 Problemas Financeiros</v>
          </cell>
          <cell r="E4252" t="str">
            <v>TELEVISÃO</v>
          </cell>
          <cell r="F4252" t="str">
            <v>0001 TELEVISÃO</v>
          </cell>
          <cell r="G4252" t="str">
            <v>0006 GLOBO</v>
          </cell>
          <cell r="H4252" t="str">
            <v>3825 NÃO INFORMADO</v>
          </cell>
          <cell r="I4252">
            <v>1</v>
          </cell>
          <cell r="J4252">
            <v>1</v>
          </cell>
          <cell r="K4252">
            <v>0</v>
          </cell>
          <cell r="L4252">
            <v>1</v>
          </cell>
          <cell r="M4252">
            <v>0</v>
          </cell>
          <cell r="N4252">
            <v>1</v>
          </cell>
          <cell r="O4252">
            <v>1</v>
          </cell>
          <cell r="P4252">
            <v>1</v>
          </cell>
          <cell r="Q4252">
            <v>0</v>
          </cell>
          <cell r="R4252">
            <v>1</v>
          </cell>
          <cell r="S4252">
            <v>0</v>
          </cell>
          <cell r="T4252">
            <v>1</v>
          </cell>
          <cell r="U4252">
            <v>1</v>
          </cell>
          <cell r="V4252">
            <v>0</v>
          </cell>
          <cell r="W4252">
            <v>0</v>
          </cell>
        </row>
        <row r="4253">
          <cell r="B4253">
            <v>21</v>
          </cell>
          <cell r="C4253" t="str">
            <v>REST CLIENTE - OUTRAS</v>
          </cell>
          <cell r="D4253" t="str">
            <v>006 Outros Motivos</v>
          </cell>
          <cell r="E4253" t="str">
            <v>NÃO INFORMADO</v>
          </cell>
          <cell r="F4253" t="str">
            <v>0016 NÃO INFORMADO</v>
          </cell>
          <cell r="I4253">
            <v>1</v>
          </cell>
          <cell r="J4253">
            <v>1</v>
          </cell>
          <cell r="K4253">
            <v>0</v>
          </cell>
          <cell r="L4253">
            <v>1</v>
          </cell>
          <cell r="M4253">
            <v>0</v>
          </cell>
          <cell r="N4253">
            <v>1</v>
          </cell>
          <cell r="O4253">
            <v>1</v>
          </cell>
          <cell r="P4253">
            <v>1</v>
          </cell>
          <cell r="Q4253">
            <v>0</v>
          </cell>
          <cell r="R4253">
            <v>1</v>
          </cell>
          <cell r="S4253">
            <v>0</v>
          </cell>
          <cell r="T4253">
            <v>1</v>
          </cell>
          <cell r="U4253">
            <v>1</v>
          </cell>
          <cell r="V4253">
            <v>0</v>
          </cell>
          <cell r="W4253">
            <v>0</v>
          </cell>
        </row>
        <row r="4254">
          <cell r="B4254">
            <v>21</v>
          </cell>
          <cell r="C4254" t="str">
            <v>REST CLIENTE - OUTRAS</v>
          </cell>
          <cell r="D4254" t="str">
            <v>006 Outros Motivos</v>
          </cell>
          <cell r="E4254" t="str">
            <v>OUTRAS MIDIAS</v>
          </cell>
          <cell r="F4254" t="str">
            <v>0031 JÁ TEVE O PRODUTO</v>
          </cell>
          <cell r="I4254">
            <v>1</v>
          </cell>
          <cell r="J4254">
            <v>1</v>
          </cell>
          <cell r="K4254">
            <v>0</v>
          </cell>
          <cell r="L4254">
            <v>1</v>
          </cell>
          <cell r="M4254">
            <v>0</v>
          </cell>
          <cell r="N4254">
            <v>1</v>
          </cell>
          <cell r="O4254">
            <v>1</v>
          </cell>
          <cell r="P4254">
            <v>1</v>
          </cell>
          <cell r="Q4254">
            <v>0</v>
          </cell>
          <cell r="R4254">
            <v>1</v>
          </cell>
          <cell r="S4254">
            <v>0</v>
          </cell>
          <cell r="T4254">
            <v>1</v>
          </cell>
          <cell r="U4254">
            <v>1</v>
          </cell>
          <cell r="V4254">
            <v>0</v>
          </cell>
          <cell r="W4254">
            <v>0</v>
          </cell>
        </row>
        <row r="4255">
          <cell r="B4255">
            <v>21</v>
          </cell>
          <cell r="C4255" t="str">
            <v>REST CLIENTE - OUTRAS</v>
          </cell>
          <cell r="D4255" t="str">
            <v>006 Outros Motivos</v>
          </cell>
          <cell r="E4255" t="str">
            <v>OUTRAS MÍDIAS</v>
          </cell>
          <cell r="F4255" t="str">
            <v>0002 INDICAÇÃO DE AMIGOS</v>
          </cell>
          <cell r="I4255">
            <v>4</v>
          </cell>
          <cell r="J4255">
            <v>4</v>
          </cell>
          <cell r="K4255">
            <v>0</v>
          </cell>
          <cell r="L4255">
            <v>4</v>
          </cell>
          <cell r="M4255">
            <v>0</v>
          </cell>
          <cell r="N4255">
            <v>4</v>
          </cell>
          <cell r="O4255">
            <v>4</v>
          </cell>
          <cell r="P4255">
            <v>4</v>
          </cell>
          <cell r="Q4255">
            <v>0</v>
          </cell>
          <cell r="R4255">
            <v>4</v>
          </cell>
          <cell r="S4255">
            <v>0</v>
          </cell>
          <cell r="T4255">
            <v>4</v>
          </cell>
          <cell r="U4255">
            <v>4</v>
          </cell>
          <cell r="V4255">
            <v>0</v>
          </cell>
          <cell r="W4255">
            <v>0</v>
          </cell>
        </row>
        <row r="4256">
          <cell r="B4256">
            <v>21</v>
          </cell>
          <cell r="C4256" t="str">
            <v>REST CLIENTE - OUTRAS</v>
          </cell>
          <cell r="D4256" t="str">
            <v>006 Outros Motivos</v>
          </cell>
          <cell r="E4256" t="str">
            <v>OUTRAS MÍDIAS</v>
          </cell>
          <cell r="F4256" t="str">
            <v>0013 INTERNET</v>
          </cell>
          <cell r="G4256" t="str">
            <v>0056 OUTROS</v>
          </cell>
          <cell r="I4256">
            <v>1</v>
          </cell>
          <cell r="J4256">
            <v>1</v>
          </cell>
          <cell r="K4256">
            <v>0</v>
          </cell>
          <cell r="L4256">
            <v>1</v>
          </cell>
          <cell r="M4256">
            <v>0</v>
          </cell>
          <cell r="N4256">
            <v>1</v>
          </cell>
          <cell r="O4256">
            <v>1</v>
          </cell>
          <cell r="P4256">
            <v>1</v>
          </cell>
          <cell r="Q4256">
            <v>0</v>
          </cell>
          <cell r="R4256">
            <v>1</v>
          </cell>
          <cell r="S4256">
            <v>0</v>
          </cell>
          <cell r="T4256">
            <v>1</v>
          </cell>
          <cell r="U4256">
            <v>1</v>
          </cell>
          <cell r="V4256">
            <v>0</v>
          </cell>
          <cell r="W4256">
            <v>0</v>
          </cell>
        </row>
        <row r="4257">
          <cell r="B4257">
            <v>21</v>
          </cell>
          <cell r="C4257" t="str">
            <v>REST CLIENTE - OUTRAS</v>
          </cell>
          <cell r="D4257" t="str">
            <v>006 Outros Motivos</v>
          </cell>
          <cell r="E4257" t="str">
            <v>OUTRAS MÍDIAS</v>
          </cell>
          <cell r="F4257" t="str">
            <v>0018 CONTATADO PELO TLMKT</v>
          </cell>
          <cell r="I4257">
            <v>1</v>
          </cell>
          <cell r="J4257">
            <v>1</v>
          </cell>
          <cell r="K4257">
            <v>0</v>
          </cell>
          <cell r="L4257">
            <v>1</v>
          </cell>
          <cell r="M4257">
            <v>0</v>
          </cell>
          <cell r="N4257">
            <v>1</v>
          </cell>
          <cell r="O4257">
            <v>1</v>
          </cell>
          <cell r="P4257">
            <v>1</v>
          </cell>
          <cell r="Q4257">
            <v>0</v>
          </cell>
          <cell r="R4257">
            <v>1</v>
          </cell>
          <cell r="S4257">
            <v>0</v>
          </cell>
          <cell r="T4257">
            <v>1</v>
          </cell>
          <cell r="U4257">
            <v>1</v>
          </cell>
          <cell r="V4257">
            <v>0</v>
          </cell>
          <cell r="W4257">
            <v>0</v>
          </cell>
        </row>
        <row r="4258">
          <cell r="B4258">
            <v>21</v>
          </cell>
          <cell r="C4258" t="str">
            <v>REST CLIENTE - OUTRAS</v>
          </cell>
          <cell r="D4258" t="str">
            <v>006 Outros Motivos</v>
          </cell>
          <cell r="E4258" t="str">
            <v>TELEVISÃO</v>
          </cell>
          <cell r="F4258" t="str">
            <v>0001 TELEVISÃO</v>
          </cell>
          <cell r="G4258" t="str">
            <v>0062 NÃO INFORMOU</v>
          </cell>
          <cell r="I4258">
            <v>1</v>
          </cell>
          <cell r="J4258">
            <v>1</v>
          </cell>
          <cell r="K4258">
            <v>0</v>
          </cell>
          <cell r="L4258">
            <v>1</v>
          </cell>
          <cell r="M4258">
            <v>0</v>
          </cell>
          <cell r="N4258">
            <v>1</v>
          </cell>
          <cell r="O4258">
            <v>1</v>
          </cell>
          <cell r="P4258">
            <v>1</v>
          </cell>
          <cell r="Q4258">
            <v>0</v>
          </cell>
          <cell r="R4258">
            <v>1</v>
          </cell>
          <cell r="S4258">
            <v>0</v>
          </cell>
          <cell r="T4258">
            <v>1</v>
          </cell>
          <cell r="U4258">
            <v>1</v>
          </cell>
          <cell r="V4258">
            <v>0</v>
          </cell>
          <cell r="W4258">
            <v>0</v>
          </cell>
        </row>
        <row r="4259">
          <cell r="B4259">
            <v>21</v>
          </cell>
          <cell r="C4259" t="str">
            <v>REST CLIENTE - OUTRAS</v>
          </cell>
          <cell r="D4259" t="str">
            <v>011 Insatisfação</v>
          </cell>
          <cell r="E4259" t="str">
            <v>OUTRAS MÍDIAS</v>
          </cell>
          <cell r="F4259" t="str">
            <v>0002 INDICAÇÃO DE AMIGOS</v>
          </cell>
          <cell r="I4259">
            <v>1</v>
          </cell>
          <cell r="J4259">
            <v>1</v>
          </cell>
          <cell r="K4259">
            <v>0</v>
          </cell>
          <cell r="L4259">
            <v>1</v>
          </cell>
          <cell r="M4259">
            <v>0</v>
          </cell>
          <cell r="N4259">
            <v>1</v>
          </cell>
          <cell r="O4259">
            <v>1</v>
          </cell>
          <cell r="P4259">
            <v>1</v>
          </cell>
          <cell r="Q4259">
            <v>0</v>
          </cell>
          <cell r="R4259">
            <v>1</v>
          </cell>
          <cell r="S4259">
            <v>0</v>
          </cell>
          <cell r="T4259">
            <v>1</v>
          </cell>
          <cell r="U4259">
            <v>1</v>
          </cell>
          <cell r="V4259">
            <v>0</v>
          </cell>
          <cell r="W4259">
            <v>0</v>
          </cell>
        </row>
        <row r="4260">
          <cell r="B4260">
            <v>21</v>
          </cell>
          <cell r="C4260" t="str">
            <v>REST CLIENTE - OUTRAS</v>
          </cell>
          <cell r="D4260" t="str">
            <v>086 +Cancelou (Prazo Agendamento Longo)</v>
          </cell>
          <cell r="E4260" t="str">
            <v>OUTRAS MÍDIAS</v>
          </cell>
          <cell r="F4260" t="str">
            <v>0002 INDICAÇÃO DE AMIGOS</v>
          </cell>
          <cell r="I4260">
            <v>1</v>
          </cell>
          <cell r="J4260">
            <v>1</v>
          </cell>
          <cell r="K4260">
            <v>0</v>
          </cell>
          <cell r="L4260">
            <v>1</v>
          </cell>
          <cell r="M4260">
            <v>0</v>
          </cell>
          <cell r="N4260">
            <v>1</v>
          </cell>
          <cell r="O4260">
            <v>1</v>
          </cell>
          <cell r="P4260">
            <v>1</v>
          </cell>
          <cell r="Q4260">
            <v>0</v>
          </cell>
          <cell r="R4260">
            <v>1</v>
          </cell>
          <cell r="S4260">
            <v>0</v>
          </cell>
          <cell r="T4260">
            <v>1</v>
          </cell>
          <cell r="U4260">
            <v>1</v>
          </cell>
          <cell r="V4260">
            <v>0</v>
          </cell>
          <cell r="W4260">
            <v>0</v>
          </cell>
        </row>
        <row r="4261">
          <cell r="B4261">
            <v>21</v>
          </cell>
          <cell r="C4261" t="str">
            <v>REST CLIENTE - PREÇO</v>
          </cell>
          <cell r="D4261" t="str">
            <v>008 Preço Mensalidade</v>
          </cell>
          <cell r="E4261" t="str">
            <v>NÃO INFORMADO</v>
          </cell>
          <cell r="F4261" t="str">
            <v>0016 NÃO INFORMADO</v>
          </cell>
          <cell r="I4261">
            <v>1</v>
          </cell>
          <cell r="J4261">
            <v>1</v>
          </cell>
          <cell r="K4261">
            <v>0</v>
          </cell>
          <cell r="L4261">
            <v>1</v>
          </cell>
          <cell r="M4261">
            <v>0</v>
          </cell>
          <cell r="N4261">
            <v>1</v>
          </cell>
          <cell r="O4261">
            <v>1</v>
          </cell>
          <cell r="P4261">
            <v>1</v>
          </cell>
          <cell r="Q4261">
            <v>0</v>
          </cell>
          <cell r="R4261">
            <v>1</v>
          </cell>
          <cell r="S4261">
            <v>0</v>
          </cell>
          <cell r="T4261">
            <v>1</v>
          </cell>
          <cell r="U4261">
            <v>1</v>
          </cell>
          <cell r="V4261">
            <v>0</v>
          </cell>
          <cell r="W4261">
            <v>0</v>
          </cell>
        </row>
        <row r="4262">
          <cell r="B4262">
            <v>21</v>
          </cell>
          <cell r="C4262" t="str">
            <v>REST CLIENTE - PREÇO</v>
          </cell>
          <cell r="D4262" t="str">
            <v>009 Preço Provedor</v>
          </cell>
          <cell r="E4262" t="str">
            <v>OUTRAS MÍDIAS</v>
          </cell>
          <cell r="F4262" t="str">
            <v>0002 INDICAÇÃO DE AMIGOS</v>
          </cell>
          <cell r="I4262">
            <v>5</v>
          </cell>
          <cell r="J4262">
            <v>5</v>
          </cell>
          <cell r="K4262">
            <v>0</v>
          </cell>
          <cell r="L4262">
            <v>5</v>
          </cell>
          <cell r="M4262">
            <v>0</v>
          </cell>
          <cell r="N4262">
            <v>5</v>
          </cell>
          <cell r="O4262">
            <v>5</v>
          </cell>
          <cell r="P4262">
            <v>5</v>
          </cell>
          <cell r="Q4262">
            <v>0</v>
          </cell>
          <cell r="R4262">
            <v>5</v>
          </cell>
          <cell r="S4262">
            <v>0</v>
          </cell>
          <cell r="T4262">
            <v>5</v>
          </cell>
          <cell r="U4262">
            <v>5</v>
          </cell>
          <cell r="V4262">
            <v>0</v>
          </cell>
          <cell r="W4262">
            <v>0</v>
          </cell>
        </row>
        <row r="4263">
          <cell r="B4263">
            <v>21</v>
          </cell>
          <cell r="C4263" t="str">
            <v>REST CLIENTE - PREÇO</v>
          </cell>
          <cell r="D4263" t="str">
            <v>009 Preço Provedor</v>
          </cell>
          <cell r="E4263" t="str">
            <v>OUTRAS MÍDIAS</v>
          </cell>
          <cell r="F4263" t="str">
            <v>0018 CONTATADO PELO TLMKT</v>
          </cell>
          <cell r="I4263">
            <v>1</v>
          </cell>
          <cell r="J4263">
            <v>1</v>
          </cell>
          <cell r="K4263">
            <v>0</v>
          </cell>
          <cell r="L4263">
            <v>1</v>
          </cell>
          <cell r="M4263">
            <v>0</v>
          </cell>
          <cell r="N4263">
            <v>1</v>
          </cell>
          <cell r="O4263">
            <v>1</v>
          </cell>
          <cell r="P4263">
            <v>1</v>
          </cell>
          <cell r="Q4263">
            <v>0</v>
          </cell>
          <cell r="R4263">
            <v>1</v>
          </cell>
          <cell r="S4263">
            <v>0</v>
          </cell>
          <cell r="T4263">
            <v>1</v>
          </cell>
          <cell r="U4263">
            <v>1</v>
          </cell>
          <cell r="V4263">
            <v>0</v>
          </cell>
          <cell r="W4263">
            <v>0</v>
          </cell>
        </row>
        <row r="4264">
          <cell r="B4264">
            <v>21</v>
          </cell>
          <cell r="C4264" t="str">
            <v>REST CLIENTE - PREÇO</v>
          </cell>
          <cell r="D4264" t="str">
            <v>009 Preço Provedor</v>
          </cell>
          <cell r="E4264" t="str">
            <v>OUTRAS MÍDIAS</v>
          </cell>
          <cell r="F4264" t="str">
            <v>0020 JÁ POSSUI</v>
          </cell>
          <cell r="I4264">
            <v>1</v>
          </cell>
          <cell r="J4264">
            <v>1</v>
          </cell>
          <cell r="K4264">
            <v>0</v>
          </cell>
          <cell r="L4264">
            <v>1</v>
          </cell>
          <cell r="M4264">
            <v>0</v>
          </cell>
          <cell r="N4264">
            <v>1</v>
          </cell>
          <cell r="O4264">
            <v>1</v>
          </cell>
          <cell r="P4264">
            <v>1</v>
          </cell>
          <cell r="Q4264">
            <v>0</v>
          </cell>
          <cell r="R4264">
            <v>1</v>
          </cell>
          <cell r="S4264">
            <v>0</v>
          </cell>
          <cell r="T4264">
            <v>1</v>
          </cell>
          <cell r="U4264">
            <v>1</v>
          </cell>
          <cell r="V4264">
            <v>0</v>
          </cell>
          <cell r="W4264">
            <v>0</v>
          </cell>
        </row>
        <row r="4265">
          <cell r="B4265">
            <v>21</v>
          </cell>
          <cell r="C4265" t="str">
            <v>REST CLIENTE - PREÇO</v>
          </cell>
          <cell r="D4265" t="str">
            <v>009 Preço Provedor</v>
          </cell>
          <cell r="E4265" t="str">
            <v>TELEVISÃO</v>
          </cell>
          <cell r="F4265" t="str">
            <v>0001 TELEVISÃO</v>
          </cell>
          <cell r="G4265" t="str">
            <v>0062 NÃO INFORMOU</v>
          </cell>
          <cell r="I4265">
            <v>1</v>
          </cell>
          <cell r="J4265">
            <v>1</v>
          </cell>
          <cell r="K4265">
            <v>0</v>
          </cell>
          <cell r="L4265">
            <v>1</v>
          </cell>
          <cell r="M4265">
            <v>0</v>
          </cell>
          <cell r="N4265">
            <v>1</v>
          </cell>
          <cell r="O4265">
            <v>1</v>
          </cell>
          <cell r="P4265">
            <v>1</v>
          </cell>
          <cell r="Q4265">
            <v>0</v>
          </cell>
          <cell r="R4265">
            <v>1</v>
          </cell>
          <cell r="S4265">
            <v>0</v>
          </cell>
          <cell r="T4265">
            <v>1</v>
          </cell>
          <cell r="U4265">
            <v>1</v>
          </cell>
          <cell r="V4265">
            <v>0</v>
          </cell>
          <cell r="W4265">
            <v>0</v>
          </cell>
        </row>
        <row r="4266">
          <cell r="B4266">
            <v>21</v>
          </cell>
          <cell r="C4266" t="str">
            <v>REST CLIENTE - PREFERE CONCORRÊNCIA</v>
          </cell>
          <cell r="D4266" t="str">
            <v>028 Prefere concorrência</v>
          </cell>
          <cell r="E4266" t="str">
            <v>OUTRAS MIDIAS</v>
          </cell>
          <cell r="F4266" t="str">
            <v>0030 PROMOÇÃO FUNCIONÁRIO</v>
          </cell>
          <cell r="G4266" t="str">
            <v>0171 EM001</v>
          </cell>
          <cell r="I4266">
            <v>1</v>
          </cell>
          <cell r="J4266">
            <v>1</v>
          </cell>
          <cell r="K4266">
            <v>0</v>
          </cell>
          <cell r="L4266">
            <v>1</v>
          </cell>
          <cell r="M4266">
            <v>0</v>
          </cell>
          <cell r="N4266">
            <v>1</v>
          </cell>
          <cell r="O4266">
            <v>1</v>
          </cell>
          <cell r="P4266">
            <v>1</v>
          </cell>
          <cell r="Q4266">
            <v>0</v>
          </cell>
          <cell r="R4266">
            <v>1</v>
          </cell>
          <cell r="S4266">
            <v>0</v>
          </cell>
          <cell r="T4266">
            <v>1</v>
          </cell>
          <cell r="U4266">
            <v>1</v>
          </cell>
          <cell r="V4266">
            <v>0</v>
          </cell>
          <cell r="W4266">
            <v>0</v>
          </cell>
        </row>
        <row r="4267">
          <cell r="B4267">
            <v>21</v>
          </cell>
          <cell r="C4267" t="str">
            <v>REST CLIENTE - PREFERE CONCORRÊNCIA</v>
          </cell>
          <cell r="D4267" t="str">
            <v>028 Prefere concorrência</v>
          </cell>
          <cell r="E4267" t="str">
            <v>OUTRAS MÍDIAS</v>
          </cell>
          <cell r="F4267" t="str">
            <v>0002 INDICAÇÃO DE AMIGOS</v>
          </cell>
          <cell r="I4267">
            <v>1</v>
          </cell>
          <cell r="J4267">
            <v>1</v>
          </cell>
          <cell r="K4267">
            <v>0</v>
          </cell>
          <cell r="L4267">
            <v>1</v>
          </cell>
          <cell r="M4267">
            <v>0</v>
          </cell>
          <cell r="N4267">
            <v>1</v>
          </cell>
          <cell r="O4267">
            <v>1</v>
          </cell>
          <cell r="P4267">
            <v>1</v>
          </cell>
          <cell r="Q4267">
            <v>0</v>
          </cell>
          <cell r="R4267">
            <v>1</v>
          </cell>
          <cell r="S4267">
            <v>0</v>
          </cell>
          <cell r="T4267">
            <v>1</v>
          </cell>
          <cell r="U4267">
            <v>1</v>
          </cell>
          <cell r="V4267">
            <v>0</v>
          </cell>
          <cell r="W4267">
            <v>0</v>
          </cell>
        </row>
        <row r="4268">
          <cell r="B4268">
            <v>21</v>
          </cell>
          <cell r="C4268" t="str">
            <v>REST CLIENTE - RESTRIÇÃO PROVEDOR</v>
          </cell>
          <cell r="D4268" t="str">
            <v>072 Não Concorda com uso de Provedor</v>
          </cell>
          <cell r="E4268" t="str">
            <v>OUTRAS MÍDIAS</v>
          </cell>
          <cell r="F4268" t="str">
            <v>0003 104</v>
          </cell>
          <cell r="I4268">
            <v>1</v>
          </cell>
          <cell r="J4268">
            <v>1</v>
          </cell>
          <cell r="K4268">
            <v>0</v>
          </cell>
          <cell r="L4268">
            <v>1</v>
          </cell>
          <cell r="M4268">
            <v>0</v>
          </cell>
          <cell r="N4268">
            <v>1</v>
          </cell>
          <cell r="O4268">
            <v>1</v>
          </cell>
          <cell r="P4268">
            <v>1</v>
          </cell>
          <cell r="Q4268">
            <v>0</v>
          </cell>
          <cell r="R4268">
            <v>1</v>
          </cell>
          <cell r="S4268">
            <v>0</v>
          </cell>
          <cell r="T4268">
            <v>1</v>
          </cell>
          <cell r="U4268">
            <v>1</v>
          </cell>
          <cell r="V4268">
            <v>0</v>
          </cell>
          <cell r="W4268">
            <v>0</v>
          </cell>
        </row>
        <row r="4269">
          <cell r="B4269">
            <v>21</v>
          </cell>
          <cell r="C4269" t="str">
            <v>REST CLIENTE - VAI PENSAR</v>
          </cell>
          <cell r="D4269" t="str">
            <v>007 Vai Pensar</v>
          </cell>
          <cell r="E4269" t="str">
            <v>OUTRAS MIDIAS</v>
          </cell>
          <cell r="F4269" t="str">
            <v>0031 JÁ TEVE O PRODUTO</v>
          </cell>
          <cell r="I4269">
            <v>1</v>
          </cell>
          <cell r="J4269">
            <v>1</v>
          </cell>
          <cell r="K4269">
            <v>0</v>
          </cell>
          <cell r="L4269">
            <v>1</v>
          </cell>
          <cell r="M4269">
            <v>0</v>
          </cell>
          <cell r="N4269">
            <v>1</v>
          </cell>
          <cell r="O4269">
            <v>1</v>
          </cell>
          <cell r="P4269">
            <v>1</v>
          </cell>
          <cell r="Q4269">
            <v>0</v>
          </cell>
          <cell r="R4269">
            <v>1</v>
          </cell>
          <cell r="S4269">
            <v>0</v>
          </cell>
          <cell r="T4269">
            <v>1</v>
          </cell>
          <cell r="U4269">
            <v>1</v>
          </cell>
          <cell r="V4269">
            <v>0</v>
          </cell>
          <cell r="W4269">
            <v>0</v>
          </cell>
        </row>
        <row r="4270">
          <cell r="B4270">
            <v>21</v>
          </cell>
          <cell r="C4270" t="str">
            <v>RESTRIÇÃO SISTEMA</v>
          </cell>
          <cell r="D4270" t="str">
            <v>034 Não tem internet</v>
          </cell>
          <cell r="E4270" t="str">
            <v>NÃO INFORMADO</v>
          </cell>
          <cell r="F4270" t="str">
            <v>0016 NÃO INFORMADO</v>
          </cell>
          <cell r="I4270">
            <v>1</v>
          </cell>
          <cell r="J4270">
            <v>0</v>
          </cell>
          <cell r="K4270">
            <v>0</v>
          </cell>
          <cell r="L4270">
            <v>1</v>
          </cell>
          <cell r="M4270">
            <v>1</v>
          </cell>
          <cell r="N4270">
            <v>0</v>
          </cell>
          <cell r="O4270">
            <v>1</v>
          </cell>
          <cell r="P4270">
            <v>0</v>
          </cell>
          <cell r="Q4270">
            <v>0</v>
          </cell>
          <cell r="R4270">
            <v>1</v>
          </cell>
          <cell r="S4270">
            <v>1</v>
          </cell>
          <cell r="T4270">
            <v>0</v>
          </cell>
          <cell r="U4270">
            <v>1</v>
          </cell>
          <cell r="V4270">
            <v>0</v>
          </cell>
          <cell r="W4270">
            <v>0</v>
          </cell>
        </row>
        <row r="4271">
          <cell r="B4271">
            <v>21</v>
          </cell>
          <cell r="C4271" t="str">
            <v>RESTRIÇÃO SISTEMA</v>
          </cell>
          <cell r="D4271" t="str">
            <v>039 Disponibilidade Esgotada</v>
          </cell>
          <cell r="E4271" t="str">
            <v>NÃO INFORMADO</v>
          </cell>
          <cell r="F4271" t="str">
            <v>0016 NÃO INFORMADO</v>
          </cell>
          <cell r="I4271">
            <v>2</v>
          </cell>
          <cell r="J4271">
            <v>0</v>
          </cell>
          <cell r="K4271">
            <v>0</v>
          </cell>
          <cell r="L4271">
            <v>2</v>
          </cell>
          <cell r="M4271">
            <v>2</v>
          </cell>
          <cell r="N4271">
            <v>0</v>
          </cell>
          <cell r="O4271">
            <v>2</v>
          </cell>
          <cell r="P4271">
            <v>0</v>
          </cell>
          <cell r="Q4271">
            <v>0</v>
          </cell>
          <cell r="R4271">
            <v>2</v>
          </cell>
          <cell r="S4271">
            <v>2</v>
          </cell>
          <cell r="T4271">
            <v>0</v>
          </cell>
          <cell r="U4271">
            <v>2</v>
          </cell>
          <cell r="V4271">
            <v>0</v>
          </cell>
          <cell r="W4271">
            <v>0</v>
          </cell>
        </row>
        <row r="4272">
          <cell r="B4272">
            <v>21</v>
          </cell>
          <cell r="C4272" t="str">
            <v>RESTRIÇÃO SISTEMA</v>
          </cell>
          <cell r="D4272" t="str">
            <v>039 Disponibilidade Esgotada</v>
          </cell>
          <cell r="E4272" t="str">
            <v>OUTRAS MIDIAS</v>
          </cell>
          <cell r="F4272" t="str">
            <v>0031 JÁ TEVE O PRODUTO</v>
          </cell>
          <cell r="I4272">
            <v>3</v>
          </cell>
          <cell r="J4272">
            <v>0</v>
          </cell>
          <cell r="K4272">
            <v>0</v>
          </cell>
          <cell r="L4272">
            <v>3</v>
          </cell>
          <cell r="M4272">
            <v>3</v>
          </cell>
          <cell r="N4272">
            <v>0</v>
          </cell>
          <cell r="O4272">
            <v>3</v>
          </cell>
          <cell r="P4272">
            <v>0</v>
          </cell>
          <cell r="Q4272">
            <v>0</v>
          </cell>
          <cell r="R4272">
            <v>3</v>
          </cell>
          <cell r="S4272">
            <v>3</v>
          </cell>
          <cell r="T4272">
            <v>0</v>
          </cell>
          <cell r="U4272">
            <v>3</v>
          </cell>
          <cell r="V4272">
            <v>0</v>
          </cell>
          <cell r="W4272">
            <v>0</v>
          </cell>
        </row>
        <row r="4273">
          <cell r="B4273">
            <v>21</v>
          </cell>
          <cell r="C4273" t="str">
            <v>RESTRIÇÃO SISTEMA</v>
          </cell>
          <cell r="D4273" t="str">
            <v>039 Disponibilidade Esgotada</v>
          </cell>
          <cell r="E4273" t="str">
            <v>OUTRAS MÍDIAS</v>
          </cell>
          <cell r="F4273" t="str">
            <v>0002 INDICAÇÃO DE AMIGOS</v>
          </cell>
          <cell r="I4273">
            <v>21</v>
          </cell>
          <cell r="J4273">
            <v>0</v>
          </cell>
          <cell r="K4273">
            <v>0</v>
          </cell>
          <cell r="L4273">
            <v>21</v>
          </cell>
          <cell r="M4273">
            <v>21</v>
          </cell>
          <cell r="N4273">
            <v>0</v>
          </cell>
          <cell r="O4273">
            <v>21</v>
          </cell>
          <cell r="P4273">
            <v>0</v>
          </cell>
          <cell r="Q4273">
            <v>0</v>
          </cell>
          <cell r="R4273">
            <v>21</v>
          </cell>
          <cell r="S4273">
            <v>21</v>
          </cell>
          <cell r="T4273">
            <v>0</v>
          </cell>
          <cell r="U4273">
            <v>21</v>
          </cell>
          <cell r="V4273">
            <v>0</v>
          </cell>
          <cell r="W4273">
            <v>0</v>
          </cell>
        </row>
        <row r="4274">
          <cell r="B4274">
            <v>21</v>
          </cell>
          <cell r="C4274" t="str">
            <v>RESTRIÇÃO SISTEMA</v>
          </cell>
          <cell r="D4274" t="str">
            <v>039 Disponibilidade Esgotada</v>
          </cell>
          <cell r="E4274" t="str">
            <v>OUTRAS MÍDIAS</v>
          </cell>
          <cell r="F4274" t="str">
            <v>0013 INTERNET</v>
          </cell>
          <cell r="G4274" t="str">
            <v>0056 OUTROS</v>
          </cell>
          <cell r="I4274">
            <v>3</v>
          </cell>
          <cell r="J4274">
            <v>0</v>
          </cell>
          <cell r="K4274">
            <v>0</v>
          </cell>
          <cell r="L4274">
            <v>3</v>
          </cell>
          <cell r="M4274">
            <v>3</v>
          </cell>
          <cell r="N4274">
            <v>0</v>
          </cell>
          <cell r="O4274">
            <v>3</v>
          </cell>
          <cell r="P4274">
            <v>0</v>
          </cell>
          <cell r="Q4274">
            <v>0</v>
          </cell>
          <cell r="R4274">
            <v>3</v>
          </cell>
          <cell r="S4274">
            <v>3</v>
          </cell>
          <cell r="T4274">
            <v>0</v>
          </cell>
          <cell r="U4274">
            <v>3</v>
          </cell>
          <cell r="V4274">
            <v>0</v>
          </cell>
          <cell r="W4274">
            <v>0</v>
          </cell>
        </row>
        <row r="4275">
          <cell r="B4275">
            <v>21</v>
          </cell>
          <cell r="C4275" t="str">
            <v>RESTRIÇÃO SISTEMA</v>
          </cell>
          <cell r="D4275" t="str">
            <v>039 Disponibilidade Esgotada</v>
          </cell>
          <cell r="E4275" t="str">
            <v>OUTRAS MÍDIAS</v>
          </cell>
          <cell r="F4275" t="str">
            <v>0013 INTERNET</v>
          </cell>
          <cell r="G4275" t="str">
            <v>0170 SITE SPEEDY</v>
          </cell>
          <cell r="I4275">
            <v>1</v>
          </cell>
          <cell r="J4275">
            <v>0</v>
          </cell>
          <cell r="K4275">
            <v>0</v>
          </cell>
          <cell r="L4275">
            <v>1</v>
          </cell>
          <cell r="M4275">
            <v>1</v>
          </cell>
          <cell r="N4275">
            <v>0</v>
          </cell>
          <cell r="O4275">
            <v>1</v>
          </cell>
          <cell r="P4275">
            <v>0</v>
          </cell>
          <cell r="Q4275">
            <v>0</v>
          </cell>
          <cell r="R4275">
            <v>1</v>
          </cell>
          <cell r="S4275">
            <v>1</v>
          </cell>
          <cell r="T4275">
            <v>0</v>
          </cell>
          <cell r="U4275">
            <v>1</v>
          </cell>
          <cell r="V4275">
            <v>0</v>
          </cell>
          <cell r="W4275">
            <v>0</v>
          </cell>
        </row>
        <row r="4276">
          <cell r="B4276">
            <v>21</v>
          </cell>
          <cell r="C4276" t="str">
            <v>RESTRIÇÃO SISTEMA</v>
          </cell>
          <cell r="D4276" t="str">
            <v>039 Disponibilidade Esgotada</v>
          </cell>
          <cell r="E4276" t="str">
            <v>OUTRAS MÍDIAS</v>
          </cell>
          <cell r="F4276" t="str">
            <v>0020 JÁ POSSUI</v>
          </cell>
          <cell r="I4276">
            <v>6</v>
          </cell>
          <cell r="J4276">
            <v>0</v>
          </cell>
          <cell r="K4276">
            <v>0</v>
          </cell>
          <cell r="L4276">
            <v>6</v>
          </cell>
          <cell r="M4276">
            <v>6</v>
          </cell>
          <cell r="N4276">
            <v>0</v>
          </cell>
          <cell r="O4276">
            <v>6</v>
          </cell>
          <cell r="P4276">
            <v>0</v>
          </cell>
          <cell r="Q4276">
            <v>0</v>
          </cell>
          <cell r="R4276">
            <v>6</v>
          </cell>
          <cell r="S4276">
            <v>6</v>
          </cell>
          <cell r="T4276">
            <v>0</v>
          </cell>
          <cell r="U4276">
            <v>6</v>
          </cell>
          <cell r="V4276">
            <v>0</v>
          </cell>
          <cell r="W4276">
            <v>0</v>
          </cell>
        </row>
        <row r="4277">
          <cell r="B4277">
            <v>21</v>
          </cell>
          <cell r="C4277" t="str">
            <v>RESTRIÇÃO SISTEMA</v>
          </cell>
          <cell r="D4277" t="str">
            <v>039 Disponibilidade Esgotada</v>
          </cell>
          <cell r="E4277" t="str">
            <v>TELEVISÃO</v>
          </cell>
          <cell r="F4277" t="str">
            <v>0001 TELEVISÃO</v>
          </cell>
          <cell r="G4277" t="str">
            <v>0062 NÃO INFORMOU</v>
          </cell>
          <cell r="I4277">
            <v>2</v>
          </cell>
          <cell r="J4277">
            <v>0</v>
          </cell>
          <cell r="K4277">
            <v>0</v>
          </cell>
          <cell r="L4277">
            <v>2</v>
          </cell>
          <cell r="M4277">
            <v>2</v>
          </cell>
          <cell r="N4277">
            <v>0</v>
          </cell>
          <cell r="O4277">
            <v>2</v>
          </cell>
          <cell r="P4277">
            <v>0</v>
          </cell>
          <cell r="Q4277">
            <v>0</v>
          </cell>
          <cell r="R4277">
            <v>2</v>
          </cell>
          <cell r="S4277">
            <v>2</v>
          </cell>
          <cell r="T4277">
            <v>0</v>
          </cell>
          <cell r="U4277">
            <v>2</v>
          </cell>
          <cell r="V4277">
            <v>0</v>
          </cell>
          <cell r="W4277">
            <v>0</v>
          </cell>
        </row>
        <row r="4278">
          <cell r="B4278">
            <v>21</v>
          </cell>
          <cell r="C4278" t="str">
            <v>RESTRIÇÃO SISTEMA</v>
          </cell>
          <cell r="D4278" t="str">
            <v>042 Restrição técnica</v>
          </cell>
          <cell r="E4278" t="str">
            <v>MALA DIRETA</v>
          </cell>
          <cell r="F4278" t="str">
            <v>0010 ENCARTE EM FATURA</v>
          </cell>
          <cell r="I4278">
            <v>2</v>
          </cell>
          <cell r="J4278">
            <v>0</v>
          </cell>
          <cell r="K4278">
            <v>0</v>
          </cell>
          <cell r="L4278">
            <v>2</v>
          </cell>
          <cell r="M4278">
            <v>2</v>
          </cell>
          <cell r="N4278">
            <v>0</v>
          </cell>
          <cell r="O4278">
            <v>2</v>
          </cell>
          <cell r="P4278">
            <v>0</v>
          </cell>
          <cell r="Q4278">
            <v>0</v>
          </cell>
          <cell r="R4278">
            <v>2</v>
          </cell>
          <cell r="S4278">
            <v>2</v>
          </cell>
          <cell r="T4278">
            <v>0</v>
          </cell>
          <cell r="U4278">
            <v>2</v>
          </cell>
          <cell r="V4278">
            <v>0</v>
          </cell>
          <cell r="W4278">
            <v>0</v>
          </cell>
        </row>
        <row r="4279">
          <cell r="B4279">
            <v>21</v>
          </cell>
          <cell r="C4279" t="str">
            <v>RESTRIÇÃO SISTEMA</v>
          </cell>
          <cell r="D4279" t="str">
            <v>042 Restrição técnica</v>
          </cell>
          <cell r="E4279" t="str">
            <v>NÃO INFORMADO</v>
          </cell>
          <cell r="F4279" t="str">
            <v>0016 NÃO INFORMADO</v>
          </cell>
          <cell r="I4279">
            <v>6</v>
          </cell>
          <cell r="J4279">
            <v>0</v>
          </cell>
          <cell r="K4279">
            <v>0</v>
          </cell>
          <cell r="L4279">
            <v>6</v>
          </cell>
          <cell r="M4279">
            <v>6</v>
          </cell>
          <cell r="N4279">
            <v>0</v>
          </cell>
          <cell r="O4279">
            <v>6</v>
          </cell>
          <cell r="P4279">
            <v>0</v>
          </cell>
          <cell r="Q4279">
            <v>0</v>
          </cell>
          <cell r="R4279">
            <v>6</v>
          </cell>
          <cell r="S4279">
            <v>6</v>
          </cell>
          <cell r="T4279">
            <v>0</v>
          </cell>
          <cell r="U4279">
            <v>6</v>
          </cell>
          <cell r="V4279">
            <v>0</v>
          </cell>
          <cell r="W4279">
            <v>0</v>
          </cell>
        </row>
        <row r="4280">
          <cell r="B4280">
            <v>21</v>
          </cell>
          <cell r="C4280" t="str">
            <v>RESTRIÇÃO SISTEMA</v>
          </cell>
          <cell r="D4280" t="str">
            <v>042 Restrição técnica</v>
          </cell>
          <cell r="E4280" t="str">
            <v>OUTRAS MIDIAS</v>
          </cell>
          <cell r="F4280" t="str">
            <v>0031 JÁ TEVE O PRODUTO</v>
          </cell>
          <cell r="I4280">
            <v>3</v>
          </cell>
          <cell r="J4280">
            <v>0</v>
          </cell>
          <cell r="K4280">
            <v>0</v>
          </cell>
          <cell r="L4280">
            <v>3</v>
          </cell>
          <cell r="M4280">
            <v>3</v>
          </cell>
          <cell r="N4280">
            <v>0</v>
          </cell>
          <cell r="O4280">
            <v>3</v>
          </cell>
          <cell r="P4280">
            <v>0</v>
          </cell>
          <cell r="Q4280">
            <v>0</v>
          </cell>
          <cell r="R4280">
            <v>3</v>
          </cell>
          <cell r="S4280">
            <v>3</v>
          </cell>
          <cell r="T4280">
            <v>0</v>
          </cell>
          <cell r="U4280">
            <v>3</v>
          </cell>
          <cell r="V4280">
            <v>0</v>
          </cell>
          <cell r="W4280">
            <v>0</v>
          </cell>
        </row>
        <row r="4281">
          <cell r="B4281">
            <v>21</v>
          </cell>
          <cell r="C4281" t="str">
            <v>RESTRIÇÃO SISTEMA</v>
          </cell>
          <cell r="D4281" t="str">
            <v>042 Restrição técnica</v>
          </cell>
          <cell r="E4281" t="str">
            <v>OUTRAS MÍDIAS</v>
          </cell>
          <cell r="F4281" t="str">
            <v>0002 INDICAÇÃO DE AMIGOS</v>
          </cell>
          <cell r="I4281">
            <v>28</v>
          </cell>
          <cell r="J4281">
            <v>0</v>
          </cell>
          <cell r="K4281">
            <v>0</v>
          </cell>
          <cell r="L4281">
            <v>28</v>
          </cell>
          <cell r="M4281">
            <v>28</v>
          </cell>
          <cell r="N4281">
            <v>0</v>
          </cell>
          <cell r="O4281">
            <v>28</v>
          </cell>
          <cell r="P4281">
            <v>0</v>
          </cell>
          <cell r="Q4281">
            <v>0</v>
          </cell>
          <cell r="R4281">
            <v>28</v>
          </cell>
          <cell r="S4281">
            <v>28</v>
          </cell>
          <cell r="T4281">
            <v>0</v>
          </cell>
          <cell r="U4281">
            <v>28</v>
          </cell>
          <cell r="V4281">
            <v>0</v>
          </cell>
          <cell r="W4281">
            <v>0</v>
          </cell>
        </row>
        <row r="4282">
          <cell r="B4282">
            <v>21</v>
          </cell>
          <cell r="C4282" t="str">
            <v>RESTRIÇÃO SISTEMA</v>
          </cell>
          <cell r="D4282" t="str">
            <v>042 Restrição técnica</v>
          </cell>
          <cell r="E4282" t="str">
            <v>OUTRAS MÍDIAS</v>
          </cell>
          <cell r="F4282" t="str">
            <v>0003 104</v>
          </cell>
          <cell r="I4282">
            <v>1</v>
          </cell>
          <cell r="J4282">
            <v>0</v>
          </cell>
          <cell r="K4282">
            <v>0</v>
          </cell>
          <cell r="L4282">
            <v>1</v>
          </cell>
          <cell r="M4282">
            <v>1</v>
          </cell>
          <cell r="N4282">
            <v>0</v>
          </cell>
          <cell r="O4282">
            <v>1</v>
          </cell>
          <cell r="P4282">
            <v>0</v>
          </cell>
          <cell r="Q4282">
            <v>0</v>
          </cell>
          <cell r="R4282">
            <v>1</v>
          </cell>
          <cell r="S4282">
            <v>1</v>
          </cell>
          <cell r="T4282">
            <v>0</v>
          </cell>
          <cell r="U4282">
            <v>1</v>
          </cell>
          <cell r="V4282">
            <v>0</v>
          </cell>
          <cell r="W4282">
            <v>0</v>
          </cell>
        </row>
        <row r="4283">
          <cell r="B4283">
            <v>21</v>
          </cell>
          <cell r="C4283" t="str">
            <v>RESTRIÇÃO SISTEMA</v>
          </cell>
          <cell r="D4283" t="str">
            <v>042 Restrição técnica</v>
          </cell>
          <cell r="E4283" t="str">
            <v>OUTRAS MÍDIAS</v>
          </cell>
          <cell r="F4283" t="str">
            <v>0007 JORNAIS/REVISTAS</v>
          </cell>
          <cell r="G4283" t="str">
            <v>0125 NÃO INFORMADO</v>
          </cell>
          <cell r="I4283">
            <v>1</v>
          </cell>
          <cell r="J4283">
            <v>0</v>
          </cell>
          <cell r="K4283">
            <v>0</v>
          </cell>
          <cell r="L4283">
            <v>1</v>
          </cell>
          <cell r="M4283">
            <v>1</v>
          </cell>
          <cell r="N4283">
            <v>0</v>
          </cell>
          <cell r="O4283">
            <v>1</v>
          </cell>
          <cell r="P4283">
            <v>0</v>
          </cell>
          <cell r="Q4283">
            <v>0</v>
          </cell>
          <cell r="R4283">
            <v>1</v>
          </cell>
          <cell r="S4283">
            <v>1</v>
          </cell>
          <cell r="T4283">
            <v>0</v>
          </cell>
          <cell r="U4283">
            <v>1</v>
          </cell>
          <cell r="V4283">
            <v>0</v>
          </cell>
          <cell r="W4283">
            <v>0</v>
          </cell>
        </row>
        <row r="4284">
          <cell r="B4284">
            <v>21</v>
          </cell>
          <cell r="C4284" t="str">
            <v>RESTRIÇÃO SISTEMA</v>
          </cell>
          <cell r="D4284" t="str">
            <v>042 Restrição técnica</v>
          </cell>
          <cell r="E4284" t="str">
            <v>OUTRAS MÍDIAS</v>
          </cell>
          <cell r="F4284" t="str">
            <v>0018 CONTATADO PELO TLMKT</v>
          </cell>
          <cell r="I4284">
            <v>2</v>
          </cell>
          <cell r="J4284">
            <v>0</v>
          </cell>
          <cell r="K4284">
            <v>0</v>
          </cell>
          <cell r="L4284">
            <v>2</v>
          </cell>
          <cell r="M4284">
            <v>2</v>
          </cell>
          <cell r="N4284">
            <v>0</v>
          </cell>
          <cell r="O4284">
            <v>2</v>
          </cell>
          <cell r="P4284">
            <v>0</v>
          </cell>
          <cell r="Q4284">
            <v>0</v>
          </cell>
          <cell r="R4284">
            <v>2</v>
          </cell>
          <cell r="S4284">
            <v>2</v>
          </cell>
          <cell r="T4284">
            <v>0</v>
          </cell>
          <cell r="U4284">
            <v>2</v>
          </cell>
          <cell r="V4284">
            <v>0</v>
          </cell>
          <cell r="W4284">
            <v>0</v>
          </cell>
        </row>
        <row r="4285">
          <cell r="B4285">
            <v>21</v>
          </cell>
          <cell r="C4285" t="str">
            <v>RESTRIÇÃO SISTEMA</v>
          </cell>
          <cell r="D4285" t="str">
            <v>042 Restrição técnica</v>
          </cell>
          <cell r="E4285" t="str">
            <v>OUTRAS MÍDIAS</v>
          </cell>
          <cell r="F4285" t="str">
            <v>0019 INDICAÇÃO DO PROVEDOR</v>
          </cell>
          <cell r="G4285" t="str">
            <v>0580 IG.COM.BR</v>
          </cell>
          <cell r="I4285">
            <v>1</v>
          </cell>
          <cell r="J4285">
            <v>0</v>
          </cell>
          <cell r="K4285">
            <v>0</v>
          </cell>
          <cell r="L4285">
            <v>1</v>
          </cell>
          <cell r="M4285">
            <v>1</v>
          </cell>
          <cell r="N4285">
            <v>0</v>
          </cell>
          <cell r="O4285">
            <v>1</v>
          </cell>
          <cell r="P4285">
            <v>0</v>
          </cell>
          <cell r="Q4285">
            <v>0</v>
          </cell>
          <cell r="R4285">
            <v>1</v>
          </cell>
          <cell r="S4285">
            <v>1</v>
          </cell>
          <cell r="T4285">
            <v>0</v>
          </cell>
          <cell r="U4285">
            <v>1</v>
          </cell>
          <cell r="V4285">
            <v>0</v>
          </cell>
          <cell r="W4285">
            <v>0</v>
          </cell>
        </row>
        <row r="4286">
          <cell r="B4286">
            <v>21</v>
          </cell>
          <cell r="C4286" t="str">
            <v>RESTRIÇÃO SISTEMA</v>
          </cell>
          <cell r="D4286" t="str">
            <v>042 Restrição técnica</v>
          </cell>
          <cell r="E4286" t="str">
            <v>OUTRAS MÍDIAS</v>
          </cell>
          <cell r="F4286" t="str">
            <v>0020 JÁ POSSUI</v>
          </cell>
          <cell r="I4286">
            <v>4</v>
          </cell>
          <cell r="J4286">
            <v>0</v>
          </cell>
          <cell r="K4286">
            <v>0</v>
          </cell>
          <cell r="L4286">
            <v>4</v>
          </cell>
          <cell r="M4286">
            <v>4</v>
          </cell>
          <cell r="N4286">
            <v>0</v>
          </cell>
          <cell r="O4286">
            <v>4</v>
          </cell>
          <cell r="P4286">
            <v>0</v>
          </cell>
          <cell r="Q4286">
            <v>0</v>
          </cell>
          <cell r="R4286">
            <v>4</v>
          </cell>
          <cell r="S4286">
            <v>4</v>
          </cell>
          <cell r="T4286">
            <v>0</v>
          </cell>
          <cell r="U4286">
            <v>4</v>
          </cell>
          <cell r="V4286">
            <v>0</v>
          </cell>
          <cell r="W4286">
            <v>0</v>
          </cell>
        </row>
        <row r="4287">
          <cell r="B4287">
            <v>21</v>
          </cell>
          <cell r="C4287" t="str">
            <v>RESTRIÇÃO SISTEMA</v>
          </cell>
          <cell r="D4287" t="str">
            <v>042 Restrição técnica</v>
          </cell>
          <cell r="E4287" t="str">
            <v>TELEVISÃO</v>
          </cell>
          <cell r="F4287" t="str">
            <v>0001 TELEVISÃO</v>
          </cell>
          <cell r="G4287" t="str">
            <v>0062 NÃO INFORMOU</v>
          </cell>
          <cell r="I4287">
            <v>5</v>
          </cell>
          <cell r="J4287">
            <v>0</v>
          </cell>
          <cell r="K4287">
            <v>0</v>
          </cell>
          <cell r="L4287">
            <v>5</v>
          </cell>
          <cell r="M4287">
            <v>5</v>
          </cell>
          <cell r="N4287">
            <v>0</v>
          </cell>
          <cell r="O4287">
            <v>5</v>
          </cell>
          <cell r="P4287">
            <v>0</v>
          </cell>
          <cell r="Q4287">
            <v>0</v>
          </cell>
          <cell r="R4287">
            <v>5</v>
          </cell>
          <cell r="S4287">
            <v>5</v>
          </cell>
          <cell r="T4287">
            <v>0</v>
          </cell>
          <cell r="U4287">
            <v>5</v>
          </cell>
          <cell r="V4287">
            <v>0</v>
          </cell>
          <cell r="W4287">
            <v>0</v>
          </cell>
        </row>
        <row r="4288">
          <cell r="B4288">
            <v>21</v>
          </cell>
          <cell r="C4288" t="str">
            <v>RESTRIÇÃO SISTEMA</v>
          </cell>
          <cell r="D4288" t="str">
            <v>045 Central não cadastrada</v>
          </cell>
          <cell r="E4288" t="str">
            <v>MALA DIRETA</v>
          </cell>
          <cell r="F4288" t="str">
            <v>0010 ENCARTE EM FATURA</v>
          </cell>
          <cell r="I4288">
            <v>1</v>
          </cell>
          <cell r="J4288">
            <v>0</v>
          </cell>
          <cell r="K4288">
            <v>0</v>
          </cell>
          <cell r="L4288">
            <v>1</v>
          </cell>
          <cell r="M4288">
            <v>1</v>
          </cell>
          <cell r="N4288">
            <v>0</v>
          </cell>
          <cell r="O4288">
            <v>1</v>
          </cell>
          <cell r="P4288">
            <v>0</v>
          </cell>
          <cell r="Q4288">
            <v>0</v>
          </cell>
          <cell r="R4288">
            <v>1</v>
          </cell>
          <cell r="S4288">
            <v>1</v>
          </cell>
          <cell r="T4288">
            <v>0</v>
          </cell>
          <cell r="U4288">
            <v>1</v>
          </cell>
          <cell r="V4288">
            <v>0</v>
          </cell>
          <cell r="W4288">
            <v>0</v>
          </cell>
        </row>
        <row r="4289">
          <cell r="B4289">
            <v>21</v>
          </cell>
          <cell r="C4289" t="str">
            <v>RESTRIÇÃO SISTEMA</v>
          </cell>
          <cell r="D4289" t="str">
            <v>045 Central não cadastrada</v>
          </cell>
          <cell r="E4289" t="str">
            <v>NÃO INFORMADO</v>
          </cell>
          <cell r="F4289" t="str">
            <v>0016 NÃO INFORMADO</v>
          </cell>
          <cell r="I4289">
            <v>2</v>
          </cell>
          <cell r="J4289">
            <v>0</v>
          </cell>
          <cell r="K4289">
            <v>0</v>
          </cell>
          <cell r="L4289">
            <v>2</v>
          </cell>
          <cell r="M4289">
            <v>2</v>
          </cell>
          <cell r="N4289">
            <v>0</v>
          </cell>
          <cell r="O4289">
            <v>2</v>
          </cell>
          <cell r="P4289">
            <v>0</v>
          </cell>
          <cell r="Q4289">
            <v>0</v>
          </cell>
          <cell r="R4289">
            <v>2</v>
          </cell>
          <cell r="S4289">
            <v>2</v>
          </cell>
          <cell r="T4289">
            <v>0</v>
          </cell>
          <cell r="U4289">
            <v>2</v>
          </cell>
          <cell r="V4289">
            <v>0</v>
          </cell>
          <cell r="W4289">
            <v>0</v>
          </cell>
        </row>
        <row r="4290">
          <cell r="B4290">
            <v>21</v>
          </cell>
          <cell r="C4290" t="str">
            <v>RESTRIÇÃO SISTEMA</v>
          </cell>
          <cell r="D4290" t="str">
            <v>045 Central não cadastrada</v>
          </cell>
          <cell r="E4290" t="str">
            <v>OUTRAS MIDIAS</v>
          </cell>
          <cell r="F4290" t="str">
            <v>0031 JÁ TEVE O PRODUTO</v>
          </cell>
          <cell r="I4290">
            <v>1</v>
          </cell>
          <cell r="J4290">
            <v>0</v>
          </cell>
          <cell r="K4290">
            <v>0</v>
          </cell>
          <cell r="L4290">
            <v>1</v>
          </cell>
          <cell r="M4290">
            <v>1</v>
          </cell>
          <cell r="N4290">
            <v>0</v>
          </cell>
          <cell r="O4290">
            <v>1</v>
          </cell>
          <cell r="P4290">
            <v>0</v>
          </cell>
          <cell r="Q4290">
            <v>0</v>
          </cell>
          <cell r="R4290">
            <v>1</v>
          </cell>
          <cell r="S4290">
            <v>1</v>
          </cell>
          <cell r="T4290">
            <v>0</v>
          </cell>
          <cell r="U4290">
            <v>1</v>
          </cell>
          <cell r="V4290">
            <v>0</v>
          </cell>
          <cell r="W4290">
            <v>0</v>
          </cell>
        </row>
        <row r="4291">
          <cell r="B4291">
            <v>21</v>
          </cell>
          <cell r="C4291" t="str">
            <v>RESTRIÇÃO SISTEMA</v>
          </cell>
          <cell r="D4291" t="str">
            <v>045 Central não cadastrada</v>
          </cell>
          <cell r="E4291" t="str">
            <v>OUTRAS MÍDIAS</v>
          </cell>
          <cell r="F4291" t="str">
            <v>0002 INDICAÇÃO DE AMIGOS</v>
          </cell>
          <cell r="I4291">
            <v>8</v>
          </cell>
          <cell r="J4291">
            <v>0</v>
          </cell>
          <cell r="K4291">
            <v>0</v>
          </cell>
          <cell r="L4291">
            <v>8</v>
          </cell>
          <cell r="M4291">
            <v>8</v>
          </cell>
          <cell r="N4291">
            <v>0</v>
          </cell>
          <cell r="O4291">
            <v>8</v>
          </cell>
          <cell r="P4291">
            <v>0</v>
          </cell>
          <cell r="Q4291">
            <v>0</v>
          </cell>
          <cell r="R4291">
            <v>8</v>
          </cell>
          <cell r="S4291">
            <v>8</v>
          </cell>
          <cell r="T4291">
            <v>0</v>
          </cell>
          <cell r="U4291">
            <v>8</v>
          </cell>
          <cell r="V4291">
            <v>0</v>
          </cell>
          <cell r="W4291">
            <v>0</v>
          </cell>
        </row>
        <row r="4292">
          <cell r="B4292">
            <v>21</v>
          </cell>
          <cell r="C4292" t="str">
            <v>RESTRIÇÃO SISTEMA</v>
          </cell>
          <cell r="D4292" t="str">
            <v>045 Central não cadastrada</v>
          </cell>
          <cell r="E4292" t="str">
            <v>OUTRAS MÍDIAS</v>
          </cell>
          <cell r="F4292" t="str">
            <v>0007 JORNAIS/REVISTAS</v>
          </cell>
          <cell r="G4292" t="str">
            <v>0125 NÃO INFORMADO</v>
          </cell>
          <cell r="I4292">
            <v>1</v>
          </cell>
          <cell r="J4292">
            <v>0</v>
          </cell>
          <cell r="K4292">
            <v>0</v>
          </cell>
          <cell r="L4292">
            <v>1</v>
          </cell>
          <cell r="M4292">
            <v>1</v>
          </cell>
          <cell r="N4292">
            <v>0</v>
          </cell>
          <cell r="O4292">
            <v>1</v>
          </cell>
          <cell r="P4292">
            <v>0</v>
          </cell>
          <cell r="Q4292">
            <v>0</v>
          </cell>
          <cell r="R4292">
            <v>1</v>
          </cell>
          <cell r="S4292">
            <v>1</v>
          </cell>
          <cell r="T4292">
            <v>0</v>
          </cell>
          <cell r="U4292">
            <v>1</v>
          </cell>
          <cell r="V4292">
            <v>0</v>
          </cell>
          <cell r="W4292">
            <v>0</v>
          </cell>
        </row>
        <row r="4293">
          <cell r="B4293">
            <v>21</v>
          </cell>
          <cell r="C4293" t="str">
            <v>RESTRIÇÃO SISTEMA</v>
          </cell>
          <cell r="D4293" t="str">
            <v>045 Central não cadastrada</v>
          </cell>
          <cell r="E4293" t="str">
            <v>OUTRAS MÍDIAS</v>
          </cell>
          <cell r="F4293" t="str">
            <v>0013 INTERNET</v>
          </cell>
          <cell r="G4293" t="str">
            <v>0170 SITE SPEEDY</v>
          </cell>
          <cell r="I4293">
            <v>1</v>
          </cell>
          <cell r="J4293">
            <v>0</v>
          </cell>
          <cell r="K4293">
            <v>0</v>
          </cell>
          <cell r="L4293">
            <v>1</v>
          </cell>
          <cell r="M4293">
            <v>1</v>
          </cell>
          <cell r="N4293">
            <v>0</v>
          </cell>
          <cell r="O4293">
            <v>1</v>
          </cell>
          <cell r="P4293">
            <v>0</v>
          </cell>
          <cell r="Q4293">
            <v>0</v>
          </cell>
          <cell r="R4293">
            <v>1</v>
          </cell>
          <cell r="S4293">
            <v>1</v>
          </cell>
          <cell r="T4293">
            <v>0</v>
          </cell>
          <cell r="U4293">
            <v>1</v>
          </cell>
          <cell r="V4293">
            <v>0</v>
          </cell>
          <cell r="W4293">
            <v>0</v>
          </cell>
        </row>
        <row r="4294">
          <cell r="B4294">
            <v>21</v>
          </cell>
          <cell r="C4294" t="str">
            <v>RESTRIÇÃO SISTEMA</v>
          </cell>
          <cell r="D4294" t="str">
            <v>045 Central não cadastrada</v>
          </cell>
          <cell r="E4294" t="str">
            <v>OUTRAS MÍDIAS</v>
          </cell>
          <cell r="F4294" t="str">
            <v>0018 CONTATADO PELO TLMKT</v>
          </cell>
          <cell r="I4294">
            <v>1</v>
          </cell>
          <cell r="J4294">
            <v>0</v>
          </cell>
          <cell r="K4294">
            <v>0</v>
          </cell>
          <cell r="L4294">
            <v>1</v>
          </cell>
          <cell r="M4294">
            <v>1</v>
          </cell>
          <cell r="N4294">
            <v>0</v>
          </cell>
          <cell r="O4294">
            <v>1</v>
          </cell>
          <cell r="P4294">
            <v>0</v>
          </cell>
          <cell r="Q4294">
            <v>0</v>
          </cell>
          <cell r="R4294">
            <v>1</v>
          </cell>
          <cell r="S4294">
            <v>1</v>
          </cell>
          <cell r="T4294">
            <v>0</v>
          </cell>
          <cell r="U4294">
            <v>1</v>
          </cell>
          <cell r="V4294">
            <v>0</v>
          </cell>
          <cell r="W4294">
            <v>0</v>
          </cell>
        </row>
        <row r="4295">
          <cell r="B4295">
            <v>21</v>
          </cell>
          <cell r="C4295" t="str">
            <v>RESTRIÇÃO SISTEMA</v>
          </cell>
          <cell r="D4295" t="str">
            <v>045 Central não cadastrada</v>
          </cell>
          <cell r="E4295" t="str">
            <v>OUTRAS MÍDIAS</v>
          </cell>
          <cell r="F4295" t="str">
            <v>0020 JÁ POSSUI</v>
          </cell>
          <cell r="I4295">
            <v>3</v>
          </cell>
          <cell r="J4295">
            <v>0</v>
          </cell>
          <cell r="K4295">
            <v>0</v>
          </cell>
          <cell r="L4295">
            <v>3</v>
          </cell>
          <cell r="M4295">
            <v>3</v>
          </cell>
          <cell r="N4295">
            <v>0</v>
          </cell>
          <cell r="O4295">
            <v>3</v>
          </cell>
          <cell r="P4295">
            <v>0</v>
          </cell>
          <cell r="Q4295">
            <v>0</v>
          </cell>
          <cell r="R4295">
            <v>3</v>
          </cell>
          <cell r="S4295">
            <v>3</v>
          </cell>
          <cell r="T4295">
            <v>0</v>
          </cell>
          <cell r="U4295">
            <v>3</v>
          </cell>
          <cell r="V4295">
            <v>0</v>
          </cell>
          <cell r="W4295">
            <v>0</v>
          </cell>
        </row>
        <row r="4296">
          <cell r="B4296">
            <v>21</v>
          </cell>
          <cell r="C4296" t="str">
            <v>RESTRIÇÃO SISTEMA</v>
          </cell>
          <cell r="D4296" t="str">
            <v>045 Central não cadastrada</v>
          </cell>
          <cell r="E4296" t="str">
            <v>TELEVISÃO</v>
          </cell>
          <cell r="F4296" t="str">
            <v>0001 TELEVISÃO</v>
          </cell>
          <cell r="G4296" t="str">
            <v>0062 NÃO INFORMOU</v>
          </cell>
          <cell r="I4296">
            <v>3</v>
          </cell>
          <cell r="J4296">
            <v>0</v>
          </cell>
          <cell r="K4296">
            <v>0</v>
          </cell>
          <cell r="L4296">
            <v>3</v>
          </cell>
          <cell r="M4296">
            <v>3</v>
          </cell>
          <cell r="N4296">
            <v>0</v>
          </cell>
          <cell r="O4296">
            <v>3</v>
          </cell>
          <cell r="P4296">
            <v>0</v>
          </cell>
          <cell r="Q4296">
            <v>0</v>
          </cell>
          <cell r="R4296">
            <v>3</v>
          </cell>
          <cell r="S4296">
            <v>3</v>
          </cell>
          <cell r="T4296">
            <v>0</v>
          </cell>
          <cell r="U4296">
            <v>3</v>
          </cell>
          <cell r="V4296">
            <v>0</v>
          </cell>
          <cell r="W4296">
            <v>0</v>
          </cell>
        </row>
        <row r="4297">
          <cell r="B4297">
            <v>21</v>
          </cell>
          <cell r="C4297" t="str">
            <v>RESTRIÇÃO SISTEMA</v>
          </cell>
          <cell r="D4297" t="str">
            <v>048 Segmento não permitido</v>
          </cell>
          <cell r="E4297" t="str">
            <v>OUTRAS MÍDIAS</v>
          </cell>
          <cell r="F4297" t="str">
            <v>0002 INDICAÇÃO DE AMIGOS</v>
          </cell>
          <cell r="I4297">
            <v>2</v>
          </cell>
          <cell r="J4297">
            <v>0</v>
          </cell>
          <cell r="K4297">
            <v>0</v>
          </cell>
          <cell r="L4297">
            <v>2</v>
          </cell>
          <cell r="M4297">
            <v>2</v>
          </cell>
          <cell r="N4297">
            <v>0</v>
          </cell>
          <cell r="O4297">
            <v>2</v>
          </cell>
          <cell r="P4297">
            <v>0</v>
          </cell>
          <cell r="Q4297">
            <v>0</v>
          </cell>
          <cell r="R4297">
            <v>2</v>
          </cell>
          <cell r="S4297">
            <v>2</v>
          </cell>
          <cell r="T4297">
            <v>0</v>
          </cell>
          <cell r="U4297">
            <v>2</v>
          </cell>
          <cell r="V4297">
            <v>0</v>
          </cell>
          <cell r="W4297">
            <v>0</v>
          </cell>
        </row>
        <row r="4298">
          <cell r="B4298">
            <v>21</v>
          </cell>
          <cell r="C4298" t="str">
            <v>RESTRIÇÃO SISTEMA</v>
          </cell>
          <cell r="D4298" t="str">
            <v>048 Segmento não permitido</v>
          </cell>
          <cell r="E4298" t="str">
            <v>OUTRAS MÍDIAS</v>
          </cell>
          <cell r="F4298" t="str">
            <v>0018 CONTATADO PELO TLMKT</v>
          </cell>
          <cell r="I4298">
            <v>1</v>
          </cell>
          <cell r="J4298">
            <v>0</v>
          </cell>
          <cell r="K4298">
            <v>0</v>
          </cell>
          <cell r="L4298">
            <v>1</v>
          </cell>
          <cell r="M4298">
            <v>1</v>
          </cell>
          <cell r="N4298">
            <v>0</v>
          </cell>
          <cell r="O4298">
            <v>1</v>
          </cell>
          <cell r="P4298">
            <v>0</v>
          </cell>
          <cell r="Q4298">
            <v>0</v>
          </cell>
          <cell r="R4298">
            <v>1</v>
          </cell>
          <cell r="S4298">
            <v>1</v>
          </cell>
          <cell r="T4298">
            <v>0</v>
          </cell>
          <cell r="U4298">
            <v>1</v>
          </cell>
          <cell r="V4298">
            <v>0</v>
          </cell>
          <cell r="W4298">
            <v>0</v>
          </cell>
        </row>
        <row r="4299">
          <cell r="B4299">
            <v>21</v>
          </cell>
          <cell r="C4299" t="str">
            <v>RESTRIÇÃO SISTEMA</v>
          </cell>
          <cell r="D4299" t="str">
            <v>060 Restrição Comercial</v>
          </cell>
          <cell r="E4299" t="str">
            <v>MALA DIRETA</v>
          </cell>
          <cell r="F4299" t="str">
            <v>0009 MALA DIRETA</v>
          </cell>
          <cell r="G4299" t="str">
            <v>0008 Não Identificado</v>
          </cell>
          <cell r="I4299">
            <v>2</v>
          </cell>
          <cell r="J4299">
            <v>0</v>
          </cell>
          <cell r="K4299">
            <v>0</v>
          </cell>
          <cell r="L4299">
            <v>2</v>
          </cell>
          <cell r="M4299">
            <v>2</v>
          </cell>
          <cell r="N4299">
            <v>0</v>
          </cell>
          <cell r="O4299">
            <v>2</v>
          </cell>
          <cell r="P4299">
            <v>0</v>
          </cell>
          <cell r="Q4299">
            <v>0</v>
          </cell>
          <cell r="R4299">
            <v>2</v>
          </cell>
          <cell r="S4299">
            <v>2</v>
          </cell>
          <cell r="T4299">
            <v>0</v>
          </cell>
          <cell r="U4299">
            <v>2</v>
          </cell>
          <cell r="V4299">
            <v>0</v>
          </cell>
          <cell r="W4299">
            <v>0</v>
          </cell>
        </row>
        <row r="4300">
          <cell r="B4300">
            <v>21</v>
          </cell>
          <cell r="C4300" t="str">
            <v>RESTRIÇÃO SISTEMA</v>
          </cell>
          <cell r="D4300" t="str">
            <v>060 Restrição Comercial</v>
          </cell>
          <cell r="E4300" t="str">
            <v>NÃO INFORMADO</v>
          </cell>
          <cell r="F4300" t="str">
            <v>0016 NÃO INFORMADO</v>
          </cell>
          <cell r="I4300">
            <v>4</v>
          </cell>
          <cell r="J4300">
            <v>0</v>
          </cell>
          <cell r="K4300">
            <v>0</v>
          </cell>
          <cell r="L4300">
            <v>4</v>
          </cell>
          <cell r="M4300">
            <v>4</v>
          </cell>
          <cell r="N4300">
            <v>0</v>
          </cell>
          <cell r="O4300">
            <v>4</v>
          </cell>
          <cell r="P4300">
            <v>0</v>
          </cell>
          <cell r="Q4300">
            <v>0</v>
          </cell>
          <cell r="R4300">
            <v>4</v>
          </cell>
          <cell r="S4300">
            <v>4</v>
          </cell>
          <cell r="T4300">
            <v>0</v>
          </cell>
          <cell r="U4300">
            <v>4</v>
          </cell>
          <cell r="V4300">
            <v>0</v>
          </cell>
          <cell r="W4300">
            <v>0</v>
          </cell>
        </row>
        <row r="4301">
          <cell r="B4301">
            <v>21</v>
          </cell>
          <cell r="C4301" t="str">
            <v>RESTRIÇÃO SISTEMA</v>
          </cell>
          <cell r="D4301" t="str">
            <v>060 Restrição Comercial</v>
          </cell>
          <cell r="E4301" t="str">
            <v>OUTRAS MIDIAS</v>
          </cell>
          <cell r="F4301" t="str">
            <v>0031 JÁ TEVE O PRODUTO</v>
          </cell>
          <cell r="I4301">
            <v>1</v>
          </cell>
          <cell r="J4301">
            <v>0</v>
          </cell>
          <cell r="K4301">
            <v>0</v>
          </cell>
          <cell r="L4301">
            <v>1</v>
          </cell>
          <cell r="M4301">
            <v>1</v>
          </cell>
          <cell r="N4301">
            <v>0</v>
          </cell>
          <cell r="O4301">
            <v>1</v>
          </cell>
          <cell r="P4301">
            <v>0</v>
          </cell>
          <cell r="Q4301">
            <v>0</v>
          </cell>
          <cell r="R4301">
            <v>1</v>
          </cell>
          <cell r="S4301">
            <v>1</v>
          </cell>
          <cell r="T4301">
            <v>0</v>
          </cell>
          <cell r="U4301">
            <v>1</v>
          </cell>
          <cell r="V4301">
            <v>0</v>
          </cell>
          <cell r="W4301">
            <v>0</v>
          </cell>
        </row>
        <row r="4302">
          <cell r="B4302">
            <v>21</v>
          </cell>
          <cell r="C4302" t="str">
            <v>RESTRIÇÃO SISTEMA</v>
          </cell>
          <cell r="D4302" t="str">
            <v>060 Restrição Comercial</v>
          </cell>
          <cell r="E4302" t="str">
            <v>OUTRAS MÍDIAS</v>
          </cell>
          <cell r="F4302" t="str">
            <v>0002 INDICAÇÃO DE AMIGOS</v>
          </cell>
          <cell r="I4302">
            <v>13</v>
          </cell>
          <cell r="J4302">
            <v>0</v>
          </cell>
          <cell r="K4302">
            <v>0</v>
          </cell>
          <cell r="L4302">
            <v>13</v>
          </cell>
          <cell r="M4302">
            <v>13</v>
          </cell>
          <cell r="N4302">
            <v>0</v>
          </cell>
          <cell r="O4302">
            <v>13</v>
          </cell>
          <cell r="P4302">
            <v>0</v>
          </cell>
          <cell r="Q4302">
            <v>0</v>
          </cell>
          <cell r="R4302">
            <v>13</v>
          </cell>
          <cell r="S4302">
            <v>13</v>
          </cell>
          <cell r="T4302">
            <v>0</v>
          </cell>
          <cell r="U4302">
            <v>13</v>
          </cell>
          <cell r="V4302">
            <v>0</v>
          </cell>
          <cell r="W4302">
            <v>0</v>
          </cell>
        </row>
        <row r="4303">
          <cell r="B4303">
            <v>21</v>
          </cell>
          <cell r="C4303" t="str">
            <v>RESTRIÇÃO SISTEMA</v>
          </cell>
          <cell r="D4303" t="str">
            <v>060 Restrição Comercial</v>
          </cell>
          <cell r="E4303" t="str">
            <v>OUTRAS MÍDIAS</v>
          </cell>
          <cell r="F4303" t="str">
            <v>0003 104</v>
          </cell>
          <cell r="I4303">
            <v>2</v>
          </cell>
          <cell r="J4303">
            <v>0</v>
          </cell>
          <cell r="K4303">
            <v>0</v>
          </cell>
          <cell r="L4303">
            <v>2</v>
          </cell>
          <cell r="M4303">
            <v>2</v>
          </cell>
          <cell r="N4303">
            <v>0</v>
          </cell>
          <cell r="O4303">
            <v>2</v>
          </cell>
          <cell r="P4303">
            <v>0</v>
          </cell>
          <cell r="Q4303">
            <v>0</v>
          </cell>
          <cell r="R4303">
            <v>2</v>
          </cell>
          <cell r="S4303">
            <v>2</v>
          </cell>
          <cell r="T4303">
            <v>0</v>
          </cell>
          <cell r="U4303">
            <v>2</v>
          </cell>
          <cell r="V4303">
            <v>0</v>
          </cell>
          <cell r="W4303">
            <v>0</v>
          </cell>
        </row>
        <row r="4304">
          <cell r="B4304">
            <v>21</v>
          </cell>
          <cell r="C4304" t="str">
            <v>RESTRIÇÃO SISTEMA</v>
          </cell>
          <cell r="D4304" t="str">
            <v>060 Restrição Comercial</v>
          </cell>
          <cell r="E4304" t="str">
            <v>OUTRAS MÍDIAS</v>
          </cell>
          <cell r="F4304" t="str">
            <v>0013 INTERNET</v>
          </cell>
          <cell r="G4304" t="str">
            <v>0170 SITE SPEEDY</v>
          </cell>
          <cell r="I4304">
            <v>1</v>
          </cell>
          <cell r="J4304">
            <v>0</v>
          </cell>
          <cell r="K4304">
            <v>0</v>
          </cell>
          <cell r="L4304">
            <v>1</v>
          </cell>
          <cell r="M4304">
            <v>1</v>
          </cell>
          <cell r="N4304">
            <v>0</v>
          </cell>
          <cell r="O4304">
            <v>1</v>
          </cell>
          <cell r="P4304">
            <v>0</v>
          </cell>
          <cell r="Q4304">
            <v>0</v>
          </cell>
          <cell r="R4304">
            <v>1</v>
          </cell>
          <cell r="S4304">
            <v>1</v>
          </cell>
          <cell r="T4304">
            <v>0</v>
          </cell>
          <cell r="U4304">
            <v>1</v>
          </cell>
          <cell r="V4304">
            <v>0</v>
          </cell>
          <cell r="W4304">
            <v>0</v>
          </cell>
        </row>
        <row r="4305">
          <cell r="B4305">
            <v>21</v>
          </cell>
          <cell r="C4305" t="str">
            <v>RESTRIÇÃO SISTEMA</v>
          </cell>
          <cell r="D4305" t="str">
            <v>060 Restrição Comercial</v>
          </cell>
          <cell r="E4305" t="str">
            <v>OUTRAS MÍDIAS</v>
          </cell>
          <cell r="F4305" t="str">
            <v>0018 CONTATADO PELO TLMKT</v>
          </cell>
          <cell r="I4305">
            <v>2</v>
          </cell>
          <cell r="J4305">
            <v>0</v>
          </cell>
          <cell r="K4305">
            <v>0</v>
          </cell>
          <cell r="L4305">
            <v>2</v>
          </cell>
          <cell r="M4305">
            <v>2</v>
          </cell>
          <cell r="N4305">
            <v>0</v>
          </cell>
          <cell r="O4305">
            <v>2</v>
          </cell>
          <cell r="P4305">
            <v>0</v>
          </cell>
          <cell r="Q4305">
            <v>0</v>
          </cell>
          <cell r="R4305">
            <v>2</v>
          </cell>
          <cell r="S4305">
            <v>2</v>
          </cell>
          <cell r="T4305">
            <v>0</v>
          </cell>
          <cell r="U4305">
            <v>2</v>
          </cell>
          <cell r="V4305">
            <v>0</v>
          </cell>
          <cell r="W4305">
            <v>0</v>
          </cell>
        </row>
        <row r="4306">
          <cell r="B4306">
            <v>21</v>
          </cell>
          <cell r="C4306" t="str">
            <v>RESTRIÇÃO SISTEMA</v>
          </cell>
          <cell r="D4306" t="str">
            <v>060 Restrição Comercial</v>
          </cell>
          <cell r="E4306" t="str">
            <v>OUTRAS MÍDIAS</v>
          </cell>
          <cell r="F4306" t="str">
            <v>0019 INDICAÇÃO DO PROVEDOR</v>
          </cell>
          <cell r="G4306" t="str">
            <v>0580 IG.COM.BR</v>
          </cell>
          <cell r="I4306">
            <v>1</v>
          </cell>
          <cell r="J4306">
            <v>0</v>
          </cell>
          <cell r="K4306">
            <v>0</v>
          </cell>
          <cell r="L4306">
            <v>1</v>
          </cell>
          <cell r="M4306">
            <v>1</v>
          </cell>
          <cell r="N4306">
            <v>0</v>
          </cell>
          <cell r="O4306">
            <v>1</v>
          </cell>
          <cell r="P4306">
            <v>0</v>
          </cell>
          <cell r="Q4306">
            <v>0</v>
          </cell>
          <cell r="R4306">
            <v>1</v>
          </cell>
          <cell r="S4306">
            <v>1</v>
          </cell>
          <cell r="T4306">
            <v>0</v>
          </cell>
          <cell r="U4306">
            <v>1</v>
          </cell>
          <cell r="V4306">
            <v>0</v>
          </cell>
          <cell r="W4306">
            <v>0</v>
          </cell>
        </row>
        <row r="4307">
          <cell r="B4307">
            <v>21</v>
          </cell>
          <cell r="C4307" t="str">
            <v>RESTRIÇÃO SISTEMA</v>
          </cell>
          <cell r="D4307" t="str">
            <v>060 Restrição Comercial</v>
          </cell>
          <cell r="E4307" t="str">
            <v>OUTRAS MÍDIAS</v>
          </cell>
          <cell r="F4307" t="str">
            <v>0020 JÁ POSSUI</v>
          </cell>
          <cell r="I4307">
            <v>1</v>
          </cell>
          <cell r="J4307">
            <v>0</v>
          </cell>
          <cell r="K4307">
            <v>0</v>
          </cell>
          <cell r="L4307">
            <v>1</v>
          </cell>
          <cell r="M4307">
            <v>1</v>
          </cell>
          <cell r="N4307">
            <v>0</v>
          </cell>
          <cell r="O4307">
            <v>1</v>
          </cell>
          <cell r="P4307">
            <v>0</v>
          </cell>
          <cell r="Q4307">
            <v>0</v>
          </cell>
          <cell r="R4307">
            <v>1</v>
          </cell>
          <cell r="S4307">
            <v>1</v>
          </cell>
          <cell r="T4307">
            <v>0</v>
          </cell>
          <cell r="U4307">
            <v>1</v>
          </cell>
          <cell r="V4307">
            <v>0</v>
          </cell>
          <cell r="W4307">
            <v>0</v>
          </cell>
        </row>
        <row r="4308">
          <cell r="B4308">
            <v>21</v>
          </cell>
          <cell r="C4308" t="str">
            <v>RESTRIÇÃO SISTEMA</v>
          </cell>
          <cell r="D4308" t="str">
            <v>060 Restrição Comercial</v>
          </cell>
          <cell r="E4308" t="str">
            <v>TELEVISÃO</v>
          </cell>
          <cell r="F4308" t="str">
            <v>0001 TELEVISÃO</v>
          </cell>
          <cell r="G4308" t="str">
            <v>0006 GLOBO</v>
          </cell>
          <cell r="H4308" t="str">
            <v>3825 NÃO INFORMADO</v>
          </cell>
          <cell r="I4308">
            <v>1</v>
          </cell>
          <cell r="J4308">
            <v>0</v>
          </cell>
          <cell r="K4308">
            <v>0</v>
          </cell>
          <cell r="L4308">
            <v>1</v>
          </cell>
          <cell r="M4308">
            <v>1</v>
          </cell>
          <cell r="N4308">
            <v>0</v>
          </cell>
          <cell r="O4308">
            <v>1</v>
          </cell>
          <cell r="P4308">
            <v>0</v>
          </cell>
          <cell r="Q4308">
            <v>0</v>
          </cell>
          <cell r="R4308">
            <v>1</v>
          </cell>
          <cell r="S4308">
            <v>1</v>
          </cell>
          <cell r="T4308">
            <v>0</v>
          </cell>
          <cell r="U4308">
            <v>1</v>
          </cell>
          <cell r="V4308">
            <v>0</v>
          </cell>
          <cell r="W4308">
            <v>0</v>
          </cell>
        </row>
        <row r="4309">
          <cell r="B4309">
            <v>21</v>
          </cell>
          <cell r="C4309" t="str">
            <v>RESTRIÇÃO SISTEMA</v>
          </cell>
          <cell r="D4309" t="str">
            <v>060 Restrição Comercial</v>
          </cell>
          <cell r="E4309" t="str">
            <v>TELEVISÃO</v>
          </cell>
          <cell r="F4309" t="str">
            <v>0001 TELEVISÃO</v>
          </cell>
          <cell r="G4309" t="str">
            <v>0062 NÃO INFORMOU</v>
          </cell>
          <cell r="I4309">
            <v>1</v>
          </cell>
          <cell r="J4309">
            <v>0</v>
          </cell>
          <cell r="K4309">
            <v>0</v>
          </cell>
          <cell r="L4309">
            <v>1</v>
          </cell>
          <cell r="M4309">
            <v>1</v>
          </cell>
          <cell r="N4309">
            <v>0</v>
          </cell>
          <cell r="O4309">
            <v>1</v>
          </cell>
          <cell r="P4309">
            <v>0</v>
          </cell>
          <cell r="Q4309">
            <v>0</v>
          </cell>
          <cell r="R4309">
            <v>1</v>
          </cell>
          <cell r="S4309">
            <v>1</v>
          </cell>
          <cell r="T4309">
            <v>0</v>
          </cell>
          <cell r="U4309">
            <v>1</v>
          </cell>
          <cell r="V4309">
            <v>0</v>
          </cell>
          <cell r="W4309">
            <v>0</v>
          </cell>
        </row>
        <row r="4310">
          <cell r="B4310">
            <v>21</v>
          </cell>
          <cell r="C4310" t="str">
            <v>RESTRIÇÃO SISTEMA</v>
          </cell>
          <cell r="D4310" t="str">
            <v>071 Idade inferior a 18 anos</v>
          </cell>
          <cell r="E4310" t="str">
            <v>MALA DIRETA</v>
          </cell>
          <cell r="F4310" t="str">
            <v>0010 ENCARTE EM FATURA</v>
          </cell>
          <cell r="I4310">
            <v>1</v>
          </cell>
          <cell r="J4310">
            <v>0</v>
          </cell>
          <cell r="K4310">
            <v>0</v>
          </cell>
          <cell r="L4310">
            <v>1</v>
          </cell>
          <cell r="M4310">
            <v>1</v>
          </cell>
          <cell r="N4310">
            <v>0</v>
          </cell>
          <cell r="O4310">
            <v>1</v>
          </cell>
          <cell r="P4310">
            <v>0</v>
          </cell>
          <cell r="Q4310">
            <v>0</v>
          </cell>
          <cell r="R4310">
            <v>1</v>
          </cell>
          <cell r="S4310">
            <v>1</v>
          </cell>
          <cell r="T4310">
            <v>0</v>
          </cell>
          <cell r="U4310">
            <v>1</v>
          </cell>
          <cell r="V4310">
            <v>0</v>
          </cell>
          <cell r="W4310">
            <v>0</v>
          </cell>
        </row>
        <row r="4311">
          <cell r="B4311">
            <v>21</v>
          </cell>
          <cell r="C4311" t="str">
            <v>RESTRIÇÃO SISTEMA</v>
          </cell>
          <cell r="D4311" t="str">
            <v>071 Idade inferior a 18 anos</v>
          </cell>
          <cell r="E4311" t="str">
            <v>NÃO INFORMADO</v>
          </cell>
          <cell r="F4311" t="str">
            <v>0016 NÃO INFORMADO</v>
          </cell>
          <cell r="I4311">
            <v>1</v>
          </cell>
          <cell r="J4311">
            <v>0</v>
          </cell>
          <cell r="K4311">
            <v>0</v>
          </cell>
          <cell r="L4311">
            <v>1</v>
          </cell>
          <cell r="M4311">
            <v>1</v>
          </cell>
          <cell r="N4311">
            <v>0</v>
          </cell>
          <cell r="O4311">
            <v>1</v>
          </cell>
          <cell r="P4311">
            <v>0</v>
          </cell>
          <cell r="Q4311">
            <v>0</v>
          </cell>
          <cell r="R4311">
            <v>1</v>
          </cell>
          <cell r="S4311">
            <v>1</v>
          </cell>
          <cell r="T4311">
            <v>0</v>
          </cell>
          <cell r="U4311">
            <v>1</v>
          </cell>
          <cell r="V4311">
            <v>0</v>
          </cell>
          <cell r="W4311">
            <v>0</v>
          </cell>
        </row>
        <row r="4312">
          <cell r="B4312">
            <v>21</v>
          </cell>
          <cell r="C4312" t="str">
            <v>RESTRIÇÃO SISTEMA</v>
          </cell>
          <cell r="D4312" t="str">
            <v>071 Idade inferior a 18 anos</v>
          </cell>
          <cell r="E4312" t="str">
            <v>OUTRAS MÍDIAS</v>
          </cell>
          <cell r="F4312" t="str">
            <v>0002 INDICAÇÃO DE AMIGOS</v>
          </cell>
          <cell r="I4312">
            <v>11</v>
          </cell>
          <cell r="J4312">
            <v>0</v>
          </cell>
          <cell r="K4312">
            <v>0</v>
          </cell>
          <cell r="L4312">
            <v>11</v>
          </cell>
          <cell r="M4312">
            <v>11</v>
          </cell>
          <cell r="N4312">
            <v>0</v>
          </cell>
          <cell r="O4312">
            <v>11</v>
          </cell>
          <cell r="P4312">
            <v>0</v>
          </cell>
          <cell r="Q4312">
            <v>0</v>
          </cell>
          <cell r="R4312">
            <v>11</v>
          </cell>
          <cell r="S4312">
            <v>11</v>
          </cell>
          <cell r="T4312">
            <v>0</v>
          </cell>
          <cell r="U4312">
            <v>11</v>
          </cell>
          <cell r="V4312">
            <v>0</v>
          </cell>
          <cell r="W4312">
            <v>0</v>
          </cell>
        </row>
        <row r="4313">
          <cell r="B4313">
            <v>21</v>
          </cell>
          <cell r="C4313" t="str">
            <v>RESTRIÇÃO SISTEMA</v>
          </cell>
          <cell r="D4313" t="str">
            <v>071 Idade inferior a 18 anos</v>
          </cell>
          <cell r="E4313" t="str">
            <v>OUTRAS MÍDIAS</v>
          </cell>
          <cell r="F4313" t="str">
            <v>0013 INTERNET</v>
          </cell>
          <cell r="G4313" t="str">
            <v>0170 SITE SPEEDY</v>
          </cell>
          <cell r="I4313">
            <v>1</v>
          </cell>
          <cell r="J4313">
            <v>0</v>
          </cell>
          <cell r="K4313">
            <v>0</v>
          </cell>
          <cell r="L4313">
            <v>1</v>
          </cell>
          <cell r="M4313">
            <v>1</v>
          </cell>
          <cell r="N4313">
            <v>0</v>
          </cell>
          <cell r="O4313">
            <v>1</v>
          </cell>
          <cell r="P4313">
            <v>0</v>
          </cell>
          <cell r="Q4313">
            <v>0</v>
          </cell>
          <cell r="R4313">
            <v>1</v>
          </cell>
          <cell r="S4313">
            <v>1</v>
          </cell>
          <cell r="T4313">
            <v>0</v>
          </cell>
          <cell r="U4313">
            <v>1</v>
          </cell>
          <cell r="V4313">
            <v>0</v>
          </cell>
          <cell r="W4313">
            <v>0</v>
          </cell>
        </row>
        <row r="4314">
          <cell r="B4314">
            <v>21</v>
          </cell>
          <cell r="C4314" t="str">
            <v>RESTRIÇÃO SISTEMA</v>
          </cell>
          <cell r="D4314" t="str">
            <v>071 Idade inferior a 18 anos</v>
          </cell>
          <cell r="E4314" t="str">
            <v>OUTRAS MÍDIAS</v>
          </cell>
          <cell r="F4314" t="str">
            <v>0018 CONTATADO PELO TLMKT</v>
          </cell>
          <cell r="I4314">
            <v>2</v>
          </cell>
          <cell r="J4314">
            <v>0</v>
          </cell>
          <cell r="K4314">
            <v>0</v>
          </cell>
          <cell r="L4314">
            <v>2</v>
          </cell>
          <cell r="M4314">
            <v>2</v>
          </cell>
          <cell r="N4314">
            <v>0</v>
          </cell>
          <cell r="O4314">
            <v>2</v>
          </cell>
          <cell r="P4314">
            <v>0</v>
          </cell>
          <cell r="Q4314">
            <v>0</v>
          </cell>
          <cell r="R4314">
            <v>2</v>
          </cell>
          <cell r="S4314">
            <v>2</v>
          </cell>
          <cell r="T4314">
            <v>0</v>
          </cell>
          <cell r="U4314">
            <v>2</v>
          </cell>
          <cell r="V4314">
            <v>0</v>
          </cell>
          <cell r="W4314">
            <v>0</v>
          </cell>
        </row>
        <row r="4315">
          <cell r="B4315">
            <v>21</v>
          </cell>
          <cell r="C4315" t="str">
            <v>RESTRIÇÃO SISTEMA</v>
          </cell>
          <cell r="D4315" t="str">
            <v>071 Idade inferior a 18 anos</v>
          </cell>
          <cell r="E4315" t="str">
            <v>TELEVISÃO</v>
          </cell>
          <cell r="F4315" t="str">
            <v>0001 TELEVISÃO</v>
          </cell>
          <cell r="G4315" t="str">
            <v>0006 GLOBO</v>
          </cell>
          <cell r="H4315" t="str">
            <v>0024 JORNAL NACIONAL</v>
          </cell>
          <cell r="I4315">
            <v>1</v>
          </cell>
          <cell r="J4315">
            <v>0</v>
          </cell>
          <cell r="K4315">
            <v>0</v>
          </cell>
          <cell r="L4315">
            <v>1</v>
          </cell>
          <cell r="M4315">
            <v>1</v>
          </cell>
          <cell r="N4315">
            <v>0</v>
          </cell>
          <cell r="O4315">
            <v>1</v>
          </cell>
          <cell r="P4315">
            <v>0</v>
          </cell>
          <cell r="Q4315">
            <v>0</v>
          </cell>
          <cell r="R4315">
            <v>1</v>
          </cell>
          <cell r="S4315">
            <v>1</v>
          </cell>
          <cell r="T4315">
            <v>0</v>
          </cell>
          <cell r="U4315">
            <v>1</v>
          </cell>
          <cell r="V4315">
            <v>0</v>
          </cell>
          <cell r="W4315">
            <v>0</v>
          </cell>
        </row>
        <row r="4316">
          <cell r="B4316">
            <v>21</v>
          </cell>
          <cell r="C4316" t="str">
            <v>RESTRIÇÃO SISTEMA</v>
          </cell>
          <cell r="D4316" t="str">
            <v>071 Idade inferior a 18 anos</v>
          </cell>
          <cell r="E4316" t="str">
            <v>TELEVISÃO</v>
          </cell>
          <cell r="F4316" t="str">
            <v>0001 TELEVISÃO</v>
          </cell>
          <cell r="G4316" t="str">
            <v>0062 NÃO INFORMOU</v>
          </cell>
          <cell r="I4316">
            <v>2</v>
          </cell>
          <cell r="J4316">
            <v>0</v>
          </cell>
          <cell r="K4316">
            <v>0</v>
          </cell>
          <cell r="L4316">
            <v>2</v>
          </cell>
          <cell r="M4316">
            <v>2</v>
          </cell>
          <cell r="N4316">
            <v>0</v>
          </cell>
          <cell r="O4316">
            <v>2</v>
          </cell>
          <cell r="P4316">
            <v>0</v>
          </cell>
          <cell r="Q4316">
            <v>0</v>
          </cell>
          <cell r="R4316">
            <v>2</v>
          </cell>
          <cell r="S4316">
            <v>2</v>
          </cell>
          <cell r="T4316">
            <v>0</v>
          </cell>
          <cell r="U4316">
            <v>2</v>
          </cell>
          <cell r="V4316">
            <v>0</v>
          </cell>
          <cell r="W4316">
            <v>0</v>
          </cell>
        </row>
        <row r="4317">
          <cell r="B4317">
            <v>21</v>
          </cell>
          <cell r="C4317" t="str">
            <v>RESTRIÇÃO SISTEMA</v>
          </cell>
          <cell r="D4317" t="str">
            <v>407 Não Informou nº linha</v>
          </cell>
          <cell r="E4317" t="str">
            <v>NÃO INFORMADO</v>
          </cell>
          <cell r="F4317" t="str">
            <v>0016 NÃO INFORMADO</v>
          </cell>
          <cell r="I4317">
            <v>1</v>
          </cell>
          <cell r="J4317">
            <v>0</v>
          </cell>
          <cell r="K4317">
            <v>0</v>
          </cell>
          <cell r="L4317">
            <v>1</v>
          </cell>
          <cell r="M4317">
            <v>1</v>
          </cell>
          <cell r="N4317">
            <v>0</v>
          </cell>
          <cell r="O4317">
            <v>1</v>
          </cell>
          <cell r="P4317">
            <v>0</v>
          </cell>
          <cell r="Q4317">
            <v>0</v>
          </cell>
          <cell r="R4317">
            <v>1</v>
          </cell>
          <cell r="S4317">
            <v>1</v>
          </cell>
          <cell r="T4317">
            <v>0</v>
          </cell>
          <cell r="U4317">
            <v>1</v>
          </cell>
          <cell r="V4317">
            <v>0</v>
          </cell>
          <cell r="W4317">
            <v>0</v>
          </cell>
        </row>
        <row r="4318">
          <cell r="B4318">
            <v>21</v>
          </cell>
          <cell r="C4318" t="str">
            <v>RESTRIÇÃO SISTEMA</v>
          </cell>
          <cell r="D4318" t="str">
            <v>407 Não Informou nº linha</v>
          </cell>
          <cell r="E4318" t="str">
            <v>OUTRAS MÍDIAS</v>
          </cell>
          <cell r="F4318" t="str">
            <v>0002 INDICAÇÃO DE AMIGOS</v>
          </cell>
          <cell r="I4318">
            <v>4</v>
          </cell>
          <cell r="J4318">
            <v>0</v>
          </cell>
          <cell r="K4318">
            <v>0</v>
          </cell>
          <cell r="L4318">
            <v>4</v>
          </cell>
          <cell r="M4318">
            <v>4</v>
          </cell>
          <cell r="N4318">
            <v>0</v>
          </cell>
          <cell r="O4318">
            <v>4</v>
          </cell>
          <cell r="P4318">
            <v>0</v>
          </cell>
          <cell r="Q4318">
            <v>0</v>
          </cell>
          <cell r="R4318">
            <v>4</v>
          </cell>
          <cell r="S4318">
            <v>4</v>
          </cell>
          <cell r="T4318">
            <v>0</v>
          </cell>
          <cell r="U4318">
            <v>4</v>
          </cell>
          <cell r="V4318">
            <v>0</v>
          </cell>
          <cell r="W4318">
            <v>0</v>
          </cell>
        </row>
        <row r="4319">
          <cell r="B4319">
            <v>21</v>
          </cell>
          <cell r="C4319" t="str">
            <v>RESTRIÇÃO SISTEMA</v>
          </cell>
          <cell r="D4319" t="str">
            <v>407 Não Informou nº linha</v>
          </cell>
          <cell r="E4319" t="str">
            <v>OUTRAS MÍDIAS</v>
          </cell>
          <cell r="F4319" t="str">
            <v>0020 JÁ POSSUI</v>
          </cell>
          <cell r="I4319">
            <v>1</v>
          </cell>
          <cell r="J4319">
            <v>0</v>
          </cell>
          <cell r="K4319">
            <v>0</v>
          </cell>
          <cell r="L4319">
            <v>1</v>
          </cell>
          <cell r="M4319">
            <v>1</v>
          </cell>
          <cell r="N4319">
            <v>0</v>
          </cell>
          <cell r="O4319">
            <v>1</v>
          </cell>
          <cell r="P4319">
            <v>0</v>
          </cell>
          <cell r="Q4319">
            <v>0</v>
          </cell>
          <cell r="R4319">
            <v>1</v>
          </cell>
          <cell r="S4319">
            <v>1</v>
          </cell>
          <cell r="T4319">
            <v>0</v>
          </cell>
          <cell r="U4319">
            <v>1</v>
          </cell>
          <cell r="V4319">
            <v>0</v>
          </cell>
          <cell r="W4319">
            <v>0</v>
          </cell>
        </row>
        <row r="4320">
          <cell r="B4320">
            <v>21</v>
          </cell>
          <cell r="C4320" t="str">
            <v>RESTRIÇÃO SISTEMA</v>
          </cell>
          <cell r="D4320" t="str">
            <v>408 Não possui linha instalada</v>
          </cell>
          <cell r="E4320" t="str">
            <v>OUTRAS MÍDIAS</v>
          </cell>
          <cell r="F4320" t="str">
            <v>0002 INDICAÇÃO DE AMIGOS</v>
          </cell>
          <cell r="I4320">
            <v>6</v>
          </cell>
          <cell r="J4320">
            <v>0</v>
          </cell>
          <cell r="K4320">
            <v>0</v>
          </cell>
          <cell r="L4320">
            <v>6</v>
          </cell>
          <cell r="M4320">
            <v>6</v>
          </cell>
          <cell r="N4320">
            <v>0</v>
          </cell>
          <cell r="O4320">
            <v>6</v>
          </cell>
          <cell r="P4320">
            <v>0</v>
          </cell>
          <cell r="Q4320">
            <v>0</v>
          </cell>
          <cell r="R4320">
            <v>6</v>
          </cell>
          <cell r="S4320">
            <v>6</v>
          </cell>
          <cell r="T4320">
            <v>0</v>
          </cell>
          <cell r="U4320">
            <v>6</v>
          </cell>
          <cell r="V4320">
            <v>0</v>
          </cell>
          <cell r="W4320">
            <v>0</v>
          </cell>
        </row>
        <row r="4321">
          <cell r="B4321">
            <v>21</v>
          </cell>
          <cell r="C4321" t="str">
            <v>RESTRIÇÃO SISTEMA</v>
          </cell>
          <cell r="D4321" t="str">
            <v>408 Não possui linha instalada</v>
          </cell>
          <cell r="E4321" t="str">
            <v>OUTRAS MÍDIAS</v>
          </cell>
          <cell r="F4321" t="str">
            <v>0018 CONTATADO PELO TLMKT</v>
          </cell>
          <cell r="I4321">
            <v>1</v>
          </cell>
          <cell r="J4321">
            <v>0</v>
          </cell>
          <cell r="K4321">
            <v>0</v>
          </cell>
          <cell r="L4321">
            <v>1</v>
          </cell>
          <cell r="M4321">
            <v>1</v>
          </cell>
          <cell r="N4321">
            <v>0</v>
          </cell>
          <cell r="O4321">
            <v>1</v>
          </cell>
          <cell r="P4321">
            <v>0</v>
          </cell>
          <cell r="Q4321">
            <v>0</v>
          </cell>
          <cell r="R4321">
            <v>1</v>
          </cell>
          <cell r="S4321">
            <v>1</v>
          </cell>
          <cell r="T4321">
            <v>0</v>
          </cell>
          <cell r="U4321">
            <v>1</v>
          </cell>
          <cell r="V4321">
            <v>0</v>
          </cell>
          <cell r="W4321">
            <v>0</v>
          </cell>
        </row>
        <row r="4322">
          <cell r="B4322">
            <v>21</v>
          </cell>
          <cell r="C4322" t="str">
            <v>VENDA</v>
          </cell>
          <cell r="D4322" t="str">
            <v>001 *** Vendas OS Emitidas</v>
          </cell>
          <cell r="E4322" t="str">
            <v>MALA DIRETA</v>
          </cell>
          <cell r="F4322" t="str">
            <v>0009 MALA DIRETA</v>
          </cell>
          <cell r="G4322" t="str">
            <v>0008 Não Identificado</v>
          </cell>
          <cell r="I4322">
            <v>1</v>
          </cell>
          <cell r="J4322">
            <v>1</v>
          </cell>
          <cell r="K4322">
            <v>0</v>
          </cell>
          <cell r="L4322">
            <v>1</v>
          </cell>
          <cell r="M4322">
            <v>0</v>
          </cell>
          <cell r="N4322">
            <v>0</v>
          </cell>
          <cell r="O4322">
            <v>1</v>
          </cell>
          <cell r="P4322">
            <v>1</v>
          </cell>
          <cell r="Q4322">
            <v>0</v>
          </cell>
          <cell r="R4322">
            <v>1</v>
          </cell>
          <cell r="S4322">
            <v>0</v>
          </cell>
          <cell r="T4322">
            <v>0</v>
          </cell>
          <cell r="U4322">
            <v>0</v>
          </cell>
          <cell r="V4322">
            <v>1</v>
          </cell>
          <cell r="W4322">
            <v>0</v>
          </cell>
        </row>
        <row r="4323">
          <cell r="B4323">
            <v>21</v>
          </cell>
          <cell r="C4323" t="str">
            <v>VENDA</v>
          </cell>
          <cell r="D4323" t="str">
            <v>001 *** Vendas OS Emitidas</v>
          </cell>
          <cell r="E4323" t="str">
            <v>MALA DIRETA</v>
          </cell>
          <cell r="F4323" t="str">
            <v>0010 ENCARTE EM FATURA</v>
          </cell>
          <cell r="I4323">
            <v>1</v>
          </cell>
          <cell r="J4323">
            <v>1</v>
          </cell>
          <cell r="K4323">
            <v>0</v>
          </cell>
          <cell r="L4323">
            <v>1</v>
          </cell>
          <cell r="M4323">
            <v>0</v>
          </cell>
          <cell r="N4323">
            <v>0</v>
          </cell>
          <cell r="O4323">
            <v>1</v>
          </cell>
          <cell r="P4323">
            <v>1</v>
          </cell>
          <cell r="Q4323">
            <v>0</v>
          </cell>
          <cell r="R4323">
            <v>1</v>
          </cell>
          <cell r="S4323">
            <v>0</v>
          </cell>
          <cell r="T4323">
            <v>0</v>
          </cell>
          <cell r="U4323">
            <v>0</v>
          </cell>
          <cell r="V4323">
            <v>1</v>
          </cell>
          <cell r="W4323">
            <v>0</v>
          </cell>
        </row>
        <row r="4324">
          <cell r="B4324">
            <v>21</v>
          </cell>
          <cell r="C4324" t="str">
            <v>VENDA</v>
          </cell>
          <cell r="D4324" t="str">
            <v>001 *** Vendas OS Emitidas</v>
          </cell>
          <cell r="E4324" t="str">
            <v>NÃO INFORMADO</v>
          </cell>
          <cell r="F4324" t="str">
            <v>0016 NÃO INFORMADO</v>
          </cell>
          <cell r="I4324">
            <v>5</v>
          </cell>
          <cell r="J4324">
            <v>5</v>
          </cell>
          <cell r="K4324">
            <v>0</v>
          </cell>
          <cell r="L4324">
            <v>5</v>
          </cell>
          <cell r="M4324">
            <v>0</v>
          </cell>
          <cell r="N4324">
            <v>0</v>
          </cell>
          <cell r="O4324">
            <v>5</v>
          </cell>
          <cell r="P4324">
            <v>5</v>
          </cell>
          <cell r="Q4324">
            <v>0</v>
          </cell>
          <cell r="R4324">
            <v>5</v>
          </cell>
          <cell r="S4324">
            <v>0</v>
          </cell>
          <cell r="T4324">
            <v>0</v>
          </cell>
          <cell r="U4324">
            <v>0</v>
          </cell>
          <cell r="V4324">
            <v>5</v>
          </cell>
          <cell r="W4324">
            <v>0</v>
          </cell>
        </row>
        <row r="4325">
          <cell r="B4325">
            <v>21</v>
          </cell>
          <cell r="C4325" t="str">
            <v>VENDA</v>
          </cell>
          <cell r="D4325" t="str">
            <v>001 *** Vendas OS Emitidas</v>
          </cell>
          <cell r="E4325" t="str">
            <v>OUTRAS MIDIAS</v>
          </cell>
          <cell r="F4325" t="str">
            <v>0031 JÁ TEVE O PRODUTO</v>
          </cell>
          <cell r="I4325">
            <v>5</v>
          </cell>
          <cell r="J4325">
            <v>5</v>
          </cell>
          <cell r="K4325">
            <v>0</v>
          </cell>
          <cell r="L4325">
            <v>5</v>
          </cell>
          <cell r="M4325">
            <v>0</v>
          </cell>
          <cell r="N4325">
            <v>0</v>
          </cell>
          <cell r="O4325">
            <v>5</v>
          </cell>
          <cell r="P4325">
            <v>5</v>
          </cell>
          <cell r="Q4325">
            <v>0</v>
          </cell>
          <cell r="R4325">
            <v>5</v>
          </cell>
          <cell r="S4325">
            <v>0</v>
          </cell>
          <cell r="T4325">
            <v>0</v>
          </cell>
          <cell r="U4325">
            <v>0</v>
          </cell>
          <cell r="V4325">
            <v>5</v>
          </cell>
          <cell r="W4325">
            <v>0</v>
          </cell>
        </row>
        <row r="4326">
          <cell r="B4326">
            <v>21</v>
          </cell>
          <cell r="C4326" t="str">
            <v>VENDA</v>
          </cell>
          <cell r="D4326" t="str">
            <v>001 *** Vendas OS Emitidas</v>
          </cell>
          <cell r="E4326" t="str">
            <v>OUTRAS MÍDIAS</v>
          </cell>
          <cell r="F4326" t="str">
            <v>0002 INDICAÇÃO DE AMIGOS</v>
          </cell>
          <cell r="I4326">
            <v>39</v>
          </cell>
          <cell r="J4326">
            <v>39</v>
          </cell>
          <cell r="K4326">
            <v>0</v>
          </cell>
          <cell r="L4326">
            <v>39</v>
          </cell>
          <cell r="M4326">
            <v>0</v>
          </cell>
          <cell r="N4326">
            <v>0</v>
          </cell>
          <cell r="O4326">
            <v>39</v>
          </cell>
          <cell r="P4326">
            <v>39</v>
          </cell>
          <cell r="Q4326">
            <v>0</v>
          </cell>
          <cell r="R4326">
            <v>39</v>
          </cell>
          <cell r="S4326">
            <v>0</v>
          </cell>
          <cell r="T4326">
            <v>0</v>
          </cell>
          <cell r="U4326">
            <v>0</v>
          </cell>
          <cell r="V4326">
            <v>39</v>
          </cell>
          <cell r="W4326">
            <v>0</v>
          </cell>
        </row>
        <row r="4327">
          <cell r="B4327">
            <v>21</v>
          </cell>
          <cell r="C4327" t="str">
            <v>VENDA</v>
          </cell>
          <cell r="D4327" t="str">
            <v>001 *** Vendas OS Emitidas</v>
          </cell>
          <cell r="E4327" t="str">
            <v>OUTRAS MÍDIAS</v>
          </cell>
          <cell r="F4327" t="str">
            <v>0003 104</v>
          </cell>
          <cell r="I4327">
            <v>2</v>
          </cell>
          <cell r="J4327">
            <v>2</v>
          </cell>
          <cell r="K4327">
            <v>0</v>
          </cell>
          <cell r="L4327">
            <v>2</v>
          </cell>
          <cell r="M4327">
            <v>0</v>
          </cell>
          <cell r="N4327">
            <v>0</v>
          </cell>
          <cell r="O4327">
            <v>2</v>
          </cell>
          <cell r="P4327">
            <v>2</v>
          </cell>
          <cell r="Q4327">
            <v>0</v>
          </cell>
          <cell r="R4327">
            <v>2</v>
          </cell>
          <cell r="S4327">
            <v>0</v>
          </cell>
          <cell r="T4327">
            <v>0</v>
          </cell>
          <cell r="U4327">
            <v>0</v>
          </cell>
          <cell r="V4327">
            <v>2</v>
          </cell>
          <cell r="W4327">
            <v>0</v>
          </cell>
        </row>
        <row r="4328">
          <cell r="B4328">
            <v>21</v>
          </cell>
          <cell r="C4328" t="str">
            <v>VENDA</v>
          </cell>
          <cell r="D4328" t="str">
            <v>001 *** Vendas OS Emitidas</v>
          </cell>
          <cell r="E4328" t="str">
            <v>OUTRAS MÍDIAS</v>
          </cell>
          <cell r="F4328" t="str">
            <v>0013 INTERNET</v>
          </cell>
          <cell r="G4328" t="str">
            <v>0056 OUTROS</v>
          </cell>
          <cell r="I4328">
            <v>1</v>
          </cell>
          <cell r="J4328">
            <v>1</v>
          </cell>
          <cell r="K4328">
            <v>0</v>
          </cell>
          <cell r="L4328">
            <v>1</v>
          </cell>
          <cell r="M4328">
            <v>0</v>
          </cell>
          <cell r="N4328">
            <v>0</v>
          </cell>
          <cell r="O4328">
            <v>1</v>
          </cell>
          <cell r="P4328">
            <v>1</v>
          </cell>
          <cell r="Q4328">
            <v>0</v>
          </cell>
          <cell r="R4328">
            <v>1</v>
          </cell>
          <cell r="S4328">
            <v>0</v>
          </cell>
          <cell r="T4328">
            <v>0</v>
          </cell>
          <cell r="U4328">
            <v>0</v>
          </cell>
          <cell r="V4328">
            <v>1</v>
          </cell>
          <cell r="W4328">
            <v>0</v>
          </cell>
        </row>
        <row r="4329">
          <cell r="B4329">
            <v>21</v>
          </cell>
          <cell r="C4329" t="str">
            <v>VENDA</v>
          </cell>
          <cell r="D4329" t="str">
            <v>001 *** Vendas OS Emitidas</v>
          </cell>
          <cell r="E4329" t="str">
            <v>OUTRAS MÍDIAS</v>
          </cell>
          <cell r="F4329" t="str">
            <v>0013 INTERNET</v>
          </cell>
          <cell r="G4329" t="str">
            <v>0170 SITE SPEEDY</v>
          </cell>
          <cell r="I4329">
            <v>7</v>
          </cell>
          <cell r="J4329">
            <v>7</v>
          </cell>
          <cell r="K4329">
            <v>0</v>
          </cell>
          <cell r="L4329">
            <v>7</v>
          </cell>
          <cell r="M4329">
            <v>0</v>
          </cell>
          <cell r="N4329">
            <v>0</v>
          </cell>
          <cell r="O4329">
            <v>7</v>
          </cell>
          <cell r="P4329">
            <v>7</v>
          </cell>
          <cell r="Q4329">
            <v>0</v>
          </cell>
          <cell r="R4329">
            <v>7</v>
          </cell>
          <cell r="S4329">
            <v>0</v>
          </cell>
          <cell r="T4329">
            <v>0</v>
          </cell>
          <cell r="U4329">
            <v>0</v>
          </cell>
          <cell r="V4329">
            <v>7</v>
          </cell>
          <cell r="W4329">
            <v>0</v>
          </cell>
        </row>
        <row r="4330">
          <cell r="B4330">
            <v>21</v>
          </cell>
          <cell r="C4330" t="str">
            <v>VENDA</v>
          </cell>
          <cell r="D4330" t="str">
            <v>001 *** Vendas OS Emitidas</v>
          </cell>
          <cell r="E4330" t="str">
            <v>OUTRAS MÍDIAS</v>
          </cell>
          <cell r="F4330" t="str">
            <v>0018 CONTATADO PELO TLMKT</v>
          </cell>
          <cell r="I4330">
            <v>6</v>
          </cell>
          <cell r="J4330">
            <v>6</v>
          </cell>
          <cell r="K4330">
            <v>0</v>
          </cell>
          <cell r="L4330">
            <v>6</v>
          </cell>
          <cell r="M4330">
            <v>0</v>
          </cell>
          <cell r="N4330">
            <v>0</v>
          </cell>
          <cell r="O4330">
            <v>6</v>
          </cell>
          <cell r="P4330">
            <v>6</v>
          </cell>
          <cell r="Q4330">
            <v>0</v>
          </cell>
          <cell r="R4330">
            <v>6</v>
          </cell>
          <cell r="S4330">
            <v>0</v>
          </cell>
          <cell r="T4330">
            <v>0</v>
          </cell>
          <cell r="U4330">
            <v>0</v>
          </cell>
          <cell r="V4330">
            <v>6</v>
          </cell>
          <cell r="W4330">
            <v>0</v>
          </cell>
        </row>
        <row r="4331">
          <cell r="B4331">
            <v>21</v>
          </cell>
          <cell r="C4331" t="str">
            <v>VENDA</v>
          </cell>
          <cell r="D4331" t="str">
            <v>001 *** Vendas OS Emitidas</v>
          </cell>
          <cell r="E4331" t="str">
            <v>OUTRAS MÍDIAS</v>
          </cell>
          <cell r="F4331" t="str">
            <v>0020 JÁ POSSUI</v>
          </cell>
          <cell r="I4331">
            <v>9</v>
          </cell>
          <cell r="J4331">
            <v>9</v>
          </cell>
          <cell r="K4331">
            <v>0</v>
          </cell>
          <cell r="L4331">
            <v>9</v>
          </cell>
          <cell r="M4331">
            <v>0</v>
          </cell>
          <cell r="N4331">
            <v>0</v>
          </cell>
          <cell r="O4331">
            <v>9</v>
          </cell>
          <cell r="P4331">
            <v>9</v>
          </cell>
          <cell r="Q4331">
            <v>0</v>
          </cell>
          <cell r="R4331">
            <v>9</v>
          </cell>
          <cell r="S4331">
            <v>0</v>
          </cell>
          <cell r="T4331">
            <v>0</v>
          </cell>
          <cell r="U4331">
            <v>0</v>
          </cell>
          <cell r="V4331">
            <v>9</v>
          </cell>
          <cell r="W4331">
            <v>0</v>
          </cell>
        </row>
        <row r="4332">
          <cell r="B4332">
            <v>21</v>
          </cell>
          <cell r="C4332" t="str">
            <v>VENDA</v>
          </cell>
          <cell r="D4332" t="str">
            <v>001 *** Vendas OS Emitidas</v>
          </cell>
          <cell r="E4332" t="str">
            <v>TELEVISÃO</v>
          </cell>
          <cell r="F4332" t="str">
            <v>0001 TELEVISÃO</v>
          </cell>
          <cell r="G4332" t="str">
            <v>0006 GLOBO</v>
          </cell>
          <cell r="H4332" t="str">
            <v>3825 NÃO INFORMADO</v>
          </cell>
          <cell r="I4332">
            <v>4</v>
          </cell>
          <cell r="J4332">
            <v>4</v>
          </cell>
          <cell r="K4332">
            <v>0</v>
          </cell>
          <cell r="L4332">
            <v>4</v>
          </cell>
          <cell r="M4332">
            <v>0</v>
          </cell>
          <cell r="N4332">
            <v>0</v>
          </cell>
          <cell r="O4332">
            <v>4</v>
          </cell>
          <cell r="P4332">
            <v>4</v>
          </cell>
          <cell r="Q4332">
            <v>0</v>
          </cell>
          <cell r="R4332">
            <v>4</v>
          </cell>
          <cell r="S4332">
            <v>0</v>
          </cell>
          <cell r="T4332">
            <v>0</v>
          </cell>
          <cell r="U4332">
            <v>0</v>
          </cell>
          <cell r="V4332">
            <v>4</v>
          </cell>
          <cell r="W4332">
            <v>0</v>
          </cell>
        </row>
        <row r="4333">
          <cell r="B4333">
            <v>21</v>
          </cell>
          <cell r="C4333" t="str">
            <v>VENDA</v>
          </cell>
          <cell r="D4333" t="str">
            <v>001 *** Vendas OS Emitidas</v>
          </cell>
          <cell r="E4333" t="str">
            <v>TELEVISÃO</v>
          </cell>
          <cell r="F4333" t="str">
            <v>0001 TELEVISÃO</v>
          </cell>
          <cell r="G4333" t="str">
            <v>0062 NÃO INFORMOU</v>
          </cell>
          <cell r="I4333">
            <v>4</v>
          </cell>
          <cell r="J4333">
            <v>4</v>
          </cell>
          <cell r="K4333">
            <v>0</v>
          </cell>
          <cell r="L4333">
            <v>4</v>
          </cell>
          <cell r="M4333">
            <v>0</v>
          </cell>
          <cell r="N4333">
            <v>0</v>
          </cell>
          <cell r="O4333">
            <v>4</v>
          </cell>
          <cell r="P4333">
            <v>4</v>
          </cell>
          <cell r="Q4333">
            <v>0</v>
          </cell>
          <cell r="R4333">
            <v>4</v>
          </cell>
          <cell r="S4333">
            <v>0</v>
          </cell>
          <cell r="T4333">
            <v>0</v>
          </cell>
          <cell r="U4333">
            <v>0</v>
          </cell>
          <cell r="V4333">
            <v>4</v>
          </cell>
          <cell r="W4333">
            <v>0</v>
          </cell>
        </row>
        <row r="4334">
          <cell r="B4334">
            <v>21</v>
          </cell>
          <cell r="C4334" t="str">
            <v>VENDA</v>
          </cell>
          <cell r="D4334" t="str">
            <v>022 Sem IP Dinâmico disponível na Área</v>
          </cell>
          <cell r="E4334" t="str">
            <v>OUTRAS MÍDIAS</v>
          </cell>
          <cell r="F4334" t="str">
            <v>0002 INDICAÇÃO DE AMIGOS</v>
          </cell>
          <cell r="I4334">
            <v>1</v>
          </cell>
          <cell r="J4334">
            <v>1</v>
          </cell>
          <cell r="K4334">
            <v>0</v>
          </cell>
          <cell r="L4334">
            <v>1</v>
          </cell>
          <cell r="M4334">
            <v>0</v>
          </cell>
          <cell r="N4334">
            <v>0</v>
          </cell>
          <cell r="O4334">
            <v>1</v>
          </cell>
          <cell r="P4334">
            <v>1</v>
          </cell>
          <cell r="Q4334">
            <v>0</v>
          </cell>
          <cell r="R4334">
            <v>1</v>
          </cell>
          <cell r="S4334">
            <v>0</v>
          </cell>
          <cell r="T4334">
            <v>0</v>
          </cell>
          <cell r="U4334">
            <v>0</v>
          </cell>
          <cell r="V4334">
            <v>1</v>
          </cell>
          <cell r="W4334">
            <v>0</v>
          </cell>
        </row>
        <row r="4335">
          <cell r="B4335">
            <v>21</v>
          </cell>
          <cell r="C4335" t="str">
            <v>VENDA</v>
          </cell>
          <cell r="D4335" t="str">
            <v>035 Conta Pendente menor que 30 dias</v>
          </cell>
          <cell r="E4335" t="str">
            <v>OUTRAS MÍDIAS</v>
          </cell>
          <cell r="F4335" t="str">
            <v>0002 INDICAÇÃO DE AMIGOS</v>
          </cell>
          <cell r="I4335">
            <v>2</v>
          </cell>
          <cell r="J4335">
            <v>2</v>
          </cell>
          <cell r="K4335">
            <v>0</v>
          </cell>
          <cell r="L4335">
            <v>2</v>
          </cell>
          <cell r="M4335">
            <v>0</v>
          </cell>
          <cell r="N4335">
            <v>0</v>
          </cell>
          <cell r="O4335">
            <v>2</v>
          </cell>
          <cell r="P4335">
            <v>2</v>
          </cell>
          <cell r="Q4335">
            <v>0</v>
          </cell>
          <cell r="R4335">
            <v>2</v>
          </cell>
          <cell r="S4335">
            <v>0</v>
          </cell>
          <cell r="T4335">
            <v>0</v>
          </cell>
          <cell r="U4335">
            <v>0</v>
          </cell>
          <cell r="V4335">
            <v>2</v>
          </cell>
          <cell r="W4335">
            <v>0</v>
          </cell>
        </row>
        <row r="4336">
          <cell r="B4336">
            <v>21</v>
          </cell>
          <cell r="C4336" t="str">
            <v>VENDA</v>
          </cell>
          <cell r="D4336" t="str">
            <v>035 Conta Pendente menor que 30 dias</v>
          </cell>
          <cell r="E4336" t="str">
            <v>TELEVISÃO</v>
          </cell>
          <cell r="F4336" t="str">
            <v>0001 TELEVISÃO</v>
          </cell>
          <cell r="G4336" t="str">
            <v>0062 NÃO INFORMOU</v>
          </cell>
          <cell r="I4336">
            <v>1</v>
          </cell>
          <cell r="J4336">
            <v>1</v>
          </cell>
          <cell r="K4336">
            <v>0</v>
          </cell>
          <cell r="L4336">
            <v>1</v>
          </cell>
          <cell r="M4336">
            <v>0</v>
          </cell>
          <cell r="N4336">
            <v>0</v>
          </cell>
          <cell r="O4336">
            <v>1</v>
          </cell>
          <cell r="P4336">
            <v>1</v>
          </cell>
          <cell r="Q4336">
            <v>0</v>
          </cell>
          <cell r="R4336">
            <v>1</v>
          </cell>
          <cell r="S4336">
            <v>0</v>
          </cell>
          <cell r="T4336">
            <v>0</v>
          </cell>
          <cell r="U4336">
            <v>0</v>
          </cell>
          <cell r="V4336">
            <v>1</v>
          </cell>
          <cell r="W4336">
            <v>0</v>
          </cell>
        </row>
        <row r="4337">
          <cell r="B4337">
            <v>21</v>
          </cell>
          <cell r="C4337" t="str">
            <v>VENDA</v>
          </cell>
          <cell r="D4337" t="str">
            <v>038 Sem disponibilidade de agenda</v>
          </cell>
          <cell r="E4337" t="str">
            <v>NÃO INFORMADO</v>
          </cell>
          <cell r="F4337" t="str">
            <v>0016 NÃO INFORMADO</v>
          </cell>
          <cell r="I4337">
            <v>1</v>
          </cell>
          <cell r="J4337">
            <v>1</v>
          </cell>
          <cell r="K4337">
            <v>0</v>
          </cell>
          <cell r="L4337">
            <v>1</v>
          </cell>
          <cell r="M4337">
            <v>0</v>
          </cell>
          <cell r="N4337">
            <v>0</v>
          </cell>
          <cell r="O4337">
            <v>1</v>
          </cell>
          <cell r="P4337">
            <v>1</v>
          </cell>
          <cell r="Q4337">
            <v>0</v>
          </cell>
          <cell r="R4337">
            <v>1</v>
          </cell>
          <cell r="S4337">
            <v>0</v>
          </cell>
          <cell r="T4337">
            <v>0</v>
          </cell>
          <cell r="U4337">
            <v>0</v>
          </cell>
          <cell r="V4337">
            <v>1</v>
          </cell>
          <cell r="W4337">
            <v>0</v>
          </cell>
        </row>
        <row r="4338">
          <cell r="B4338">
            <v>21</v>
          </cell>
          <cell r="C4338" t="str">
            <v>VENDA</v>
          </cell>
          <cell r="D4338" t="str">
            <v>038 Sem disponibilidade de agenda</v>
          </cell>
          <cell r="E4338" t="str">
            <v>TELEVISÃO</v>
          </cell>
          <cell r="F4338" t="str">
            <v>0001 TELEVISÃO</v>
          </cell>
          <cell r="G4338" t="str">
            <v>0062 NÃO INFORMOU</v>
          </cell>
          <cell r="I4338">
            <v>1</v>
          </cell>
          <cell r="J4338">
            <v>1</v>
          </cell>
          <cell r="K4338">
            <v>0</v>
          </cell>
          <cell r="L4338">
            <v>1</v>
          </cell>
          <cell r="M4338">
            <v>0</v>
          </cell>
          <cell r="N4338">
            <v>0</v>
          </cell>
          <cell r="O4338">
            <v>1</v>
          </cell>
          <cell r="P4338">
            <v>1</v>
          </cell>
          <cell r="Q4338">
            <v>0</v>
          </cell>
          <cell r="R4338">
            <v>1</v>
          </cell>
          <cell r="S4338">
            <v>0</v>
          </cell>
          <cell r="T4338">
            <v>0</v>
          </cell>
          <cell r="U4338">
            <v>0</v>
          </cell>
          <cell r="V4338">
            <v>1</v>
          </cell>
          <cell r="W4338">
            <v>0</v>
          </cell>
        </row>
        <row r="4339">
          <cell r="B4339">
            <v>21</v>
          </cell>
          <cell r="C4339" t="str">
            <v>VENDA</v>
          </cell>
          <cell r="D4339" t="str">
            <v>057 Busca</v>
          </cell>
          <cell r="E4339" t="str">
            <v>OUTRAS MÍDIAS</v>
          </cell>
          <cell r="F4339" t="str">
            <v>0002 INDICAÇÃO DE AMIGOS</v>
          </cell>
          <cell r="I4339">
            <v>1</v>
          </cell>
          <cell r="J4339">
            <v>1</v>
          </cell>
          <cell r="K4339">
            <v>0</v>
          </cell>
          <cell r="L4339">
            <v>1</v>
          </cell>
          <cell r="M4339">
            <v>0</v>
          </cell>
          <cell r="N4339">
            <v>0</v>
          </cell>
          <cell r="O4339">
            <v>1</v>
          </cell>
          <cell r="P4339">
            <v>1</v>
          </cell>
          <cell r="Q4339">
            <v>0</v>
          </cell>
          <cell r="R4339">
            <v>1</v>
          </cell>
          <cell r="S4339">
            <v>0</v>
          </cell>
          <cell r="T4339">
            <v>0</v>
          </cell>
          <cell r="U4339">
            <v>0</v>
          </cell>
          <cell r="V4339">
            <v>1</v>
          </cell>
          <cell r="W4339">
            <v>0</v>
          </cell>
        </row>
        <row r="4340">
          <cell r="B4340">
            <v>21</v>
          </cell>
          <cell r="C4340" t="str">
            <v>VENDA</v>
          </cell>
          <cell r="D4340" t="str">
            <v>070 Endereço Divergente</v>
          </cell>
          <cell r="E4340" t="str">
            <v>OUTRAS MÍDIAS</v>
          </cell>
          <cell r="F4340" t="str">
            <v>0003 104</v>
          </cell>
          <cell r="I4340">
            <v>1</v>
          </cell>
          <cell r="J4340">
            <v>1</v>
          </cell>
          <cell r="K4340">
            <v>0</v>
          </cell>
          <cell r="L4340">
            <v>1</v>
          </cell>
          <cell r="M4340">
            <v>0</v>
          </cell>
          <cell r="N4340">
            <v>0</v>
          </cell>
          <cell r="O4340">
            <v>1</v>
          </cell>
          <cell r="P4340">
            <v>1</v>
          </cell>
          <cell r="Q4340">
            <v>0</v>
          </cell>
          <cell r="R4340">
            <v>1</v>
          </cell>
          <cell r="S4340">
            <v>0</v>
          </cell>
          <cell r="T4340">
            <v>0</v>
          </cell>
          <cell r="U4340">
            <v>0</v>
          </cell>
          <cell r="V4340">
            <v>1</v>
          </cell>
          <cell r="W4340">
            <v>0</v>
          </cell>
        </row>
        <row r="4341">
          <cell r="B4341">
            <v>21</v>
          </cell>
          <cell r="C4341" t="str">
            <v>VENDA</v>
          </cell>
          <cell r="D4341" t="str">
            <v>229 Atendimento Condicionado</v>
          </cell>
          <cell r="E4341" t="str">
            <v>OUTRAS MÍDIAS</v>
          </cell>
          <cell r="F4341" t="str">
            <v>0002 INDICAÇÃO DE AMIGOS</v>
          </cell>
          <cell r="I4341">
            <v>1</v>
          </cell>
          <cell r="J4341">
            <v>1</v>
          </cell>
          <cell r="K4341">
            <v>0</v>
          </cell>
          <cell r="L4341">
            <v>1</v>
          </cell>
          <cell r="M4341">
            <v>0</v>
          </cell>
          <cell r="N4341">
            <v>0</v>
          </cell>
          <cell r="O4341">
            <v>1</v>
          </cell>
          <cell r="P4341">
            <v>1</v>
          </cell>
          <cell r="Q4341">
            <v>0</v>
          </cell>
          <cell r="R4341">
            <v>1</v>
          </cell>
          <cell r="S4341">
            <v>0</v>
          </cell>
          <cell r="T4341">
            <v>0</v>
          </cell>
          <cell r="U4341">
            <v>0</v>
          </cell>
          <cell r="V4341">
            <v>1</v>
          </cell>
          <cell r="W4341">
            <v>0</v>
          </cell>
        </row>
        <row r="4342">
          <cell r="B4342">
            <v>22</v>
          </cell>
          <cell r="C4342" t="str">
            <v>INVALIDAS - ABANDONO</v>
          </cell>
          <cell r="D4342" t="str">
            <v>052 Ligações não completadas</v>
          </cell>
          <cell r="I4342">
            <v>7</v>
          </cell>
          <cell r="J4342">
            <v>0</v>
          </cell>
          <cell r="K4342">
            <v>7</v>
          </cell>
          <cell r="L4342">
            <v>0</v>
          </cell>
          <cell r="M4342">
            <v>0</v>
          </cell>
          <cell r="N4342">
            <v>0</v>
          </cell>
          <cell r="O4342">
            <v>7</v>
          </cell>
          <cell r="P4342">
            <v>0</v>
          </cell>
          <cell r="Q4342">
            <v>7</v>
          </cell>
          <cell r="R4342">
            <v>0</v>
          </cell>
          <cell r="S4342">
            <v>0</v>
          </cell>
          <cell r="T4342">
            <v>0</v>
          </cell>
          <cell r="U4342">
            <v>7</v>
          </cell>
          <cell r="V4342">
            <v>0</v>
          </cell>
          <cell r="W4342">
            <v>0</v>
          </cell>
        </row>
        <row r="4343">
          <cell r="B4343">
            <v>22</v>
          </cell>
          <cell r="C4343" t="str">
            <v>INVALIDAS - ABANDONO</v>
          </cell>
          <cell r="D4343" t="str">
            <v>052 Ligações não completadas</v>
          </cell>
          <cell r="E4343" t="str">
            <v>OUTRAS MÍDIAS</v>
          </cell>
          <cell r="F4343" t="str">
            <v>0007 JORNAIS/REVISTAS</v>
          </cell>
          <cell r="G4343" t="str">
            <v>0125 NÃO INFORMADO</v>
          </cell>
          <cell r="I4343">
            <v>1</v>
          </cell>
          <cell r="J4343">
            <v>0</v>
          </cell>
          <cell r="K4343">
            <v>1</v>
          </cell>
          <cell r="L4343">
            <v>0</v>
          </cell>
          <cell r="M4343">
            <v>0</v>
          </cell>
          <cell r="N4343">
            <v>0</v>
          </cell>
          <cell r="O4343">
            <v>1</v>
          </cell>
          <cell r="P4343">
            <v>0</v>
          </cell>
          <cell r="Q4343">
            <v>1</v>
          </cell>
          <cell r="R4343">
            <v>0</v>
          </cell>
          <cell r="S4343">
            <v>0</v>
          </cell>
          <cell r="T4343">
            <v>0</v>
          </cell>
          <cell r="U4343">
            <v>1</v>
          </cell>
          <cell r="V4343">
            <v>0</v>
          </cell>
          <cell r="W4343">
            <v>0</v>
          </cell>
        </row>
        <row r="4344">
          <cell r="B4344">
            <v>22</v>
          </cell>
          <cell r="C4344" t="str">
            <v>INVALIDAS - ABANDONO</v>
          </cell>
          <cell r="D4344" t="str">
            <v>224 Linha Muda</v>
          </cell>
          <cell r="I4344">
            <v>29</v>
          </cell>
          <cell r="J4344">
            <v>0</v>
          </cell>
          <cell r="K4344">
            <v>29</v>
          </cell>
          <cell r="L4344">
            <v>0</v>
          </cell>
          <cell r="M4344">
            <v>0</v>
          </cell>
          <cell r="N4344">
            <v>0</v>
          </cell>
          <cell r="O4344">
            <v>29</v>
          </cell>
          <cell r="P4344">
            <v>0</v>
          </cell>
          <cell r="Q4344">
            <v>29</v>
          </cell>
          <cell r="R4344">
            <v>0</v>
          </cell>
          <cell r="S4344">
            <v>0</v>
          </cell>
          <cell r="T4344">
            <v>0</v>
          </cell>
          <cell r="U4344">
            <v>29</v>
          </cell>
          <cell r="V4344">
            <v>0</v>
          </cell>
          <cell r="W4344">
            <v>0</v>
          </cell>
        </row>
        <row r="4345">
          <cell r="B4345">
            <v>22</v>
          </cell>
          <cell r="C4345" t="str">
            <v>INVALIDAS - ABANDONO</v>
          </cell>
          <cell r="D4345" t="str">
            <v>410 Ligação Caiu</v>
          </cell>
          <cell r="I4345">
            <v>6</v>
          </cell>
          <cell r="J4345">
            <v>0</v>
          </cell>
          <cell r="K4345">
            <v>6</v>
          </cell>
          <cell r="L4345">
            <v>0</v>
          </cell>
          <cell r="M4345">
            <v>0</v>
          </cell>
          <cell r="N4345">
            <v>0</v>
          </cell>
          <cell r="O4345">
            <v>6</v>
          </cell>
          <cell r="P4345">
            <v>0</v>
          </cell>
          <cell r="Q4345">
            <v>6</v>
          </cell>
          <cell r="R4345">
            <v>0</v>
          </cell>
          <cell r="S4345">
            <v>0</v>
          </cell>
          <cell r="T4345">
            <v>0</v>
          </cell>
          <cell r="U4345">
            <v>6</v>
          </cell>
          <cell r="V4345">
            <v>0</v>
          </cell>
          <cell r="W4345">
            <v>0</v>
          </cell>
        </row>
        <row r="4346">
          <cell r="B4346">
            <v>22</v>
          </cell>
          <cell r="C4346" t="str">
            <v>INVALIDAS - ABANDONO</v>
          </cell>
          <cell r="D4346" t="str">
            <v>410 Ligação Caiu</v>
          </cell>
          <cell r="E4346" t="str">
            <v>MALA DIRETA</v>
          </cell>
          <cell r="F4346" t="str">
            <v>0009 MALA DIRETA</v>
          </cell>
          <cell r="G4346" t="str">
            <v>0008 Não Identificado</v>
          </cell>
          <cell r="I4346">
            <v>1</v>
          </cell>
          <cell r="J4346">
            <v>0</v>
          </cell>
          <cell r="K4346">
            <v>1</v>
          </cell>
          <cell r="L4346">
            <v>0</v>
          </cell>
          <cell r="M4346">
            <v>0</v>
          </cell>
          <cell r="N4346">
            <v>0</v>
          </cell>
          <cell r="O4346">
            <v>1</v>
          </cell>
          <cell r="P4346">
            <v>0</v>
          </cell>
          <cell r="Q4346">
            <v>1</v>
          </cell>
          <cell r="R4346">
            <v>0</v>
          </cell>
          <cell r="S4346">
            <v>0</v>
          </cell>
          <cell r="T4346">
            <v>0</v>
          </cell>
          <cell r="U4346">
            <v>1</v>
          </cell>
          <cell r="V4346">
            <v>0</v>
          </cell>
          <cell r="W4346">
            <v>0</v>
          </cell>
        </row>
        <row r="4347">
          <cell r="B4347">
            <v>22</v>
          </cell>
          <cell r="C4347" t="str">
            <v>INVALIDAS - INVÁLIDAS</v>
          </cell>
          <cell r="D4347" t="str">
            <v>016 Já Foi Contatado</v>
          </cell>
          <cell r="I4347">
            <v>1</v>
          </cell>
          <cell r="J4347">
            <v>0</v>
          </cell>
          <cell r="K4347">
            <v>1</v>
          </cell>
          <cell r="L4347">
            <v>0</v>
          </cell>
          <cell r="M4347">
            <v>0</v>
          </cell>
          <cell r="N4347">
            <v>0</v>
          </cell>
          <cell r="O4347">
            <v>1</v>
          </cell>
          <cell r="P4347">
            <v>0</v>
          </cell>
          <cell r="Q4347">
            <v>1</v>
          </cell>
          <cell r="R4347">
            <v>0</v>
          </cell>
          <cell r="S4347">
            <v>0</v>
          </cell>
          <cell r="T4347">
            <v>0</v>
          </cell>
          <cell r="U4347">
            <v>1</v>
          </cell>
          <cell r="V4347">
            <v>0</v>
          </cell>
          <cell r="W4347">
            <v>0</v>
          </cell>
        </row>
        <row r="4348">
          <cell r="B4348">
            <v>22</v>
          </cell>
          <cell r="C4348" t="str">
            <v>INVALIDAS - INVÁLIDAS</v>
          </cell>
          <cell r="D4348" t="str">
            <v>061 Sisitema Inoperante</v>
          </cell>
          <cell r="I4348">
            <v>3</v>
          </cell>
          <cell r="J4348">
            <v>0</v>
          </cell>
          <cell r="K4348">
            <v>3</v>
          </cell>
          <cell r="L4348">
            <v>0</v>
          </cell>
          <cell r="M4348">
            <v>0</v>
          </cell>
          <cell r="N4348">
            <v>0</v>
          </cell>
          <cell r="O4348">
            <v>3</v>
          </cell>
          <cell r="P4348">
            <v>0</v>
          </cell>
          <cell r="Q4348">
            <v>3</v>
          </cell>
          <cell r="R4348">
            <v>0</v>
          </cell>
          <cell r="S4348">
            <v>0</v>
          </cell>
          <cell r="T4348">
            <v>0</v>
          </cell>
          <cell r="U4348">
            <v>3</v>
          </cell>
          <cell r="V4348">
            <v>0</v>
          </cell>
          <cell r="W4348">
            <v>0</v>
          </cell>
        </row>
        <row r="4349">
          <cell r="B4349">
            <v>22</v>
          </cell>
          <cell r="C4349" t="str">
            <v>INVALIDAS - INVÁLIDAS</v>
          </cell>
          <cell r="D4349" t="str">
            <v>061 Sisitema Inoperante</v>
          </cell>
          <cell r="E4349" t="str">
            <v>MALA DIRETA</v>
          </cell>
          <cell r="F4349" t="str">
            <v>0009 MALA DIRETA</v>
          </cell>
          <cell r="G4349" t="str">
            <v>0173 CA0103</v>
          </cell>
          <cell r="I4349">
            <v>1</v>
          </cell>
          <cell r="J4349">
            <v>0</v>
          </cell>
          <cell r="K4349">
            <v>1</v>
          </cell>
          <cell r="L4349">
            <v>0</v>
          </cell>
          <cell r="M4349">
            <v>0</v>
          </cell>
          <cell r="N4349">
            <v>0</v>
          </cell>
          <cell r="O4349">
            <v>1</v>
          </cell>
          <cell r="P4349">
            <v>0</v>
          </cell>
          <cell r="Q4349">
            <v>1</v>
          </cell>
          <cell r="R4349">
            <v>0</v>
          </cell>
          <cell r="S4349">
            <v>0</v>
          </cell>
          <cell r="T4349">
            <v>0</v>
          </cell>
          <cell r="U4349">
            <v>1</v>
          </cell>
          <cell r="V4349">
            <v>0</v>
          </cell>
          <cell r="W4349">
            <v>0</v>
          </cell>
        </row>
        <row r="4350">
          <cell r="B4350">
            <v>22</v>
          </cell>
          <cell r="C4350" t="str">
            <v>INVALIDAS - INVÁLIDAS</v>
          </cell>
          <cell r="D4350" t="str">
            <v>188 Fora do Estado</v>
          </cell>
          <cell r="I4350">
            <v>1</v>
          </cell>
          <cell r="J4350">
            <v>0</v>
          </cell>
          <cell r="K4350">
            <v>1</v>
          </cell>
          <cell r="L4350">
            <v>0</v>
          </cell>
          <cell r="M4350">
            <v>0</v>
          </cell>
          <cell r="N4350">
            <v>0</v>
          </cell>
          <cell r="O4350">
            <v>1</v>
          </cell>
          <cell r="P4350">
            <v>0</v>
          </cell>
          <cell r="Q4350">
            <v>1</v>
          </cell>
          <cell r="R4350">
            <v>0</v>
          </cell>
          <cell r="S4350">
            <v>0</v>
          </cell>
          <cell r="T4350">
            <v>0</v>
          </cell>
          <cell r="U4350">
            <v>1</v>
          </cell>
          <cell r="V4350">
            <v>0</v>
          </cell>
          <cell r="W4350">
            <v>0</v>
          </cell>
        </row>
        <row r="4351">
          <cell r="B4351">
            <v>22</v>
          </cell>
          <cell r="C4351" t="str">
            <v>INVALIDAS - INVÁLIDAS</v>
          </cell>
          <cell r="D4351" t="str">
            <v>219 Trote</v>
          </cell>
          <cell r="I4351">
            <v>17</v>
          </cell>
          <cell r="J4351">
            <v>0</v>
          </cell>
          <cell r="K4351">
            <v>17</v>
          </cell>
          <cell r="L4351">
            <v>0</v>
          </cell>
          <cell r="M4351">
            <v>0</v>
          </cell>
          <cell r="N4351">
            <v>0</v>
          </cell>
          <cell r="O4351">
            <v>17</v>
          </cell>
          <cell r="P4351">
            <v>0</v>
          </cell>
          <cell r="Q4351">
            <v>17</v>
          </cell>
          <cell r="R4351">
            <v>0</v>
          </cell>
          <cell r="S4351">
            <v>0</v>
          </cell>
          <cell r="T4351">
            <v>0</v>
          </cell>
          <cell r="U4351">
            <v>17</v>
          </cell>
          <cell r="V4351">
            <v>0</v>
          </cell>
          <cell r="W4351">
            <v>0</v>
          </cell>
        </row>
        <row r="4352">
          <cell r="B4352">
            <v>22</v>
          </cell>
          <cell r="C4352" t="str">
            <v>INVALIDAS - INVÁLIDAS</v>
          </cell>
          <cell r="D4352" t="str">
            <v>219 Trote</v>
          </cell>
          <cell r="E4352" t="str">
            <v>OUTRAS MÍDIAS</v>
          </cell>
          <cell r="F4352" t="str">
            <v>0002 INDICAÇÃO DE AMIGOS</v>
          </cell>
          <cell r="I4352">
            <v>1</v>
          </cell>
          <cell r="J4352">
            <v>0</v>
          </cell>
          <cell r="K4352">
            <v>1</v>
          </cell>
          <cell r="L4352">
            <v>0</v>
          </cell>
          <cell r="M4352">
            <v>0</v>
          </cell>
          <cell r="N4352">
            <v>0</v>
          </cell>
          <cell r="O4352">
            <v>1</v>
          </cell>
          <cell r="P4352">
            <v>0</v>
          </cell>
          <cell r="Q4352">
            <v>1</v>
          </cell>
          <cell r="R4352">
            <v>0</v>
          </cell>
          <cell r="S4352">
            <v>0</v>
          </cell>
          <cell r="T4352">
            <v>0</v>
          </cell>
          <cell r="U4352">
            <v>1</v>
          </cell>
          <cell r="V4352">
            <v>0</v>
          </cell>
          <cell r="W4352">
            <v>0</v>
          </cell>
        </row>
        <row r="4353">
          <cell r="B4353">
            <v>22</v>
          </cell>
          <cell r="C4353" t="str">
            <v>INVALIDAS - INVÁLIDAS</v>
          </cell>
          <cell r="D4353" t="str">
            <v>221 Engano</v>
          </cell>
          <cell r="I4353">
            <v>17</v>
          </cell>
          <cell r="J4353">
            <v>0</v>
          </cell>
          <cell r="K4353">
            <v>17</v>
          </cell>
          <cell r="L4353">
            <v>0</v>
          </cell>
          <cell r="M4353">
            <v>0</v>
          </cell>
          <cell r="N4353">
            <v>0</v>
          </cell>
          <cell r="O4353">
            <v>17</v>
          </cell>
          <cell r="P4353">
            <v>0</v>
          </cell>
          <cell r="Q4353">
            <v>17</v>
          </cell>
          <cell r="R4353">
            <v>0</v>
          </cell>
          <cell r="S4353">
            <v>0</v>
          </cell>
          <cell r="T4353">
            <v>0</v>
          </cell>
          <cell r="U4353">
            <v>17</v>
          </cell>
          <cell r="V4353">
            <v>0</v>
          </cell>
          <cell r="W4353">
            <v>0</v>
          </cell>
        </row>
        <row r="4354">
          <cell r="B4354">
            <v>22</v>
          </cell>
          <cell r="C4354" t="str">
            <v>INVALIDAS - INVÁLIDAS</v>
          </cell>
          <cell r="D4354" t="str">
            <v>221 Engano</v>
          </cell>
          <cell r="E4354" t="str">
            <v>OUTRAS MÍDIAS</v>
          </cell>
          <cell r="F4354" t="str">
            <v>0002 INDICAÇÃO DE AMIGOS</v>
          </cell>
          <cell r="I4354">
            <v>1</v>
          </cell>
          <cell r="J4354">
            <v>0</v>
          </cell>
          <cell r="K4354">
            <v>1</v>
          </cell>
          <cell r="L4354">
            <v>0</v>
          </cell>
          <cell r="M4354">
            <v>0</v>
          </cell>
          <cell r="N4354">
            <v>0</v>
          </cell>
          <cell r="O4354">
            <v>1</v>
          </cell>
          <cell r="P4354">
            <v>0</v>
          </cell>
          <cell r="Q4354">
            <v>1</v>
          </cell>
          <cell r="R4354">
            <v>0</v>
          </cell>
          <cell r="S4354">
            <v>0</v>
          </cell>
          <cell r="T4354">
            <v>0</v>
          </cell>
          <cell r="U4354">
            <v>1</v>
          </cell>
          <cell r="V4354">
            <v>0</v>
          </cell>
          <cell r="W4354">
            <v>0</v>
          </cell>
        </row>
        <row r="4355">
          <cell r="B4355">
            <v>22</v>
          </cell>
          <cell r="C4355" t="str">
            <v>INVALIDAS - INVÁLIDAS</v>
          </cell>
          <cell r="D4355" t="str">
            <v>310 Retorno sem Sucesso</v>
          </cell>
          <cell r="I4355">
            <v>3</v>
          </cell>
          <cell r="J4355">
            <v>0</v>
          </cell>
          <cell r="K4355">
            <v>3</v>
          </cell>
          <cell r="L4355">
            <v>0</v>
          </cell>
          <cell r="M4355">
            <v>0</v>
          </cell>
          <cell r="N4355">
            <v>0</v>
          </cell>
          <cell r="O4355">
            <v>3</v>
          </cell>
          <cell r="P4355">
            <v>0</v>
          </cell>
          <cell r="Q4355">
            <v>3</v>
          </cell>
          <cell r="R4355">
            <v>0</v>
          </cell>
          <cell r="S4355">
            <v>0</v>
          </cell>
          <cell r="T4355">
            <v>0</v>
          </cell>
          <cell r="U4355">
            <v>3</v>
          </cell>
          <cell r="V4355">
            <v>0</v>
          </cell>
          <cell r="W4355">
            <v>0</v>
          </cell>
        </row>
        <row r="4356">
          <cell r="B4356">
            <v>22</v>
          </cell>
          <cell r="C4356" t="str">
            <v>INVALIDAS - INVÁLIDAS</v>
          </cell>
          <cell r="D4356" t="str">
            <v>310 Retorno sem Sucesso</v>
          </cell>
          <cell r="E4356" t="str">
            <v>OUTRAS MÍDIAS</v>
          </cell>
          <cell r="F4356" t="str">
            <v>0002 INDICAÇÃO DE AMIGOS</v>
          </cell>
          <cell r="I4356">
            <v>1</v>
          </cell>
          <cell r="J4356">
            <v>0</v>
          </cell>
          <cell r="K4356">
            <v>1</v>
          </cell>
          <cell r="L4356">
            <v>0</v>
          </cell>
          <cell r="M4356">
            <v>0</v>
          </cell>
          <cell r="N4356">
            <v>0</v>
          </cell>
          <cell r="O4356">
            <v>1</v>
          </cell>
          <cell r="P4356">
            <v>0</v>
          </cell>
          <cell r="Q4356">
            <v>1</v>
          </cell>
          <cell r="R4356">
            <v>0</v>
          </cell>
          <cell r="S4356">
            <v>0</v>
          </cell>
          <cell r="T4356">
            <v>0</v>
          </cell>
          <cell r="U4356">
            <v>1</v>
          </cell>
          <cell r="V4356">
            <v>0</v>
          </cell>
          <cell r="W4356">
            <v>0</v>
          </cell>
        </row>
        <row r="4357">
          <cell r="B4357">
            <v>22</v>
          </cell>
          <cell r="C4357" t="str">
            <v>INVALIDAS - INVÁLIDAS</v>
          </cell>
          <cell r="D4357" t="str">
            <v>405 Papa Fila</v>
          </cell>
          <cell r="I4357">
            <v>2</v>
          </cell>
          <cell r="J4357">
            <v>0</v>
          </cell>
          <cell r="K4357">
            <v>2</v>
          </cell>
          <cell r="L4357">
            <v>0</v>
          </cell>
          <cell r="M4357">
            <v>0</v>
          </cell>
          <cell r="N4357">
            <v>0</v>
          </cell>
          <cell r="O4357">
            <v>2</v>
          </cell>
          <cell r="P4357">
            <v>0</v>
          </cell>
          <cell r="Q4357">
            <v>2</v>
          </cell>
          <cell r="R4357">
            <v>0</v>
          </cell>
          <cell r="S4357">
            <v>0</v>
          </cell>
          <cell r="T4357">
            <v>0</v>
          </cell>
          <cell r="U4357">
            <v>2</v>
          </cell>
          <cell r="V4357">
            <v>0</v>
          </cell>
          <cell r="W4357">
            <v>0</v>
          </cell>
        </row>
        <row r="4358">
          <cell r="B4358">
            <v>22</v>
          </cell>
          <cell r="C4358" t="str">
            <v>INVALIDAS - TRANSFERIDAS</v>
          </cell>
          <cell r="D4358" t="str">
            <v>073 Transferência Retenção</v>
          </cell>
          <cell r="I4358">
            <v>3</v>
          </cell>
          <cell r="J4358">
            <v>0</v>
          </cell>
          <cell r="K4358">
            <v>3</v>
          </cell>
          <cell r="L4358">
            <v>0</v>
          </cell>
          <cell r="M4358">
            <v>0</v>
          </cell>
          <cell r="N4358">
            <v>0</v>
          </cell>
          <cell r="O4358">
            <v>3</v>
          </cell>
          <cell r="P4358">
            <v>0</v>
          </cell>
          <cell r="Q4358">
            <v>3</v>
          </cell>
          <cell r="R4358">
            <v>0</v>
          </cell>
          <cell r="S4358">
            <v>0</v>
          </cell>
          <cell r="T4358">
            <v>0</v>
          </cell>
          <cell r="U4358">
            <v>3</v>
          </cell>
          <cell r="V4358">
            <v>0</v>
          </cell>
          <cell r="W4358">
            <v>0</v>
          </cell>
        </row>
        <row r="4359">
          <cell r="B4359">
            <v>22</v>
          </cell>
          <cell r="C4359" t="str">
            <v>INVALIDAS - TRANSFERIDAS</v>
          </cell>
          <cell r="D4359" t="str">
            <v>220 Transferência 70100 (104)</v>
          </cell>
          <cell r="I4359">
            <v>97</v>
          </cell>
          <cell r="J4359">
            <v>0</v>
          </cell>
          <cell r="K4359">
            <v>97</v>
          </cell>
          <cell r="L4359">
            <v>0</v>
          </cell>
          <cell r="M4359">
            <v>0</v>
          </cell>
          <cell r="N4359">
            <v>0</v>
          </cell>
          <cell r="O4359">
            <v>97</v>
          </cell>
          <cell r="P4359">
            <v>0</v>
          </cell>
          <cell r="Q4359">
            <v>97</v>
          </cell>
          <cell r="R4359">
            <v>0</v>
          </cell>
          <cell r="S4359">
            <v>0</v>
          </cell>
          <cell r="T4359">
            <v>0</v>
          </cell>
          <cell r="U4359">
            <v>97</v>
          </cell>
          <cell r="V4359">
            <v>0</v>
          </cell>
          <cell r="W4359">
            <v>0</v>
          </cell>
        </row>
        <row r="4360">
          <cell r="B4360">
            <v>22</v>
          </cell>
          <cell r="C4360" t="str">
            <v>REST CLIENTE - INFORMAÇÕES</v>
          </cell>
          <cell r="D4360" t="str">
            <v>012 Informações</v>
          </cell>
          <cell r="E4360" t="str">
            <v>NÃO INFORMADO</v>
          </cell>
          <cell r="F4360" t="str">
            <v>0016 NÃO INFORMADO</v>
          </cell>
          <cell r="I4360">
            <v>1</v>
          </cell>
          <cell r="J4360">
            <v>1</v>
          </cell>
          <cell r="K4360">
            <v>0</v>
          </cell>
          <cell r="L4360">
            <v>1</v>
          </cell>
          <cell r="M4360">
            <v>0</v>
          </cell>
          <cell r="N4360">
            <v>1</v>
          </cell>
          <cell r="O4360">
            <v>1</v>
          </cell>
          <cell r="P4360">
            <v>1</v>
          </cell>
          <cell r="Q4360">
            <v>0</v>
          </cell>
          <cell r="R4360">
            <v>1</v>
          </cell>
          <cell r="S4360">
            <v>0</v>
          </cell>
          <cell r="T4360">
            <v>1</v>
          </cell>
          <cell r="U4360">
            <v>1</v>
          </cell>
          <cell r="V4360">
            <v>0</v>
          </cell>
          <cell r="W4360">
            <v>0</v>
          </cell>
        </row>
        <row r="4361">
          <cell r="B4361">
            <v>22</v>
          </cell>
          <cell r="C4361" t="str">
            <v>REST CLIENTE - INFORMAÇÕES</v>
          </cell>
          <cell r="D4361" t="str">
            <v>012 Informações</v>
          </cell>
          <cell r="E4361" t="str">
            <v>OUTRAS MÍDIAS</v>
          </cell>
          <cell r="F4361" t="str">
            <v>0002 INDICAÇÃO DE AMIGOS</v>
          </cell>
          <cell r="I4361">
            <v>3</v>
          </cell>
          <cell r="J4361">
            <v>3</v>
          </cell>
          <cell r="K4361">
            <v>0</v>
          </cell>
          <cell r="L4361">
            <v>3</v>
          </cell>
          <cell r="M4361">
            <v>0</v>
          </cell>
          <cell r="N4361">
            <v>3</v>
          </cell>
          <cell r="O4361">
            <v>3</v>
          </cell>
          <cell r="P4361">
            <v>3</v>
          </cell>
          <cell r="Q4361">
            <v>0</v>
          </cell>
          <cell r="R4361">
            <v>3</v>
          </cell>
          <cell r="S4361">
            <v>0</v>
          </cell>
          <cell r="T4361">
            <v>3</v>
          </cell>
          <cell r="U4361">
            <v>3</v>
          </cell>
          <cell r="V4361">
            <v>0</v>
          </cell>
          <cell r="W4361">
            <v>0</v>
          </cell>
        </row>
        <row r="4362">
          <cell r="B4362">
            <v>22</v>
          </cell>
          <cell r="C4362" t="str">
            <v>REST CLIENTE - INFORMAÇÕES</v>
          </cell>
          <cell r="D4362" t="str">
            <v>012 Informações</v>
          </cell>
          <cell r="E4362" t="str">
            <v>TELEVISÃO</v>
          </cell>
          <cell r="F4362" t="str">
            <v>0001 TELEVISÃO</v>
          </cell>
          <cell r="G4362" t="str">
            <v>0062 NÃO INFORMOU</v>
          </cell>
          <cell r="I4362">
            <v>1</v>
          </cell>
          <cell r="J4362">
            <v>1</v>
          </cell>
          <cell r="K4362">
            <v>0</v>
          </cell>
          <cell r="L4362">
            <v>1</v>
          </cell>
          <cell r="M4362">
            <v>0</v>
          </cell>
          <cell r="N4362">
            <v>1</v>
          </cell>
          <cell r="O4362">
            <v>1</v>
          </cell>
          <cell r="P4362">
            <v>1</v>
          </cell>
          <cell r="Q4362">
            <v>0</v>
          </cell>
          <cell r="R4362">
            <v>1</v>
          </cell>
          <cell r="S4362">
            <v>0</v>
          </cell>
          <cell r="T4362">
            <v>1</v>
          </cell>
          <cell r="U4362">
            <v>1</v>
          </cell>
          <cell r="V4362">
            <v>0</v>
          </cell>
          <cell r="W4362">
            <v>0</v>
          </cell>
        </row>
        <row r="4363">
          <cell r="B4363">
            <v>22</v>
          </cell>
          <cell r="C4363" t="str">
            <v>REST CLIENTE - OUTRAS</v>
          </cell>
          <cell r="D4363" t="str">
            <v>005 Problemas Financeiros</v>
          </cell>
          <cell r="E4363" t="str">
            <v>OUTRAS MÍDIAS</v>
          </cell>
          <cell r="F4363" t="str">
            <v>0002 INDICAÇÃO DE AMIGOS</v>
          </cell>
          <cell r="I4363">
            <v>1</v>
          </cell>
          <cell r="J4363">
            <v>1</v>
          </cell>
          <cell r="K4363">
            <v>0</v>
          </cell>
          <cell r="L4363">
            <v>1</v>
          </cell>
          <cell r="M4363">
            <v>0</v>
          </cell>
          <cell r="N4363">
            <v>1</v>
          </cell>
          <cell r="O4363">
            <v>1</v>
          </cell>
          <cell r="P4363">
            <v>1</v>
          </cell>
          <cell r="Q4363">
            <v>0</v>
          </cell>
          <cell r="R4363">
            <v>1</v>
          </cell>
          <cell r="S4363">
            <v>0</v>
          </cell>
          <cell r="T4363">
            <v>1</v>
          </cell>
          <cell r="U4363">
            <v>1</v>
          </cell>
          <cell r="V4363">
            <v>0</v>
          </cell>
          <cell r="W4363">
            <v>0</v>
          </cell>
        </row>
        <row r="4364">
          <cell r="B4364">
            <v>22</v>
          </cell>
          <cell r="C4364" t="str">
            <v>REST CLIENTE - OUTRAS</v>
          </cell>
          <cell r="D4364" t="str">
            <v>006 Outros Motivos</v>
          </cell>
          <cell r="E4364" t="str">
            <v>OUTRAS MÍDIAS</v>
          </cell>
          <cell r="F4364" t="str">
            <v>0002 INDICAÇÃO DE AMIGOS</v>
          </cell>
          <cell r="I4364">
            <v>1</v>
          </cell>
          <cell r="J4364">
            <v>1</v>
          </cell>
          <cell r="K4364">
            <v>0</v>
          </cell>
          <cell r="L4364">
            <v>1</v>
          </cell>
          <cell r="M4364">
            <v>0</v>
          </cell>
          <cell r="N4364">
            <v>1</v>
          </cell>
          <cell r="O4364">
            <v>1</v>
          </cell>
          <cell r="P4364">
            <v>1</v>
          </cell>
          <cell r="Q4364">
            <v>0</v>
          </cell>
          <cell r="R4364">
            <v>1</v>
          </cell>
          <cell r="S4364">
            <v>0</v>
          </cell>
          <cell r="T4364">
            <v>1</v>
          </cell>
          <cell r="U4364">
            <v>1</v>
          </cell>
          <cell r="V4364">
            <v>0</v>
          </cell>
          <cell r="W4364">
            <v>0</v>
          </cell>
        </row>
        <row r="4365">
          <cell r="B4365">
            <v>22</v>
          </cell>
          <cell r="C4365" t="str">
            <v>REST CLIENTE - OUTRAS</v>
          </cell>
          <cell r="D4365" t="str">
            <v>006 Outros Motivos</v>
          </cell>
          <cell r="E4365" t="str">
            <v>OUTRAS MÍDIAS</v>
          </cell>
          <cell r="F4365" t="str">
            <v>0019 INDICAÇÃO DO PROVEDOR</v>
          </cell>
          <cell r="G4365" t="str">
            <v>0580 IG.COM.BR</v>
          </cell>
          <cell r="I4365">
            <v>1</v>
          </cell>
          <cell r="J4365">
            <v>1</v>
          </cell>
          <cell r="K4365">
            <v>0</v>
          </cell>
          <cell r="L4365">
            <v>1</v>
          </cell>
          <cell r="M4365">
            <v>0</v>
          </cell>
          <cell r="N4365">
            <v>1</v>
          </cell>
          <cell r="O4365">
            <v>1</v>
          </cell>
          <cell r="P4365">
            <v>1</v>
          </cell>
          <cell r="Q4365">
            <v>0</v>
          </cell>
          <cell r="R4365">
            <v>1</v>
          </cell>
          <cell r="S4365">
            <v>0</v>
          </cell>
          <cell r="T4365">
            <v>1</v>
          </cell>
          <cell r="U4365">
            <v>1</v>
          </cell>
          <cell r="V4365">
            <v>0</v>
          </cell>
          <cell r="W4365">
            <v>0</v>
          </cell>
        </row>
        <row r="4366">
          <cell r="B4366">
            <v>22</v>
          </cell>
          <cell r="C4366" t="str">
            <v>REST CLIENTE - OUTRAS</v>
          </cell>
          <cell r="D4366" t="str">
            <v>006 Outros Motivos</v>
          </cell>
          <cell r="E4366" t="str">
            <v>TELEVISÃO</v>
          </cell>
          <cell r="F4366" t="str">
            <v>0001 TELEVISÃO</v>
          </cell>
          <cell r="G4366" t="str">
            <v>0062 NÃO INFORMOU</v>
          </cell>
          <cell r="I4366">
            <v>1</v>
          </cell>
          <cell r="J4366">
            <v>1</v>
          </cell>
          <cell r="K4366">
            <v>0</v>
          </cell>
          <cell r="L4366">
            <v>1</v>
          </cell>
          <cell r="M4366">
            <v>0</v>
          </cell>
          <cell r="N4366">
            <v>1</v>
          </cell>
          <cell r="O4366">
            <v>1</v>
          </cell>
          <cell r="P4366">
            <v>1</v>
          </cell>
          <cell r="Q4366">
            <v>0</v>
          </cell>
          <cell r="R4366">
            <v>1</v>
          </cell>
          <cell r="S4366">
            <v>0</v>
          </cell>
          <cell r="T4366">
            <v>1</v>
          </cell>
          <cell r="U4366">
            <v>1</v>
          </cell>
          <cell r="V4366">
            <v>0</v>
          </cell>
          <cell r="W4366">
            <v>0</v>
          </cell>
        </row>
        <row r="4367">
          <cell r="B4367">
            <v>22</v>
          </cell>
          <cell r="C4367" t="str">
            <v>REST CLIENTE - OUTRAS</v>
          </cell>
          <cell r="D4367" t="str">
            <v>086 +Cancelou (Prazo Agendamento Longo)</v>
          </cell>
          <cell r="E4367" t="str">
            <v>OUTRAS MIDIAS</v>
          </cell>
          <cell r="F4367" t="str">
            <v>0031 JÁ TEVE O PRODUTO</v>
          </cell>
          <cell r="I4367">
            <v>1</v>
          </cell>
          <cell r="J4367">
            <v>1</v>
          </cell>
          <cell r="K4367">
            <v>0</v>
          </cell>
          <cell r="L4367">
            <v>1</v>
          </cell>
          <cell r="M4367">
            <v>0</v>
          </cell>
          <cell r="N4367">
            <v>1</v>
          </cell>
          <cell r="O4367">
            <v>1</v>
          </cell>
          <cell r="P4367">
            <v>1</v>
          </cell>
          <cell r="Q4367">
            <v>0</v>
          </cell>
          <cell r="R4367">
            <v>1</v>
          </cell>
          <cell r="S4367">
            <v>0</v>
          </cell>
          <cell r="T4367">
            <v>1</v>
          </cell>
          <cell r="U4367">
            <v>1</v>
          </cell>
          <cell r="V4367">
            <v>0</v>
          </cell>
          <cell r="W4367">
            <v>0</v>
          </cell>
        </row>
        <row r="4368">
          <cell r="B4368">
            <v>22</v>
          </cell>
          <cell r="C4368" t="str">
            <v>REST CLIENTE - PREÇO</v>
          </cell>
          <cell r="D4368" t="str">
            <v>008 Preço Mensalidade</v>
          </cell>
          <cell r="E4368" t="str">
            <v>OUTRAS MÍDIAS</v>
          </cell>
          <cell r="F4368" t="str">
            <v>0002 INDICAÇÃO DE AMIGOS</v>
          </cell>
          <cell r="I4368">
            <v>1</v>
          </cell>
          <cell r="J4368">
            <v>1</v>
          </cell>
          <cell r="K4368">
            <v>0</v>
          </cell>
          <cell r="L4368">
            <v>1</v>
          </cell>
          <cell r="M4368">
            <v>0</v>
          </cell>
          <cell r="N4368">
            <v>1</v>
          </cell>
          <cell r="O4368">
            <v>1</v>
          </cell>
          <cell r="P4368">
            <v>1</v>
          </cell>
          <cell r="Q4368">
            <v>0</v>
          </cell>
          <cell r="R4368">
            <v>1</v>
          </cell>
          <cell r="S4368">
            <v>0</v>
          </cell>
          <cell r="T4368">
            <v>1</v>
          </cell>
          <cell r="U4368">
            <v>1</v>
          </cell>
          <cell r="V4368">
            <v>0</v>
          </cell>
          <cell r="W4368">
            <v>0</v>
          </cell>
        </row>
        <row r="4369">
          <cell r="B4369">
            <v>22</v>
          </cell>
          <cell r="C4369" t="str">
            <v>REST CLIENTE - PREÇO</v>
          </cell>
          <cell r="D4369" t="str">
            <v>009 Preço Provedor</v>
          </cell>
          <cell r="E4369" t="str">
            <v>OUTRAS MIDIAS</v>
          </cell>
          <cell r="F4369" t="str">
            <v>0031 JÁ TEVE O PRODUTO</v>
          </cell>
          <cell r="I4369">
            <v>1</v>
          </cell>
          <cell r="J4369">
            <v>1</v>
          </cell>
          <cell r="K4369">
            <v>0</v>
          </cell>
          <cell r="L4369">
            <v>1</v>
          </cell>
          <cell r="M4369">
            <v>0</v>
          </cell>
          <cell r="N4369">
            <v>1</v>
          </cell>
          <cell r="O4369">
            <v>1</v>
          </cell>
          <cell r="P4369">
            <v>1</v>
          </cell>
          <cell r="Q4369">
            <v>0</v>
          </cell>
          <cell r="R4369">
            <v>1</v>
          </cell>
          <cell r="S4369">
            <v>0</v>
          </cell>
          <cell r="T4369">
            <v>1</v>
          </cell>
          <cell r="U4369">
            <v>1</v>
          </cell>
          <cell r="V4369">
            <v>0</v>
          </cell>
          <cell r="W4369">
            <v>0</v>
          </cell>
        </row>
        <row r="4370">
          <cell r="B4370">
            <v>22</v>
          </cell>
          <cell r="C4370" t="str">
            <v>REST CLIENTE - VAI PENSAR</v>
          </cell>
          <cell r="D4370" t="str">
            <v>007 Vai Pensar</v>
          </cell>
          <cell r="E4370" t="str">
            <v>OUTRAS MÍDIAS</v>
          </cell>
          <cell r="F4370" t="str">
            <v>0002 INDICAÇÃO DE AMIGOS</v>
          </cell>
          <cell r="I4370">
            <v>2</v>
          </cell>
          <cell r="J4370">
            <v>2</v>
          </cell>
          <cell r="K4370">
            <v>0</v>
          </cell>
          <cell r="L4370">
            <v>2</v>
          </cell>
          <cell r="M4370">
            <v>0</v>
          </cell>
          <cell r="N4370">
            <v>2</v>
          </cell>
          <cell r="O4370">
            <v>2</v>
          </cell>
          <cell r="P4370">
            <v>2</v>
          </cell>
          <cell r="Q4370">
            <v>0</v>
          </cell>
          <cell r="R4370">
            <v>2</v>
          </cell>
          <cell r="S4370">
            <v>0</v>
          </cell>
          <cell r="T4370">
            <v>2</v>
          </cell>
          <cell r="U4370">
            <v>2</v>
          </cell>
          <cell r="V4370">
            <v>0</v>
          </cell>
          <cell r="W4370">
            <v>0</v>
          </cell>
        </row>
        <row r="4371">
          <cell r="B4371">
            <v>22</v>
          </cell>
          <cell r="C4371" t="str">
            <v>RESTRIÇÃO SISTEMA</v>
          </cell>
          <cell r="D4371" t="str">
            <v>039 Disponibilidade Esgotada</v>
          </cell>
          <cell r="E4371" t="str">
            <v>MALA DIRETA</v>
          </cell>
          <cell r="F4371" t="str">
            <v>0010 ENCARTE EM FATURA</v>
          </cell>
          <cell r="I4371">
            <v>1</v>
          </cell>
          <cell r="J4371">
            <v>0</v>
          </cell>
          <cell r="K4371">
            <v>0</v>
          </cell>
          <cell r="L4371">
            <v>1</v>
          </cell>
          <cell r="M4371">
            <v>1</v>
          </cell>
          <cell r="N4371">
            <v>0</v>
          </cell>
          <cell r="O4371">
            <v>1</v>
          </cell>
          <cell r="P4371">
            <v>0</v>
          </cell>
          <cell r="Q4371">
            <v>0</v>
          </cell>
          <cell r="R4371">
            <v>1</v>
          </cell>
          <cell r="S4371">
            <v>1</v>
          </cell>
          <cell r="T4371">
            <v>0</v>
          </cell>
          <cell r="U4371">
            <v>1</v>
          </cell>
          <cell r="V4371">
            <v>0</v>
          </cell>
          <cell r="W4371">
            <v>0</v>
          </cell>
        </row>
        <row r="4372">
          <cell r="B4372">
            <v>22</v>
          </cell>
          <cell r="C4372" t="str">
            <v>RESTRIÇÃO SISTEMA</v>
          </cell>
          <cell r="D4372" t="str">
            <v>039 Disponibilidade Esgotada</v>
          </cell>
          <cell r="E4372" t="str">
            <v>OUTRAS MIDIAS</v>
          </cell>
          <cell r="F4372" t="str">
            <v>0031 JÁ TEVE O PRODUTO</v>
          </cell>
          <cell r="I4372">
            <v>1</v>
          </cell>
          <cell r="J4372">
            <v>0</v>
          </cell>
          <cell r="K4372">
            <v>0</v>
          </cell>
          <cell r="L4372">
            <v>1</v>
          </cell>
          <cell r="M4372">
            <v>1</v>
          </cell>
          <cell r="N4372">
            <v>0</v>
          </cell>
          <cell r="O4372">
            <v>1</v>
          </cell>
          <cell r="P4372">
            <v>0</v>
          </cell>
          <cell r="Q4372">
            <v>0</v>
          </cell>
          <cell r="R4372">
            <v>1</v>
          </cell>
          <cell r="S4372">
            <v>1</v>
          </cell>
          <cell r="T4372">
            <v>0</v>
          </cell>
          <cell r="U4372">
            <v>1</v>
          </cell>
          <cell r="V4372">
            <v>0</v>
          </cell>
          <cell r="W4372">
            <v>0</v>
          </cell>
        </row>
        <row r="4373">
          <cell r="B4373">
            <v>22</v>
          </cell>
          <cell r="C4373" t="str">
            <v>RESTRIÇÃO SISTEMA</v>
          </cell>
          <cell r="D4373" t="str">
            <v>039 Disponibilidade Esgotada</v>
          </cell>
          <cell r="E4373" t="str">
            <v>OUTRAS MÍDIAS</v>
          </cell>
          <cell r="F4373" t="str">
            <v>0002 INDICAÇÃO DE AMIGOS</v>
          </cell>
          <cell r="I4373">
            <v>21</v>
          </cell>
          <cell r="J4373">
            <v>0</v>
          </cell>
          <cell r="K4373">
            <v>0</v>
          </cell>
          <cell r="L4373">
            <v>21</v>
          </cell>
          <cell r="M4373">
            <v>21</v>
          </cell>
          <cell r="N4373">
            <v>0</v>
          </cell>
          <cell r="O4373">
            <v>21</v>
          </cell>
          <cell r="P4373">
            <v>0</v>
          </cell>
          <cell r="Q4373">
            <v>0</v>
          </cell>
          <cell r="R4373">
            <v>21</v>
          </cell>
          <cell r="S4373">
            <v>21</v>
          </cell>
          <cell r="T4373">
            <v>0</v>
          </cell>
          <cell r="U4373">
            <v>21</v>
          </cell>
          <cell r="V4373">
            <v>0</v>
          </cell>
          <cell r="W4373">
            <v>0</v>
          </cell>
        </row>
        <row r="4374">
          <cell r="B4374">
            <v>22</v>
          </cell>
          <cell r="C4374" t="str">
            <v>RESTRIÇÃO SISTEMA</v>
          </cell>
          <cell r="D4374" t="str">
            <v>039 Disponibilidade Esgotada</v>
          </cell>
          <cell r="E4374" t="str">
            <v>OUTRAS MÍDIAS</v>
          </cell>
          <cell r="F4374" t="str">
            <v>0013 INTERNET</v>
          </cell>
          <cell r="G4374" t="str">
            <v>0170 SITE SPEEDY</v>
          </cell>
          <cell r="I4374">
            <v>1</v>
          </cell>
          <cell r="J4374">
            <v>0</v>
          </cell>
          <cell r="K4374">
            <v>0</v>
          </cell>
          <cell r="L4374">
            <v>1</v>
          </cell>
          <cell r="M4374">
            <v>1</v>
          </cell>
          <cell r="N4374">
            <v>0</v>
          </cell>
          <cell r="O4374">
            <v>1</v>
          </cell>
          <cell r="P4374">
            <v>0</v>
          </cell>
          <cell r="Q4374">
            <v>0</v>
          </cell>
          <cell r="R4374">
            <v>1</v>
          </cell>
          <cell r="S4374">
            <v>1</v>
          </cell>
          <cell r="T4374">
            <v>0</v>
          </cell>
          <cell r="U4374">
            <v>1</v>
          </cell>
          <cell r="V4374">
            <v>0</v>
          </cell>
          <cell r="W4374">
            <v>0</v>
          </cell>
        </row>
        <row r="4375">
          <cell r="B4375">
            <v>22</v>
          </cell>
          <cell r="C4375" t="str">
            <v>RESTRIÇÃO SISTEMA</v>
          </cell>
          <cell r="D4375" t="str">
            <v>039 Disponibilidade Esgotada</v>
          </cell>
          <cell r="E4375" t="str">
            <v>OUTRAS MÍDIAS</v>
          </cell>
          <cell r="F4375" t="str">
            <v>0018 CONTATADO PELO TLMKT</v>
          </cell>
          <cell r="I4375">
            <v>5</v>
          </cell>
          <cell r="J4375">
            <v>0</v>
          </cell>
          <cell r="K4375">
            <v>0</v>
          </cell>
          <cell r="L4375">
            <v>5</v>
          </cell>
          <cell r="M4375">
            <v>5</v>
          </cell>
          <cell r="N4375">
            <v>0</v>
          </cell>
          <cell r="O4375">
            <v>5</v>
          </cell>
          <cell r="P4375">
            <v>0</v>
          </cell>
          <cell r="Q4375">
            <v>0</v>
          </cell>
          <cell r="R4375">
            <v>5</v>
          </cell>
          <cell r="S4375">
            <v>5</v>
          </cell>
          <cell r="T4375">
            <v>0</v>
          </cell>
          <cell r="U4375">
            <v>5</v>
          </cell>
          <cell r="V4375">
            <v>0</v>
          </cell>
          <cell r="W4375">
            <v>0</v>
          </cell>
        </row>
        <row r="4376">
          <cell r="B4376">
            <v>22</v>
          </cell>
          <cell r="C4376" t="str">
            <v>RESTRIÇÃO SISTEMA</v>
          </cell>
          <cell r="D4376" t="str">
            <v>039 Disponibilidade Esgotada</v>
          </cell>
          <cell r="E4376" t="str">
            <v>OUTRAS MÍDIAS</v>
          </cell>
          <cell r="F4376" t="str">
            <v>0020 JÁ POSSUI</v>
          </cell>
          <cell r="I4376">
            <v>1</v>
          </cell>
          <cell r="J4376">
            <v>0</v>
          </cell>
          <cell r="K4376">
            <v>0</v>
          </cell>
          <cell r="L4376">
            <v>1</v>
          </cell>
          <cell r="M4376">
            <v>1</v>
          </cell>
          <cell r="N4376">
            <v>0</v>
          </cell>
          <cell r="O4376">
            <v>1</v>
          </cell>
          <cell r="P4376">
            <v>0</v>
          </cell>
          <cell r="Q4376">
            <v>0</v>
          </cell>
          <cell r="R4376">
            <v>1</v>
          </cell>
          <cell r="S4376">
            <v>1</v>
          </cell>
          <cell r="T4376">
            <v>0</v>
          </cell>
          <cell r="U4376">
            <v>1</v>
          </cell>
          <cell r="V4376">
            <v>0</v>
          </cell>
          <cell r="W4376">
            <v>0</v>
          </cell>
        </row>
        <row r="4377">
          <cell r="B4377">
            <v>22</v>
          </cell>
          <cell r="C4377" t="str">
            <v>RESTRIÇÃO SISTEMA</v>
          </cell>
          <cell r="D4377" t="str">
            <v>039 Disponibilidade Esgotada</v>
          </cell>
          <cell r="E4377" t="str">
            <v>TELEVISÃO</v>
          </cell>
          <cell r="F4377" t="str">
            <v>0001 TELEVISÃO</v>
          </cell>
          <cell r="G4377" t="str">
            <v>0062 NÃO INFORMOU</v>
          </cell>
          <cell r="I4377">
            <v>1</v>
          </cell>
          <cell r="J4377">
            <v>0</v>
          </cell>
          <cell r="K4377">
            <v>0</v>
          </cell>
          <cell r="L4377">
            <v>1</v>
          </cell>
          <cell r="M4377">
            <v>1</v>
          </cell>
          <cell r="N4377">
            <v>0</v>
          </cell>
          <cell r="O4377">
            <v>1</v>
          </cell>
          <cell r="P4377">
            <v>0</v>
          </cell>
          <cell r="Q4377">
            <v>0</v>
          </cell>
          <cell r="R4377">
            <v>1</v>
          </cell>
          <cell r="S4377">
            <v>1</v>
          </cell>
          <cell r="T4377">
            <v>0</v>
          </cell>
          <cell r="U4377">
            <v>1</v>
          </cell>
          <cell r="V4377">
            <v>0</v>
          </cell>
          <cell r="W4377">
            <v>0</v>
          </cell>
        </row>
        <row r="4378">
          <cell r="B4378">
            <v>22</v>
          </cell>
          <cell r="C4378" t="str">
            <v>RESTRIÇÃO SISTEMA</v>
          </cell>
          <cell r="D4378" t="str">
            <v>042 Restrição técnica</v>
          </cell>
          <cell r="E4378" t="str">
            <v>MALA DIRETA</v>
          </cell>
          <cell r="F4378" t="str">
            <v>0009 MALA DIRETA</v>
          </cell>
          <cell r="G4378" t="str">
            <v>0572 MD-05</v>
          </cell>
          <cell r="I4378">
            <v>1</v>
          </cell>
          <cell r="J4378">
            <v>0</v>
          </cell>
          <cell r="K4378">
            <v>0</v>
          </cell>
          <cell r="L4378">
            <v>1</v>
          </cell>
          <cell r="M4378">
            <v>1</v>
          </cell>
          <cell r="N4378">
            <v>0</v>
          </cell>
          <cell r="O4378">
            <v>1</v>
          </cell>
          <cell r="P4378">
            <v>0</v>
          </cell>
          <cell r="Q4378">
            <v>0</v>
          </cell>
          <cell r="R4378">
            <v>1</v>
          </cell>
          <cell r="S4378">
            <v>1</v>
          </cell>
          <cell r="T4378">
            <v>0</v>
          </cell>
          <cell r="U4378">
            <v>1</v>
          </cell>
          <cell r="V4378">
            <v>0</v>
          </cell>
          <cell r="W4378">
            <v>0</v>
          </cell>
        </row>
        <row r="4379">
          <cell r="B4379">
            <v>22</v>
          </cell>
          <cell r="C4379" t="str">
            <v>RESTRIÇÃO SISTEMA</v>
          </cell>
          <cell r="D4379" t="str">
            <v>042 Restrição técnica</v>
          </cell>
          <cell r="E4379" t="str">
            <v>OUTRAS MIDIAS</v>
          </cell>
          <cell r="F4379" t="str">
            <v>0031 JÁ TEVE O PRODUTO</v>
          </cell>
          <cell r="I4379">
            <v>2</v>
          </cell>
          <cell r="J4379">
            <v>0</v>
          </cell>
          <cell r="K4379">
            <v>0</v>
          </cell>
          <cell r="L4379">
            <v>2</v>
          </cell>
          <cell r="M4379">
            <v>2</v>
          </cell>
          <cell r="N4379">
            <v>0</v>
          </cell>
          <cell r="O4379">
            <v>2</v>
          </cell>
          <cell r="P4379">
            <v>0</v>
          </cell>
          <cell r="Q4379">
            <v>0</v>
          </cell>
          <cell r="R4379">
            <v>2</v>
          </cell>
          <cell r="S4379">
            <v>2</v>
          </cell>
          <cell r="T4379">
            <v>0</v>
          </cell>
          <cell r="U4379">
            <v>2</v>
          </cell>
          <cell r="V4379">
            <v>0</v>
          </cell>
          <cell r="W4379">
            <v>0</v>
          </cell>
        </row>
        <row r="4380">
          <cell r="B4380">
            <v>22</v>
          </cell>
          <cell r="C4380" t="str">
            <v>RESTRIÇÃO SISTEMA</v>
          </cell>
          <cell r="D4380" t="str">
            <v>042 Restrição técnica</v>
          </cell>
          <cell r="E4380" t="str">
            <v>OUTRAS MÍDIAS</v>
          </cell>
          <cell r="F4380" t="str">
            <v>0002 INDICAÇÃO DE AMIGOS</v>
          </cell>
          <cell r="I4380">
            <v>17</v>
          </cell>
          <cell r="J4380">
            <v>0</v>
          </cell>
          <cell r="K4380">
            <v>0</v>
          </cell>
          <cell r="L4380">
            <v>17</v>
          </cell>
          <cell r="M4380">
            <v>17</v>
          </cell>
          <cell r="N4380">
            <v>0</v>
          </cell>
          <cell r="O4380">
            <v>17</v>
          </cell>
          <cell r="P4380">
            <v>0</v>
          </cell>
          <cell r="Q4380">
            <v>0</v>
          </cell>
          <cell r="R4380">
            <v>17</v>
          </cell>
          <cell r="S4380">
            <v>17</v>
          </cell>
          <cell r="T4380">
            <v>0</v>
          </cell>
          <cell r="U4380">
            <v>17</v>
          </cell>
          <cell r="V4380">
            <v>0</v>
          </cell>
          <cell r="W4380">
            <v>0</v>
          </cell>
        </row>
        <row r="4381">
          <cell r="B4381">
            <v>22</v>
          </cell>
          <cell r="C4381" t="str">
            <v>RESTRIÇÃO SISTEMA</v>
          </cell>
          <cell r="D4381" t="str">
            <v>042 Restrição técnica</v>
          </cell>
          <cell r="E4381" t="str">
            <v>OUTRAS MÍDIAS</v>
          </cell>
          <cell r="F4381" t="str">
            <v>0018 CONTATADO PELO TLMKT</v>
          </cell>
          <cell r="I4381">
            <v>2</v>
          </cell>
          <cell r="J4381">
            <v>0</v>
          </cell>
          <cell r="K4381">
            <v>0</v>
          </cell>
          <cell r="L4381">
            <v>2</v>
          </cell>
          <cell r="M4381">
            <v>2</v>
          </cell>
          <cell r="N4381">
            <v>0</v>
          </cell>
          <cell r="O4381">
            <v>2</v>
          </cell>
          <cell r="P4381">
            <v>0</v>
          </cell>
          <cell r="Q4381">
            <v>0</v>
          </cell>
          <cell r="R4381">
            <v>2</v>
          </cell>
          <cell r="S4381">
            <v>2</v>
          </cell>
          <cell r="T4381">
            <v>0</v>
          </cell>
          <cell r="U4381">
            <v>2</v>
          </cell>
          <cell r="V4381">
            <v>0</v>
          </cell>
          <cell r="W4381">
            <v>0</v>
          </cell>
        </row>
        <row r="4382">
          <cell r="B4382">
            <v>22</v>
          </cell>
          <cell r="C4382" t="str">
            <v>RESTRIÇÃO SISTEMA</v>
          </cell>
          <cell r="D4382" t="str">
            <v>042 Restrição técnica</v>
          </cell>
          <cell r="E4382" t="str">
            <v>OUTRAS MÍDIAS</v>
          </cell>
          <cell r="F4382" t="str">
            <v>0020 JÁ POSSUI</v>
          </cell>
          <cell r="I4382">
            <v>1</v>
          </cell>
          <cell r="J4382">
            <v>0</v>
          </cell>
          <cell r="K4382">
            <v>0</v>
          </cell>
          <cell r="L4382">
            <v>1</v>
          </cell>
          <cell r="M4382">
            <v>1</v>
          </cell>
          <cell r="N4382">
            <v>0</v>
          </cell>
          <cell r="O4382">
            <v>1</v>
          </cell>
          <cell r="P4382">
            <v>0</v>
          </cell>
          <cell r="Q4382">
            <v>0</v>
          </cell>
          <cell r="R4382">
            <v>1</v>
          </cell>
          <cell r="S4382">
            <v>1</v>
          </cell>
          <cell r="T4382">
            <v>0</v>
          </cell>
          <cell r="U4382">
            <v>1</v>
          </cell>
          <cell r="V4382">
            <v>0</v>
          </cell>
          <cell r="W4382">
            <v>0</v>
          </cell>
        </row>
        <row r="4383">
          <cell r="B4383">
            <v>22</v>
          </cell>
          <cell r="C4383" t="str">
            <v>RESTRIÇÃO SISTEMA</v>
          </cell>
          <cell r="D4383" t="str">
            <v>042 Restrição técnica</v>
          </cell>
          <cell r="E4383" t="str">
            <v>TELEVISÃO</v>
          </cell>
          <cell r="F4383" t="str">
            <v>0001 TELEVISÃO</v>
          </cell>
          <cell r="G4383" t="str">
            <v>0006 GLOBO</v>
          </cell>
          <cell r="H4383" t="str">
            <v>3825 NÃO INFORMADO</v>
          </cell>
          <cell r="I4383">
            <v>1</v>
          </cell>
          <cell r="J4383">
            <v>0</v>
          </cell>
          <cell r="K4383">
            <v>0</v>
          </cell>
          <cell r="L4383">
            <v>1</v>
          </cell>
          <cell r="M4383">
            <v>1</v>
          </cell>
          <cell r="N4383">
            <v>0</v>
          </cell>
          <cell r="O4383">
            <v>1</v>
          </cell>
          <cell r="P4383">
            <v>0</v>
          </cell>
          <cell r="Q4383">
            <v>0</v>
          </cell>
          <cell r="R4383">
            <v>1</v>
          </cell>
          <cell r="S4383">
            <v>1</v>
          </cell>
          <cell r="T4383">
            <v>0</v>
          </cell>
          <cell r="U4383">
            <v>1</v>
          </cell>
          <cell r="V4383">
            <v>0</v>
          </cell>
          <cell r="W4383">
            <v>0</v>
          </cell>
        </row>
        <row r="4384">
          <cell r="B4384">
            <v>22</v>
          </cell>
          <cell r="C4384" t="str">
            <v>RESTRIÇÃO SISTEMA</v>
          </cell>
          <cell r="D4384" t="str">
            <v>042 Restrição técnica</v>
          </cell>
          <cell r="E4384" t="str">
            <v>TELEVISÃO</v>
          </cell>
          <cell r="F4384" t="str">
            <v>0001 TELEVISÃO</v>
          </cell>
          <cell r="G4384" t="str">
            <v>0062 NÃO INFORMOU</v>
          </cell>
          <cell r="I4384">
            <v>1</v>
          </cell>
          <cell r="J4384">
            <v>0</v>
          </cell>
          <cell r="K4384">
            <v>0</v>
          </cell>
          <cell r="L4384">
            <v>1</v>
          </cell>
          <cell r="M4384">
            <v>1</v>
          </cell>
          <cell r="N4384">
            <v>0</v>
          </cell>
          <cell r="O4384">
            <v>1</v>
          </cell>
          <cell r="P4384">
            <v>0</v>
          </cell>
          <cell r="Q4384">
            <v>0</v>
          </cell>
          <cell r="R4384">
            <v>1</v>
          </cell>
          <cell r="S4384">
            <v>1</v>
          </cell>
          <cell r="T4384">
            <v>0</v>
          </cell>
          <cell r="U4384">
            <v>1</v>
          </cell>
          <cell r="V4384">
            <v>0</v>
          </cell>
          <cell r="W4384">
            <v>0</v>
          </cell>
        </row>
        <row r="4385">
          <cell r="B4385">
            <v>22</v>
          </cell>
          <cell r="C4385" t="str">
            <v>RESTRIÇÃO SISTEMA</v>
          </cell>
          <cell r="D4385" t="str">
            <v>045 Central não cadastrada</v>
          </cell>
          <cell r="E4385" t="str">
            <v>NÃO INFORMADO</v>
          </cell>
          <cell r="F4385" t="str">
            <v>0016 NÃO INFORMADO</v>
          </cell>
          <cell r="I4385">
            <v>2</v>
          </cell>
          <cell r="J4385">
            <v>0</v>
          </cell>
          <cell r="K4385">
            <v>0</v>
          </cell>
          <cell r="L4385">
            <v>2</v>
          </cell>
          <cell r="M4385">
            <v>2</v>
          </cell>
          <cell r="N4385">
            <v>0</v>
          </cell>
          <cell r="O4385">
            <v>2</v>
          </cell>
          <cell r="P4385">
            <v>0</v>
          </cell>
          <cell r="Q4385">
            <v>0</v>
          </cell>
          <cell r="R4385">
            <v>2</v>
          </cell>
          <cell r="S4385">
            <v>2</v>
          </cell>
          <cell r="T4385">
            <v>0</v>
          </cell>
          <cell r="U4385">
            <v>2</v>
          </cell>
          <cell r="V4385">
            <v>0</v>
          </cell>
          <cell r="W4385">
            <v>0</v>
          </cell>
        </row>
        <row r="4386">
          <cell r="B4386">
            <v>22</v>
          </cell>
          <cell r="C4386" t="str">
            <v>RESTRIÇÃO SISTEMA</v>
          </cell>
          <cell r="D4386" t="str">
            <v>045 Central não cadastrada</v>
          </cell>
          <cell r="E4386" t="str">
            <v>OUTRAS MÍDIAS</v>
          </cell>
          <cell r="F4386" t="str">
            <v>0002 INDICAÇÃO DE AMIGOS</v>
          </cell>
          <cell r="I4386">
            <v>7</v>
          </cell>
          <cell r="J4386">
            <v>0</v>
          </cell>
          <cell r="K4386">
            <v>0</v>
          </cell>
          <cell r="L4386">
            <v>7</v>
          </cell>
          <cell r="M4386">
            <v>7</v>
          </cell>
          <cell r="N4386">
            <v>0</v>
          </cell>
          <cell r="O4386">
            <v>7</v>
          </cell>
          <cell r="P4386">
            <v>0</v>
          </cell>
          <cell r="Q4386">
            <v>0</v>
          </cell>
          <cell r="R4386">
            <v>7</v>
          </cell>
          <cell r="S4386">
            <v>7</v>
          </cell>
          <cell r="T4386">
            <v>0</v>
          </cell>
          <cell r="U4386">
            <v>7</v>
          </cell>
          <cell r="V4386">
            <v>0</v>
          </cell>
          <cell r="W4386">
            <v>0</v>
          </cell>
        </row>
        <row r="4387">
          <cell r="B4387">
            <v>22</v>
          </cell>
          <cell r="C4387" t="str">
            <v>RESTRIÇÃO SISTEMA</v>
          </cell>
          <cell r="D4387" t="str">
            <v>045 Central não cadastrada</v>
          </cell>
          <cell r="E4387" t="str">
            <v>OUTRAS MÍDIAS</v>
          </cell>
          <cell r="F4387" t="str">
            <v>0007 JORNAIS/REVISTAS</v>
          </cell>
          <cell r="G4387" t="str">
            <v>0125 NÃO INFORMADO</v>
          </cell>
          <cell r="I4387">
            <v>1</v>
          </cell>
          <cell r="J4387">
            <v>0</v>
          </cell>
          <cell r="K4387">
            <v>0</v>
          </cell>
          <cell r="L4387">
            <v>1</v>
          </cell>
          <cell r="M4387">
            <v>1</v>
          </cell>
          <cell r="N4387">
            <v>0</v>
          </cell>
          <cell r="O4387">
            <v>1</v>
          </cell>
          <cell r="P4387">
            <v>0</v>
          </cell>
          <cell r="Q4387">
            <v>0</v>
          </cell>
          <cell r="R4387">
            <v>1</v>
          </cell>
          <cell r="S4387">
            <v>1</v>
          </cell>
          <cell r="T4387">
            <v>0</v>
          </cell>
          <cell r="U4387">
            <v>1</v>
          </cell>
          <cell r="V4387">
            <v>0</v>
          </cell>
          <cell r="W4387">
            <v>0</v>
          </cell>
        </row>
        <row r="4388">
          <cell r="B4388">
            <v>22</v>
          </cell>
          <cell r="C4388" t="str">
            <v>RESTRIÇÃO SISTEMA</v>
          </cell>
          <cell r="D4388" t="str">
            <v>045 Central não cadastrada</v>
          </cell>
          <cell r="E4388" t="str">
            <v>OUTRAS MÍDIAS</v>
          </cell>
          <cell r="F4388" t="str">
            <v>0013 INTERNET</v>
          </cell>
          <cell r="G4388" t="str">
            <v>0056 OUTROS</v>
          </cell>
          <cell r="I4388">
            <v>1</v>
          </cell>
          <cell r="J4388">
            <v>0</v>
          </cell>
          <cell r="K4388">
            <v>0</v>
          </cell>
          <cell r="L4388">
            <v>1</v>
          </cell>
          <cell r="M4388">
            <v>1</v>
          </cell>
          <cell r="N4388">
            <v>0</v>
          </cell>
          <cell r="O4388">
            <v>1</v>
          </cell>
          <cell r="P4388">
            <v>0</v>
          </cell>
          <cell r="Q4388">
            <v>0</v>
          </cell>
          <cell r="R4388">
            <v>1</v>
          </cell>
          <cell r="S4388">
            <v>1</v>
          </cell>
          <cell r="T4388">
            <v>0</v>
          </cell>
          <cell r="U4388">
            <v>1</v>
          </cell>
          <cell r="V4388">
            <v>0</v>
          </cell>
          <cell r="W4388">
            <v>0</v>
          </cell>
        </row>
        <row r="4389">
          <cell r="B4389">
            <v>22</v>
          </cell>
          <cell r="C4389" t="str">
            <v>RESTRIÇÃO SISTEMA</v>
          </cell>
          <cell r="D4389" t="str">
            <v>045 Central não cadastrada</v>
          </cell>
          <cell r="E4389" t="str">
            <v>OUTRAS MÍDIAS</v>
          </cell>
          <cell r="F4389" t="str">
            <v>0013 INTERNET</v>
          </cell>
          <cell r="G4389" t="str">
            <v>0170 SITE SPEEDY</v>
          </cell>
          <cell r="I4389">
            <v>1</v>
          </cell>
          <cell r="J4389">
            <v>0</v>
          </cell>
          <cell r="K4389">
            <v>0</v>
          </cell>
          <cell r="L4389">
            <v>1</v>
          </cell>
          <cell r="M4389">
            <v>1</v>
          </cell>
          <cell r="N4389">
            <v>0</v>
          </cell>
          <cell r="O4389">
            <v>1</v>
          </cell>
          <cell r="P4389">
            <v>0</v>
          </cell>
          <cell r="Q4389">
            <v>0</v>
          </cell>
          <cell r="R4389">
            <v>1</v>
          </cell>
          <cell r="S4389">
            <v>1</v>
          </cell>
          <cell r="T4389">
            <v>0</v>
          </cell>
          <cell r="U4389">
            <v>1</v>
          </cell>
          <cell r="V4389">
            <v>0</v>
          </cell>
          <cell r="W4389">
            <v>0</v>
          </cell>
        </row>
        <row r="4390">
          <cell r="B4390">
            <v>22</v>
          </cell>
          <cell r="C4390" t="str">
            <v>RESTRIÇÃO SISTEMA</v>
          </cell>
          <cell r="D4390" t="str">
            <v>045 Central não cadastrada</v>
          </cell>
          <cell r="E4390" t="str">
            <v>TELEVISÃO</v>
          </cell>
          <cell r="F4390" t="str">
            <v>0001 TELEVISÃO</v>
          </cell>
          <cell r="G4390" t="str">
            <v>0006 GLOBO</v>
          </cell>
          <cell r="H4390" t="str">
            <v>3825 NÃO INFORMADO</v>
          </cell>
          <cell r="I4390">
            <v>1</v>
          </cell>
          <cell r="J4390">
            <v>0</v>
          </cell>
          <cell r="K4390">
            <v>0</v>
          </cell>
          <cell r="L4390">
            <v>1</v>
          </cell>
          <cell r="M4390">
            <v>1</v>
          </cell>
          <cell r="N4390">
            <v>0</v>
          </cell>
          <cell r="O4390">
            <v>1</v>
          </cell>
          <cell r="P4390">
            <v>0</v>
          </cell>
          <cell r="Q4390">
            <v>0</v>
          </cell>
          <cell r="R4390">
            <v>1</v>
          </cell>
          <cell r="S4390">
            <v>1</v>
          </cell>
          <cell r="T4390">
            <v>0</v>
          </cell>
          <cell r="U4390">
            <v>1</v>
          </cell>
          <cell r="V4390">
            <v>0</v>
          </cell>
          <cell r="W4390">
            <v>0</v>
          </cell>
        </row>
        <row r="4391">
          <cell r="B4391">
            <v>22</v>
          </cell>
          <cell r="C4391" t="str">
            <v>RESTRIÇÃO SISTEMA</v>
          </cell>
          <cell r="D4391" t="str">
            <v>045 Central não cadastrada</v>
          </cell>
          <cell r="E4391" t="str">
            <v>TELEVISÃO</v>
          </cell>
          <cell r="F4391" t="str">
            <v>0001 TELEVISÃO</v>
          </cell>
          <cell r="G4391" t="str">
            <v>0062 NÃO INFORMOU</v>
          </cell>
          <cell r="I4391">
            <v>2</v>
          </cell>
          <cell r="J4391">
            <v>0</v>
          </cell>
          <cell r="K4391">
            <v>0</v>
          </cell>
          <cell r="L4391">
            <v>2</v>
          </cell>
          <cell r="M4391">
            <v>2</v>
          </cell>
          <cell r="N4391">
            <v>0</v>
          </cell>
          <cell r="O4391">
            <v>2</v>
          </cell>
          <cell r="P4391">
            <v>0</v>
          </cell>
          <cell r="Q4391">
            <v>0</v>
          </cell>
          <cell r="R4391">
            <v>2</v>
          </cell>
          <cell r="S4391">
            <v>2</v>
          </cell>
          <cell r="T4391">
            <v>0</v>
          </cell>
          <cell r="U4391">
            <v>2</v>
          </cell>
          <cell r="V4391">
            <v>0</v>
          </cell>
          <cell r="W4391">
            <v>0</v>
          </cell>
        </row>
        <row r="4392">
          <cell r="B4392">
            <v>22</v>
          </cell>
          <cell r="C4392" t="str">
            <v>RESTRIÇÃO SISTEMA</v>
          </cell>
          <cell r="D4392" t="str">
            <v>048 Segmento não permitido</v>
          </cell>
          <cell r="E4392" t="str">
            <v>OUTRAS MÍDIAS</v>
          </cell>
          <cell r="F4392" t="str">
            <v>0002 INDICAÇÃO DE AMIGOS</v>
          </cell>
          <cell r="I4392">
            <v>1</v>
          </cell>
          <cell r="J4392">
            <v>0</v>
          </cell>
          <cell r="K4392">
            <v>0</v>
          </cell>
          <cell r="L4392">
            <v>1</v>
          </cell>
          <cell r="M4392">
            <v>1</v>
          </cell>
          <cell r="N4392">
            <v>0</v>
          </cell>
          <cell r="O4392">
            <v>1</v>
          </cell>
          <cell r="P4392">
            <v>0</v>
          </cell>
          <cell r="Q4392">
            <v>0</v>
          </cell>
          <cell r="R4392">
            <v>1</v>
          </cell>
          <cell r="S4392">
            <v>1</v>
          </cell>
          <cell r="T4392">
            <v>0</v>
          </cell>
          <cell r="U4392">
            <v>1</v>
          </cell>
          <cell r="V4392">
            <v>0</v>
          </cell>
          <cell r="W4392">
            <v>0</v>
          </cell>
        </row>
        <row r="4393">
          <cell r="B4393">
            <v>22</v>
          </cell>
          <cell r="C4393" t="str">
            <v>RESTRIÇÃO SISTEMA</v>
          </cell>
          <cell r="D4393" t="str">
            <v>060 Restrição Comercial</v>
          </cell>
          <cell r="E4393" t="str">
            <v>MALA DIRETA</v>
          </cell>
          <cell r="F4393" t="str">
            <v>0009 MALA DIRETA</v>
          </cell>
          <cell r="G4393" t="str">
            <v>0572 MD-05</v>
          </cell>
          <cell r="I4393">
            <v>1</v>
          </cell>
          <cell r="J4393">
            <v>0</v>
          </cell>
          <cell r="K4393">
            <v>0</v>
          </cell>
          <cell r="L4393">
            <v>1</v>
          </cell>
          <cell r="M4393">
            <v>1</v>
          </cell>
          <cell r="N4393">
            <v>0</v>
          </cell>
          <cell r="O4393">
            <v>1</v>
          </cell>
          <cell r="P4393">
            <v>0</v>
          </cell>
          <cell r="Q4393">
            <v>0</v>
          </cell>
          <cell r="R4393">
            <v>1</v>
          </cell>
          <cell r="S4393">
            <v>1</v>
          </cell>
          <cell r="T4393">
            <v>0</v>
          </cell>
          <cell r="U4393">
            <v>1</v>
          </cell>
          <cell r="V4393">
            <v>0</v>
          </cell>
          <cell r="W4393">
            <v>0</v>
          </cell>
        </row>
        <row r="4394">
          <cell r="B4394">
            <v>22</v>
          </cell>
          <cell r="C4394" t="str">
            <v>RESTRIÇÃO SISTEMA</v>
          </cell>
          <cell r="D4394" t="str">
            <v>060 Restrição Comercial</v>
          </cell>
          <cell r="E4394" t="str">
            <v>NÃO INFORMADO</v>
          </cell>
          <cell r="F4394" t="str">
            <v>0016 NÃO INFORMADO</v>
          </cell>
          <cell r="I4394">
            <v>1</v>
          </cell>
          <cell r="J4394">
            <v>0</v>
          </cell>
          <cell r="K4394">
            <v>0</v>
          </cell>
          <cell r="L4394">
            <v>1</v>
          </cell>
          <cell r="M4394">
            <v>1</v>
          </cell>
          <cell r="N4394">
            <v>0</v>
          </cell>
          <cell r="O4394">
            <v>1</v>
          </cell>
          <cell r="P4394">
            <v>0</v>
          </cell>
          <cell r="Q4394">
            <v>0</v>
          </cell>
          <cell r="R4394">
            <v>1</v>
          </cell>
          <cell r="S4394">
            <v>1</v>
          </cell>
          <cell r="T4394">
            <v>0</v>
          </cell>
          <cell r="U4394">
            <v>1</v>
          </cell>
          <cell r="V4394">
            <v>0</v>
          </cell>
          <cell r="W4394">
            <v>0</v>
          </cell>
        </row>
        <row r="4395">
          <cell r="B4395">
            <v>22</v>
          </cell>
          <cell r="C4395" t="str">
            <v>RESTRIÇÃO SISTEMA</v>
          </cell>
          <cell r="D4395" t="str">
            <v>060 Restrição Comercial</v>
          </cell>
          <cell r="E4395" t="str">
            <v>OUTRAS MIDIAS</v>
          </cell>
          <cell r="F4395" t="str">
            <v>0024 STAND</v>
          </cell>
          <cell r="I4395">
            <v>1</v>
          </cell>
          <cell r="J4395">
            <v>0</v>
          </cell>
          <cell r="K4395">
            <v>0</v>
          </cell>
          <cell r="L4395">
            <v>1</v>
          </cell>
          <cell r="M4395">
            <v>1</v>
          </cell>
          <cell r="N4395">
            <v>0</v>
          </cell>
          <cell r="O4395">
            <v>1</v>
          </cell>
          <cell r="P4395">
            <v>0</v>
          </cell>
          <cell r="Q4395">
            <v>0</v>
          </cell>
          <cell r="R4395">
            <v>1</v>
          </cell>
          <cell r="S4395">
            <v>1</v>
          </cell>
          <cell r="T4395">
            <v>0</v>
          </cell>
          <cell r="U4395">
            <v>1</v>
          </cell>
          <cell r="V4395">
            <v>0</v>
          </cell>
          <cell r="W4395">
            <v>0</v>
          </cell>
        </row>
        <row r="4396">
          <cell r="B4396">
            <v>22</v>
          </cell>
          <cell r="C4396" t="str">
            <v>RESTRIÇÃO SISTEMA</v>
          </cell>
          <cell r="D4396" t="str">
            <v>060 Restrição Comercial</v>
          </cell>
          <cell r="E4396" t="str">
            <v>OUTRAS MIDIAS</v>
          </cell>
          <cell r="F4396" t="str">
            <v>0031 JÁ TEVE O PRODUTO</v>
          </cell>
          <cell r="I4396">
            <v>1</v>
          </cell>
          <cell r="J4396">
            <v>0</v>
          </cell>
          <cell r="K4396">
            <v>0</v>
          </cell>
          <cell r="L4396">
            <v>1</v>
          </cell>
          <cell r="M4396">
            <v>1</v>
          </cell>
          <cell r="N4396">
            <v>0</v>
          </cell>
          <cell r="O4396">
            <v>1</v>
          </cell>
          <cell r="P4396">
            <v>0</v>
          </cell>
          <cell r="Q4396">
            <v>0</v>
          </cell>
          <cell r="R4396">
            <v>1</v>
          </cell>
          <cell r="S4396">
            <v>1</v>
          </cell>
          <cell r="T4396">
            <v>0</v>
          </cell>
          <cell r="U4396">
            <v>1</v>
          </cell>
          <cell r="V4396">
            <v>0</v>
          </cell>
          <cell r="W4396">
            <v>0</v>
          </cell>
        </row>
        <row r="4397">
          <cell r="B4397">
            <v>22</v>
          </cell>
          <cell r="C4397" t="str">
            <v>RESTRIÇÃO SISTEMA</v>
          </cell>
          <cell r="D4397" t="str">
            <v>060 Restrição Comercial</v>
          </cell>
          <cell r="E4397" t="str">
            <v>OUTRAS MÍDIAS</v>
          </cell>
          <cell r="F4397" t="str">
            <v>0002 INDICAÇÃO DE AMIGOS</v>
          </cell>
          <cell r="I4397">
            <v>9</v>
          </cell>
          <cell r="J4397">
            <v>0</v>
          </cell>
          <cell r="K4397">
            <v>0</v>
          </cell>
          <cell r="L4397">
            <v>9</v>
          </cell>
          <cell r="M4397">
            <v>9</v>
          </cell>
          <cell r="N4397">
            <v>0</v>
          </cell>
          <cell r="O4397">
            <v>9</v>
          </cell>
          <cell r="P4397">
            <v>0</v>
          </cell>
          <cell r="Q4397">
            <v>0</v>
          </cell>
          <cell r="R4397">
            <v>9</v>
          </cell>
          <cell r="S4397">
            <v>9</v>
          </cell>
          <cell r="T4397">
            <v>0</v>
          </cell>
          <cell r="U4397">
            <v>9</v>
          </cell>
          <cell r="V4397">
            <v>0</v>
          </cell>
          <cell r="W4397">
            <v>0</v>
          </cell>
        </row>
        <row r="4398">
          <cell r="B4398">
            <v>22</v>
          </cell>
          <cell r="C4398" t="str">
            <v>RESTRIÇÃO SISTEMA</v>
          </cell>
          <cell r="D4398" t="str">
            <v>060 Restrição Comercial</v>
          </cell>
          <cell r="E4398" t="str">
            <v>OUTRAS MÍDIAS</v>
          </cell>
          <cell r="F4398" t="str">
            <v>0013 INTERNET</v>
          </cell>
          <cell r="G4398" t="str">
            <v>0170 SITE SPEEDY</v>
          </cell>
          <cell r="I4398">
            <v>1</v>
          </cell>
          <cell r="J4398">
            <v>0</v>
          </cell>
          <cell r="K4398">
            <v>0</v>
          </cell>
          <cell r="L4398">
            <v>1</v>
          </cell>
          <cell r="M4398">
            <v>1</v>
          </cell>
          <cell r="N4398">
            <v>0</v>
          </cell>
          <cell r="O4398">
            <v>1</v>
          </cell>
          <cell r="P4398">
            <v>0</v>
          </cell>
          <cell r="Q4398">
            <v>0</v>
          </cell>
          <cell r="R4398">
            <v>1</v>
          </cell>
          <cell r="S4398">
            <v>1</v>
          </cell>
          <cell r="T4398">
            <v>0</v>
          </cell>
          <cell r="U4398">
            <v>1</v>
          </cell>
          <cell r="V4398">
            <v>0</v>
          </cell>
          <cell r="W4398">
            <v>0</v>
          </cell>
        </row>
        <row r="4399">
          <cell r="B4399">
            <v>22</v>
          </cell>
          <cell r="C4399" t="str">
            <v>RESTRIÇÃO SISTEMA</v>
          </cell>
          <cell r="D4399" t="str">
            <v>060 Restrição Comercial</v>
          </cell>
          <cell r="E4399" t="str">
            <v>OUTRAS MÍDIAS</v>
          </cell>
          <cell r="F4399" t="str">
            <v>0018 CONTATADO PELO TLMKT</v>
          </cell>
          <cell r="I4399">
            <v>1</v>
          </cell>
          <cell r="J4399">
            <v>0</v>
          </cell>
          <cell r="K4399">
            <v>0</v>
          </cell>
          <cell r="L4399">
            <v>1</v>
          </cell>
          <cell r="M4399">
            <v>1</v>
          </cell>
          <cell r="N4399">
            <v>0</v>
          </cell>
          <cell r="O4399">
            <v>1</v>
          </cell>
          <cell r="P4399">
            <v>0</v>
          </cell>
          <cell r="Q4399">
            <v>0</v>
          </cell>
          <cell r="R4399">
            <v>1</v>
          </cell>
          <cell r="S4399">
            <v>1</v>
          </cell>
          <cell r="T4399">
            <v>0</v>
          </cell>
          <cell r="U4399">
            <v>1</v>
          </cell>
          <cell r="V4399">
            <v>0</v>
          </cell>
          <cell r="W4399">
            <v>0</v>
          </cell>
        </row>
        <row r="4400">
          <cell r="B4400">
            <v>22</v>
          </cell>
          <cell r="C4400" t="str">
            <v>RESTRIÇÃO SISTEMA</v>
          </cell>
          <cell r="D4400" t="str">
            <v>060 Restrição Comercial</v>
          </cell>
          <cell r="E4400" t="str">
            <v>OUTRAS MÍDIAS</v>
          </cell>
          <cell r="F4400" t="str">
            <v>0020 JÁ POSSUI</v>
          </cell>
          <cell r="I4400">
            <v>2</v>
          </cell>
          <cell r="J4400">
            <v>0</v>
          </cell>
          <cell r="K4400">
            <v>0</v>
          </cell>
          <cell r="L4400">
            <v>2</v>
          </cell>
          <cell r="M4400">
            <v>2</v>
          </cell>
          <cell r="N4400">
            <v>0</v>
          </cell>
          <cell r="O4400">
            <v>2</v>
          </cell>
          <cell r="P4400">
            <v>0</v>
          </cell>
          <cell r="Q4400">
            <v>0</v>
          </cell>
          <cell r="R4400">
            <v>2</v>
          </cell>
          <cell r="S4400">
            <v>2</v>
          </cell>
          <cell r="T4400">
            <v>0</v>
          </cell>
          <cell r="U4400">
            <v>2</v>
          </cell>
          <cell r="V4400">
            <v>0</v>
          </cell>
          <cell r="W4400">
            <v>0</v>
          </cell>
        </row>
        <row r="4401">
          <cell r="B4401">
            <v>22</v>
          </cell>
          <cell r="C4401" t="str">
            <v>RESTRIÇÃO SISTEMA</v>
          </cell>
          <cell r="D4401" t="str">
            <v>060 Restrição Comercial</v>
          </cell>
          <cell r="E4401" t="str">
            <v>TELEVISÃO</v>
          </cell>
          <cell r="F4401" t="str">
            <v>0001 TELEVISÃO</v>
          </cell>
          <cell r="G4401" t="str">
            <v>0059 BANDEIRANTES</v>
          </cell>
          <cell r="H4401" t="str">
            <v>5596 ESPORTE TOTAL</v>
          </cell>
          <cell r="I4401">
            <v>1</v>
          </cell>
          <cell r="J4401">
            <v>0</v>
          </cell>
          <cell r="K4401">
            <v>0</v>
          </cell>
          <cell r="L4401">
            <v>1</v>
          </cell>
          <cell r="M4401">
            <v>1</v>
          </cell>
          <cell r="N4401">
            <v>0</v>
          </cell>
          <cell r="O4401">
            <v>1</v>
          </cell>
          <cell r="P4401">
            <v>0</v>
          </cell>
          <cell r="Q4401">
            <v>0</v>
          </cell>
          <cell r="R4401">
            <v>1</v>
          </cell>
          <cell r="S4401">
            <v>1</v>
          </cell>
          <cell r="T4401">
            <v>0</v>
          </cell>
          <cell r="U4401">
            <v>1</v>
          </cell>
          <cell r="V4401">
            <v>0</v>
          </cell>
          <cell r="W4401">
            <v>0</v>
          </cell>
        </row>
        <row r="4402">
          <cell r="B4402">
            <v>22</v>
          </cell>
          <cell r="C4402" t="str">
            <v>RESTRIÇÃO SISTEMA</v>
          </cell>
          <cell r="D4402" t="str">
            <v>060 Restrição Comercial</v>
          </cell>
          <cell r="E4402" t="str">
            <v>TELEVISÃO</v>
          </cell>
          <cell r="F4402" t="str">
            <v>0001 TELEVISÃO</v>
          </cell>
          <cell r="G4402" t="str">
            <v>0062 NÃO INFORMOU</v>
          </cell>
          <cell r="I4402">
            <v>1</v>
          </cell>
          <cell r="J4402">
            <v>0</v>
          </cell>
          <cell r="K4402">
            <v>0</v>
          </cell>
          <cell r="L4402">
            <v>1</v>
          </cell>
          <cell r="M4402">
            <v>1</v>
          </cell>
          <cell r="N4402">
            <v>0</v>
          </cell>
          <cell r="O4402">
            <v>1</v>
          </cell>
          <cell r="P4402">
            <v>0</v>
          </cell>
          <cell r="Q4402">
            <v>0</v>
          </cell>
          <cell r="R4402">
            <v>1</v>
          </cell>
          <cell r="S4402">
            <v>1</v>
          </cell>
          <cell r="T4402">
            <v>0</v>
          </cell>
          <cell r="U4402">
            <v>1</v>
          </cell>
          <cell r="V4402">
            <v>0</v>
          </cell>
          <cell r="W4402">
            <v>0</v>
          </cell>
        </row>
        <row r="4403">
          <cell r="B4403">
            <v>22</v>
          </cell>
          <cell r="C4403" t="str">
            <v>RESTRIÇÃO SISTEMA</v>
          </cell>
          <cell r="D4403" t="str">
            <v>071 Idade inferior a 18 anos</v>
          </cell>
          <cell r="E4403" t="str">
            <v>MALA DIRETA</v>
          </cell>
          <cell r="F4403" t="str">
            <v>0009 MALA DIRETA</v>
          </cell>
          <cell r="G4403" t="str">
            <v>0008 Não Identificado</v>
          </cell>
          <cell r="I4403">
            <v>1</v>
          </cell>
          <cell r="J4403">
            <v>0</v>
          </cell>
          <cell r="K4403">
            <v>0</v>
          </cell>
          <cell r="L4403">
            <v>1</v>
          </cell>
          <cell r="M4403">
            <v>1</v>
          </cell>
          <cell r="N4403">
            <v>0</v>
          </cell>
          <cell r="O4403">
            <v>1</v>
          </cell>
          <cell r="P4403">
            <v>0</v>
          </cell>
          <cell r="Q4403">
            <v>0</v>
          </cell>
          <cell r="R4403">
            <v>1</v>
          </cell>
          <cell r="S4403">
            <v>1</v>
          </cell>
          <cell r="T4403">
            <v>0</v>
          </cell>
          <cell r="U4403">
            <v>1</v>
          </cell>
          <cell r="V4403">
            <v>0</v>
          </cell>
          <cell r="W4403">
            <v>0</v>
          </cell>
        </row>
        <row r="4404">
          <cell r="B4404">
            <v>22</v>
          </cell>
          <cell r="C4404" t="str">
            <v>RESTRIÇÃO SISTEMA</v>
          </cell>
          <cell r="D4404" t="str">
            <v>071 Idade inferior a 18 anos</v>
          </cell>
          <cell r="E4404" t="str">
            <v>OUTRAS MÍDIAS</v>
          </cell>
          <cell r="F4404" t="str">
            <v>0002 INDICAÇÃO DE AMIGOS</v>
          </cell>
          <cell r="I4404">
            <v>7</v>
          </cell>
          <cell r="J4404">
            <v>0</v>
          </cell>
          <cell r="K4404">
            <v>0</v>
          </cell>
          <cell r="L4404">
            <v>7</v>
          </cell>
          <cell r="M4404">
            <v>7</v>
          </cell>
          <cell r="N4404">
            <v>0</v>
          </cell>
          <cell r="O4404">
            <v>7</v>
          </cell>
          <cell r="P4404">
            <v>0</v>
          </cell>
          <cell r="Q4404">
            <v>0</v>
          </cell>
          <cell r="R4404">
            <v>7</v>
          </cell>
          <cell r="S4404">
            <v>7</v>
          </cell>
          <cell r="T4404">
            <v>0</v>
          </cell>
          <cell r="U4404">
            <v>7</v>
          </cell>
          <cell r="V4404">
            <v>0</v>
          </cell>
          <cell r="W4404">
            <v>0</v>
          </cell>
        </row>
        <row r="4405">
          <cell r="B4405">
            <v>22</v>
          </cell>
          <cell r="C4405" t="str">
            <v>RESTRIÇÃO SISTEMA</v>
          </cell>
          <cell r="D4405" t="str">
            <v>071 Idade inferior a 18 anos</v>
          </cell>
          <cell r="E4405" t="str">
            <v>OUTRAS MÍDIAS</v>
          </cell>
          <cell r="F4405" t="str">
            <v>0018 CONTATADO PELO TLMKT</v>
          </cell>
          <cell r="I4405">
            <v>2</v>
          </cell>
          <cell r="J4405">
            <v>0</v>
          </cell>
          <cell r="K4405">
            <v>0</v>
          </cell>
          <cell r="L4405">
            <v>2</v>
          </cell>
          <cell r="M4405">
            <v>2</v>
          </cell>
          <cell r="N4405">
            <v>0</v>
          </cell>
          <cell r="O4405">
            <v>2</v>
          </cell>
          <cell r="P4405">
            <v>0</v>
          </cell>
          <cell r="Q4405">
            <v>0</v>
          </cell>
          <cell r="R4405">
            <v>2</v>
          </cell>
          <cell r="S4405">
            <v>2</v>
          </cell>
          <cell r="T4405">
            <v>0</v>
          </cell>
          <cell r="U4405">
            <v>2</v>
          </cell>
          <cell r="V4405">
            <v>0</v>
          </cell>
          <cell r="W4405">
            <v>0</v>
          </cell>
        </row>
        <row r="4406">
          <cell r="B4406">
            <v>22</v>
          </cell>
          <cell r="C4406" t="str">
            <v>RESTRIÇÃO SISTEMA</v>
          </cell>
          <cell r="D4406" t="str">
            <v>071 Idade inferior a 18 anos</v>
          </cell>
          <cell r="E4406" t="str">
            <v>OUTRAS MÍDIAS</v>
          </cell>
          <cell r="F4406" t="str">
            <v>0020 JÁ POSSUI</v>
          </cell>
          <cell r="I4406">
            <v>1</v>
          </cell>
          <cell r="J4406">
            <v>0</v>
          </cell>
          <cell r="K4406">
            <v>0</v>
          </cell>
          <cell r="L4406">
            <v>1</v>
          </cell>
          <cell r="M4406">
            <v>1</v>
          </cell>
          <cell r="N4406">
            <v>0</v>
          </cell>
          <cell r="O4406">
            <v>1</v>
          </cell>
          <cell r="P4406">
            <v>0</v>
          </cell>
          <cell r="Q4406">
            <v>0</v>
          </cell>
          <cell r="R4406">
            <v>1</v>
          </cell>
          <cell r="S4406">
            <v>1</v>
          </cell>
          <cell r="T4406">
            <v>0</v>
          </cell>
          <cell r="U4406">
            <v>1</v>
          </cell>
          <cell r="V4406">
            <v>0</v>
          </cell>
          <cell r="W4406">
            <v>0</v>
          </cell>
        </row>
        <row r="4407">
          <cell r="B4407">
            <v>22</v>
          </cell>
          <cell r="C4407" t="str">
            <v>RESTRIÇÃO SISTEMA</v>
          </cell>
          <cell r="D4407" t="str">
            <v>071 Idade inferior a 18 anos</v>
          </cell>
          <cell r="E4407" t="str">
            <v>TELEVISÃO</v>
          </cell>
          <cell r="F4407" t="str">
            <v>0001 TELEVISÃO</v>
          </cell>
          <cell r="G4407" t="str">
            <v>0006 GLOBO</v>
          </cell>
          <cell r="H4407" t="str">
            <v>3825 NÃO INFORMADO</v>
          </cell>
          <cell r="I4407">
            <v>1</v>
          </cell>
          <cell r="J4407">
            <v>0</v>
          </cell>
          <cell r="K4407">
            <v>0</v>
          </cell>
          <cell r="L4407">
            <v>1</v>
          </cell>
          <cell r="M4407">
            <v>1</v>
          </cell>
          <cell r="N4407">
            <v>0</v>
          </cell>
          <cell r="O4407">
            <v>1</v>
          </cell>
          <cell r="P4407">
            <v>0</v>
          </cell>
          <cell r="Q4407">
            <v>0</v>
          </cell>
          <cell r="R4407">
            <v>1</v>
          </cell>
          <cell r="S4407">
            <v>1</v>
          </cell>
          <cell r="T4407">
            <v>0</v>
          </cell>
          <cell r="U4407">
            <v>1</v>
          </cell>
          <cell r="V4407">
            <v>0</v>
          </cell>
          <cell r="W4407">
            <v>0</v>
          </cell>
        </row>
        <row r="4408">
          <cell r="B4408">
            <v>22</v>
          </cell>
          <cell r="C4408" t="str">
            <v>RESTRIÇÃO SISTEMA</v>
          </cell>
          <cell r="D4408" t="str">
            <v>071 Idade inferior a 18 anos</v>
          </cell>
          <cell r="E4408" t="str">
            <v>TELEVISÃO</v>
          </cell>
          <cell r="F4408" t="str">
            <v>0001 TELEVISÃO</v>
          </cell>
          <cell r="G4408" t="str">
            <v>0062 NÃO INFORMOU</v>
          </cell>
          <cell r="I4408">
            <v>3</v>
          </cell>
          <cell r="J4408">
            <v>0</v>
          </cell>
          <cell r="K4408">
            <v>0</v>
          </cell>
          <cell r="L4408">
            <v>3</v>
          </cell>
          <cell r="M4408">
            <v>3</v>
          </cell>
          <cell r="N4408">
            <v>0</v>
          </cell>
          <cell r="O4408">
            <v>3</v>
          </cell>
          <cell r="P4408">
            <v>0</v>
          </cell>
          <cell r="Q4408">
            <v>0</v>
          </cell>
          <cell r="R4408">
            <v>3</v>
          </cell>
          <cell r="S4408">
            <v>3</v>
          </cell>
          <cell r="T4408">
            <v>0</v>
          </cell>
          <cell r="U4408">
            <v>3</v>
          </cell>
          <cell r="V4408">
            <v>0</v>
          </cell>
          <cell r="W4408">
            <v>0</v>
          </cell>
        </row>
        <row r="4409">
          <cell r="B4409">
            <v>22</v>
          </cell>
          <cell r="C4409" t="str">
            <v>RESTRIÇÃO SISTEMA</v>
          </cell>
          <cell r="D4409" t="str">
            <v>407 Não Informou nº linha</v>
          </cell>
          <cell r="E4409" t="str">
            <v>OUTRAS MÍDIAS</v>
          </cell>
          <cell r="F4409" t="str">
            <v>0002 INDICAÇÃO DE AMIGOS</v>
          </cell>
          <cell r="I4409">
            <v>2</v>
          </cell>
          <cell r="J4409">
            <v>0</v>
          </cell>
          <cell r="K4409">
            <v>0</v>
          </cell>
          <cell r="L4409">
            <v>2</v>
          </cell>
          <cell r="M4409">
            <v>2</v>
          </cell>
          <cell r="N4409">
            <v>0</v>
          </cell>
          <cell r="O4409">
            <v>2</v>
          </cell>
          <cell r="P4409">
            <v>0</v>
          </cell>
          <cell r="Q4409">
            <v>0</v>
          </cell>
          <cell r="R4409">
            <v>2</v>
          </cell>
          <cell r="S4409">
            <v>2</v>
          </cell>
          <cell r="T4409">
            <v>0</v>
          </cell>
          <cell r="U4409">
            <v>2</v>
          </cell>
          <cell r="V4409">
            <v>0</v>
          </cell>
          <cell r="W4409">
            <v>0</v>
          </cell>
        </row>
        <row r="4410">
          <cell r="B4410">
            <v>22</v>
          </cell>
          <cell r="C4410" t="str">
            <v>RESTRIÇÃO SISTEMA</v>
          </cell>
          <cell r="D4410" t="str">
            <v>407 Não Informou nº linha</v>
          </cell>
          <cell r="E4410" t="str">
            <v>TELEVISÃO</v>
          </cell>
          <cell r="F4410" t="str">
            <v>0001 TELEVISÃO</v>
          </cell>
          <cell r="G4410" t="str">
            <v>0062 NÃO INFORMOU</v>
          </cell>
          <cell r="I4410">
            <v>2</v>
          </cell>
          <cell r="J4410">
            <v>0</v>
          </cell>
          <cell r="K4410">
            <v>0</v>
          </cell>
          <cell r="L4410">
            <v>2</v>
          </cell>
          <cell r="M4410">
            <v>2</v>
          </cell>
          <cell r="N4410">
            <v>0</v>
          </cell>
          <cell r="O4410">
            <v>2</v>
          </cell>
          <cell r="P4410">
            <v>0</v>
          </cell>
          <cell r="Q4410">
            <v>0</v>
          </cell>
          <cell r="R4410">
            <v>2</v>
          </cell>
          <cell r="S4410">
            <v>2</v>
          </cell>
          <cell r="T4410">
            <v>0</v>
          </cell>
          <cell r="U4410">
            <v>2</v>
          </cell>
          <cell r="V4410">
            <v>0</v>
          </cell>
          <cell r="W4410">
            <v>0</v>
          </cell>
        </row>
        <row r="4411">
          <cell r="B4411">
            <v>22</v>
          </cell>
          <cell r="C4411" t="str">
            <v>RESTRIÇÃO SISTEMA</v>
          </cell>
          <cell r="D4411" t="str">
            <v>408 Não possui linha instalada</v>
          </cell>
          <cell r="E4411" t="str">
            <v>OUTRAS MÍDIAS</v>
          </cell>
          <cell r="F4411" t="str">
            <v>0002 INDICAÇÃO DE AMIGOS</v>
          </cell>
          <cell r="I4411">
            <v>2</v>
          </cell>
          <cell r="J4411">
            <v>0</v>
          </cell>
          <cell r="K4411">
            <v>0</v>
          </cell>
          <cell r="L4411">
            <v>2</v>
          </cell>
          <cell r="M4411">
            <v>2</v>
          </cell>
          <cell r="N4411">
            <v>0</v>
          </cell>
          <cell r="O4411">
            <v>2</v>
          </cell>
          <cell r="P4411">
            <v>0</v>
          </cell>
          <cell r="Q4411">
            <v>0</v>
          </cell>
          <cell r="R4411">
            <v>2</v>
          </cell>
          <cell r="S4411">
            <v>2</v>
          </cell>
          <cell r="T4411">
            <v>0</v>
          </cell>
          <cell r="U4411">
            <v>2</v>
          </cell>
          <cell r="V4411">
            <v>0</v>
          </cell>
          <cell r="W4411">
            <v>0</v>
          </cell>
        </row>
        <row r="4412">
          <cell r="B4412">
            <v>22</v>
          </cell>
          <cell r="C4412" t="str">
            <v>VENDA</v>
          </cell>
          <cell r="D4412" t="str">
            <v>001 *** Vendas OS Emitidas</v>
          </cell>
          <cell r="E4412" t="str">
            <v>MALA DIRETA</v>
          </cell>
          <cell r="F4412" t="str">
            <v>0009 MALA DIRETA</v>
          </cell>
          <cell r="G4412" t="str">
            <v>0008 Não Identificado</v>
          </cell>
          <cell r="I4412">
            <v>1</v>
          </cell>
          <cell r="J4412">
            <v>1</v>
          </cell>
          <cell r="K4412">
            <v>0</v>
          </cell>
          <cell r="L4412">
            <v>1</v>
          </cell>
          <cell r="M4412">
            <v>0</v>
          </cell>
          <cell r="N4412">
            <v>0</v>
          </cell>
          <cell r="O4412">
            <v>1</v>
          </cell>
          <cell r="P4412">
            <v>1</v>
          </cell>
          <cell r="Q4412">
            <v>0</v>
          </cell>
          <cell r="R4412">
            <v>1</v>
          </cell>
          <cell r="S4412">
            <v>0</v>
          </cell>
          <cell r="T4412">
            <v>0</v>
          </cell>
          <cell r="U4412">
            <v>0</v>
          </cell>
          <cell r="V4412">
            <v>1</v>
          </cell>
          <cell r="W4412">
            <v>0</v>
          </cell>
        </row>
        <row r="4413">
          <cell r="B4413">
            <v>22</v>
          </cell>
          <cell r="C4413" t="str">
            <v>VENDA</v>
          </cell>
          <cell r="D4413" t="str">
            <v>001 *** Vendas OS Emitidas</v>
          </cell>
          <cell r="E4413" t="str">
            <v>MALA DIRETA</v>
          </cell>
          <cell r="F4413" t="str">
            <v>0010 ENCARTE EM FATURA</v>
          </cell>
          <cell r="I4413">
            <v>2</v>
          </cell>
          <cell r="J4413">
            <v>2</v>
          </cell>
          <cell r="K4413">
            <v>0</v>
          </cell>
          <cell r="L4413">
            <v>2</v>
          </cell>
          <cell r="M4413">
            <v>0</v>
          </cell>
          <cell r="N4413">
            <v>0</v>
          </cell>
          <cell r="O4413">
            <v>2</v>
          </cell>
          <cell r="P4413">
            <v>2</v>
          </cell>
          <cell r="Q4413">
            <v>0</v>
          </cell>
          <cell r="R4413">
            <v>2</v>
          </cell>
          <cell r="S4413">
            <v>0</v>
          </cell>
          <cell r="T4413">
            <v>0</v>
          </cell>
          <cell r="U4413">
            <v>0</v>
          </cell>
          <cell r="V4413">
            <v>2</v>
          </cell>
          <cell r="W4413">
            <v>0</v>
          </cell>
        </row>
        <row r="4414">
          <cell r="B4414">
            <v>22</v>
          </cell>
          <cell r="C4414" t="str">
            <v>VENDA</v>
          </cell>
          <cell r="D4414" t="str">
            <v>001 *** Vendas OS Emitidas</v>
          </cell>
          <cell r="E4414" t="str">
            <v>NÃO INFORMADO</v>
          </cell>
          <cell r="F4414" t="str">
            <v>0016 NÃO INFORMADO</v>
          </cell>
          <cell r="I4414">
            <v>3</v>
          </cell>
          <cell r="J4414">
            <v>3</v>
          </cell>
          <cell r="K4414">
            <v>0</v>
          </cell>
          <cell r="L4414">
            <v>3</v>
          </cell>
          <cell r="M4414">
            <v>0</v>
          </cell>
          <cell r="N4414">
            <v>0</v>
          </cell>
          <cell r="O4414">
            <v>3</v>
          </cell>
          <cell r="P4414">
            <v>3</v>
          </cell>
          <cell r="Q4414">
            <v>0</v>
          </cell>
          <cell r="R4414">
            <v>3</v>
          </cell>
          <cell r="S4414">
            <v>0</v>
          </cell>
          <cell r="T4414">
            <v>0</v>
          </cell>
          <cell r="U4414">
            <v>0</v>
          </cell>
          <cell r="V4414">
            <v>3</v>
          </cell>
          <cell r="W4414">
            <v>0</v>
          </cell>
        </row>
        <row r="4415">
          <cell r="B4415">
            <v>22</v>
          </cell>
          <cell r="C4415" t="str">
            <v>VENDA</v>
          </cell>
          <cell r="D4415" t="str">
            <v>001 *** Vendas OS Emitidas</v>
          </cell>
          <cell r="E4415" t="str">
            <v>OUTRAS MIDIAS</v>
          </cell>
          <cell r="F4415" t="str">
            <v>0024 STAND</v>
          </cell>
          <cell r="I4415">
            <v>1</v>
          </cell>
          <cell r="J4415">
            <v>1</v>
          </cell>
          <cell r="K4415">
            <v>0</v>
          </cell>
          <cell r="L4415">
            <v>1</v>
          </cell>
          <cell r="M4415">
            <v>0</v>
          </cell>
          <cell r="N4415">
            <v>0</v>
          </cell>
          <cell r="O4415">
            <v>1</v>
          </cell>
          <cell r="P4415">
            <v>1</v>
          </cell>
          <cell r="Q4415">
            <v>0</v>
          </cell>
          <cell r="R4415">
            <v>1</v>
          </cell>
          <cell r="S4415">
            <v>0</v>
          </cell>
          <cell r="T4415">
            <v>0</v>
          </cell>
          <cell r="U4415">
            <v>0</v>
          </cell>
          <cell r="V4415">
            <v>1</v>
          </cell>
          <cell r="W4415">
            <v>0</v>
          </cell>
        </row>
        <row r="4416">
          <cell r="B4416">
            <v>22</v>
          </cell>
          <cell r="C4416" t="str">
            <v>VENDA</v>
          </cell>
          <cell r="D4416" t="str">
            <v>001 *** Vendas OS Emitidas</v>
          </cell>
          <cell r="E4416" t="str">
            <v>OUTRAS MIDIAS</v>
          </cell>
          <cell r="F4416" t="str">
            <v>0031 JÁ TEVE O PRODUTO</v>
          </cell>
          <cell r="I4416">
            <v>3</v>
          </cell>
          <cell r="J4416">
            <v>3</v>
          </cell>
          <cell r="K4416">
            <v>0</v>
          </cell>
          <cell r="L4416">
            <v>3</v>
          </cell>
          <cell r="M4416">
            <v>0</v>
          </cell>
          <cell r="N4416">
            <v>0</v>
          </cell>
          <cell r="O4416">
            <v>3</v>
          </cell>
          <cell r="P4416">
            <v>3</v>
          </cell>
          <cell r="Q4416">
            <v>0</v>
          </cell>
          <cell r="R4416">
            <v>3</v>
          </cell>
          <cell r="S4416">
            <v>0</v>
          </cell>
          <cell r="T4416">
            <v>0</v>
          </cell>
          <cell r="U4416">
            <v>0</v>
          </cell>
          <cell r="V4416">
            <v>3</v>
          </cell>
          <cell r="W4416">
            <v>0</v>
          </cell>
        </row>
        <row r="4417">
          <cell r="B4417">
            <v>22</v>
          </cell>
          <cell r="C4417" t="str">
            <v>VENDA</v>
          </cell>
          <cell r="D4417" t="str">
            <v>001 *** Vendas OS Emitidas</v>
          </cell>
          <cell r="E4417" t="str">
            <v>OUTRAS MÍDIAS</v>
          </cell>
          <cell r="F4417" t="str">
            <v>0002 INDICAÇÃO DE AMIGOS</v>
          </cell>
          <cell r="I4417">
            <v>32</v>
          </cell>
          <cell r="J4417">
            <v>32</v>
          </cell>
          <cell r="K4417">
            <v>0</v>
          </cell>
          <cell r="L4417">
            <v>32</v>
          </cell>
          <cell r="M4417">
            <v>0</v>
          </cell>
          <cell r="N4417">
            <v>0</v>
          </cell>
          <cell r="O4417">
            <v>32</v>
          </cell>
          <cell r="P4417">
            <v>32</v>
          </cell>
          <cell r="Q4417">
            <v>0</v>
          </cell>
          <cell r="R4417">
            <v>32</v>
          </cell>
          <cell r="S4417">
            <v>0</v>
          </cell>
          <cell r="T4417">
            <v>0</v>
          </cell>
          <cell r="U4417">
            <v>0</v>
          </cell>
          <cell r="V4417">
            <v>32</v>
          </cell>
          <cell r="W4417">
            <v>0</v>
          </cell>
        </row>
        <row r="4418">
          <cell r="B4418">
            <v>22</v>
          </cell>
          <cell r="C4418" t="str">
            <v>VENDA</v>
          </cell>
          <cell r="D4418" t="str">
            <v>001 *** Vendas OS Emitidas</v>
          </cell>
          <cell r="E4418" t="str">
            <v>OUTRAS MÍDIAS</v>
          </cell>
          <cell r="F4418" t="str">
            <v>0013 INTERNET</v>
          </cell>
          <cell r="G4418" t="str">
            <v>0170 SITE SPEEDY</v>
          </cell>
          <cell r="I4418">
            <v>4</v>
          </cell>
          <cell r="J4418">
            <v>4</v>
          </cell>
          <cell r="K4418">
            <v>0</v>
          </cell>
          <cell r="L4418">
            <v>4</v>
          </cell>
          <cell r="M4418">
            <v>0</v>
          </cell>
          <cell r="N4418">
            <v>0</v>
          </cell>
          <cell r="O4418">
            <v>4</v>
          </cell>
          <cell r="P4418">
            <v>4</v>
          </cell>
          <cell r="Q4418">
            <v>0</v>
          </cell>
          <cell r="R4418">
            <v>4</v>
          </cell>
          <cell r="S4418">
            <v>0</v>
          </cell>
          <cell r="T4418">
            <v>0</v>
          </cell>
          <cell r="U4418">
            <v>0</v>
          </cell>
          <cell r="V4418">
            <v>4</v>
          </cell>
          <cell r="W4418">
            <v>0</v>
          </cell>
        </row>
        <row r="4419">
          <cell r="B4419">
            <v>22</v>
          </cell>
          <cell r="C4419" t="str">
            <v>VENDA</v>
          </cell>
          <cell r="D4419" t="str">
            <v>001 *** Vendas OS Emitidas</v>
          </cell>
          <cell r="E4419" t="str">
            <v>OUTRAS MÍDIAS</v>
          </cell>
          <cell r="F4419" t="str">
            <v>0018 CONTATADO PELO TLMKT</v>
          </cell>
          <cell r="I4419">
            <v>6</v>
          </cell>
          <cell r="J4419">
            <v>6</v>
          </cell>
          <cell r="K4419">
            <v>0</v>
          </cell>
          <cell r="L4419">
            <v>6</v>
          </cell>
          <cell r="M4419">
            <v>0</v>
          </cell>
          <cell r="N4419">
            <v>0</v>
          </cell>
          <cell r="O4419">
            <v>6</v>
          </cell>
          <cell r="P4419">
            <v>6</v>
          </cell>
          <cell r="Q4419">
            <v>0</v>
          </cell>
          <cell r="R4419">
            <v>6</v>
          </cell>
          <cell r="S4419">
            <v>0</v>
          </cell>
          <cell r="T4419">
            <v>0</v>
          </cell>
          <cell r="U4419">
            <v>0</v>
          </cell>
          <cell r="V4419">
            <v>6</v>
          </cell>
          <cell r="W4419">
            <v>0</v>
          </cell>
        </row>
        <row r="4420">
          <cell r="B4420">
            <v>22</v>
          </cell>
          <cell r="C4420" t="str">
            <v>VENDA</v>
          </cell>
          <cell r="D4420" t="str">
            <v>001 *** Vendas OS Emitidas</v>
          </cell>
          <cell r="E4420" t="str">
            <v>OUTRAS MÍDIAS</v>
          </cell>
          <cell r="F4420" t="str">
            <v>0020 JÁ POSSUI</v>
          </cell>
          <cell r="I4420">
            <v>4</v>
          </cell>
          <cell r="J4420">
            <v>4</v>
          </cell>
          <cell r="K4420">
            <v>0</v>
          </cell>
          <cell r="L4420">
            <v>4</v>
          </cell>
          <cell r="M4420">
            <v>0</v>
          </cell>
          <cell r="N4420">
            <v>0</v>
          </cell>
          <cell r="O4420">
            <v>4</v>
          </cell>
          <cell r="P4420">
            <v>4</v>
          </cell>
          <cell r="Q4420">
            <v>0</v>
          </cell>
          <cell r="R4420">
            <v>4</v>
          </cell>
          <cell r="S4420">
            <v>0</v>
          </cell>
          <cell r="T4420">
            <v>0</v>
          </cell>
          <cell r="U4420">
            <v>0</v>
          </cell>
          <cell r="V4420">
            <v>4</v>
          </cell>
          <cell r="W4420">
            <v>0</v>
          </cell>
        </row>
        <row r="4421">
          <cell r="B4421">
            <v>22</v>
          </cell>
          <cell r="C4421" t="str">
            <v>VENDA</v>
          </cell>
          <cell r="D4421" t="str">
            <v>001 *** Vendas OS Emitidas</v>
          </cell>
          <cell r="E4421" t="str">
            <v>TELEVISÃO</v>
          </cell>
          <cell r="F4421" t="str">
            <v>0001 TELEVISÃO</v>
          </cell>
          <cell r="G4421" t="str">
            <v>0062 NÃO INFORMOU</v>
          </cell>
          <cell r="I4421">
            <v>5</v>
          </cell>
          <cell r="J4421">
            <v>5</v>
          </cell>
          <cell r="K4421">
            <v>0</v>
          </cell>
          <cell r="L4421">
            <v>5</v>
          </cell>
          <cell r="M4421">
            <v>0</v>
          </cell>
          <cell r="N4421">
            <v>0</v>
          </cell>
          <cell r="O4421">
            <v>5</v>
          </cell>
          <cell r="P4421">
            <v>5</v>
          </cell>
          <cell r="Q4421">
            <v>0</v>
          </cell>
          <cell r="R4421">
            <v>5</v>
          </cell>
          <cell r="S4421">
            <v>0</v>
          </cell>
          <cell r="T4421">
            <v>0</v>
          </cell>
          <cell r="U4421">
            <v>0</v>
          </cell>
          <cell r="V4421">
            <v>5</v>
          </cell>
          <cell r="W4421">
            <v>0</v>
          </cell>
        </row>
        <row r="4422">
          <cell r="B4422">
            <v>22</v>
          </cell>
          <cell r="C4422" t="str">
            <v>VENDA</v>
          </cell>
          <cell r="D4422" t="str">
            <v>022 Sem IP Dinâmico disponível na Área</v>
          </cell>
          <cell r="E4422" t="str">
            <v>NÃO INFORMADO</v>
          </cell>
          <cell r="F4422" t="str">
            <v>0016 NÃO INFORMADO</v>
          </cell>
          <cell r="I4422">
            <v>2</v>
          </cell>
          <cell r="J4422">
            <v>2</v>
          </cell>
          <cell r="K4422">
            <v>0</v>
          </cell>
          <cell r="L4422">
            <v>2</v>
          </cell>
          <cell r="M4422">
            <v>0</v>
          </cell>
          <cell r="N4422">
            <v>0</v>
          </cell>
          <cell r="O4422">
            <v>2</v>
          </cell>
          <cell r="P4422">
            <v>2</v>
          </cell>
          <cell r="Q4422">
            <v>0</v>
          </cell>
          <cell r="R4422">
            <v>2</v>
          </cell>
          <cell r="S4422">
            <v>0</v>
          </cell>
          <cell r="T4422">
            <v>0</v>
          </cell>
          <cell r="U4422">
            <v>0</v>
          </cell>
          <cell r="V4422">
            <v>2</v>
          </cell>
          <cell r="W4422">
            <v>0</v>
          </cell>
        </row>
        <row r="4423">
          <cell r="B4423">
            <v>22</v>
          </cell>
          <cell r="C4423" t="str">
            <v>VENDA</v>
          </cell>
          <cell r="D4423" t="str">
            <v>022 Sem IP Dinâmico disponível na Área</v>
          </cell>
          <cell r="E4423" t="str">
            <v>OUTRAS MIDIAS</v>
          </cell>
          <cell r="F4423" t="str">
            <v>0031 JÁ TEVE O PRODUTO</v>
          </cell>
          <cell r="I4423">
            <v>1</v>
          </cell>
          <cell r="J4423">
            <v>1</v>
          </cell>
          <cell r="K4423">
            <v>0</v>
          </cell>
          <cell r="L4423">
            <v>1</v>
          </cell>
          <cell r="M4423">
            <v>0</v>
          </cell>
          <cell r="N4423">
            <v>0</v>
          </cell>
          <cell r="O4423">
            <v>1</v>
          </cell>
          <cell r="P4423">
            <v>1</v>
          </cell>
          <cell r="Q4423">
            <v>0</v>
          </cell>
          <cell r="R4423">
            <v>1</v>
          </cell>
          <cell r="S4423">
            <v>0</v>
          </cell>
          <cell r="T4423">
            <v>0</v>
          </cell>
          <cell r="U4423">
            <v>0</v>
          </cell>
          <cell r="V4423">
            <v>1</v>
          </cell>
          <cell r="W4423">
            <v>0</v>
          </cell>
        </row>
        <row r="4424">
          <cell r="B4424">
            <v>22</v>
          </cell>
          <cell r="C4424" t="str">
            <v>VENDA</v>
          </cell>
          <cell r="D4424" t="str">
            <v>022 Sem IP Dinâmico disponível na Área</v>
          </cell>
          <cell r="E4424" t="str">
            <v>OUTRAS MÍDIAS</v>
          </cell>
          <cell r="F4424" t="str">
            <v>0002 INDICAÇÃO DE AMIGOS</v>
          </cell>
          <cell r="I4424">
            <v>9</v>
          </cell>
          <cell r="J4424">
            <v>9</v>
          </cell>
          <cell r="K4424">
            <v>0</v>
          </cell>
          <cell r="L4424">
            <v>9</v>
          </cell>
          <cell r="M4424">
            <v>0</v>
          </cell>
          <cell r="N4424">
            <v>0</v>
          </cell>
          <cell r="O4424">
            <v>9</v>
          </cell>
          <cell r="P4424">
            <v>9</v>
          </cell>
          <cell r="Q4424">
            <v>0</v>
          </cell>
          <cell r="R4424">
            <v>9</v>
          </cell>
          <cell r="S4424">
            <v>0</v>
          </cell>
          <cell r="T4424">
            <v>0</v>
          </cell>
          <cell r="U4424">
            <v>0</v>
          </cell>
          <cell r="V4424">
            <v>9</v>
          </cell>
          <cell r="W4424">
            <v>0</v>
          </cell>
        </row>
        <row r="4425">
          <cell r="B4425">
            <v>22</v>
          </cell>
          <cell r="C4425" t="str">
            <v>VENDA</v>
          </cell>
          <cell r="D4425" t="str">
            <v>022 Sem IP Dinâmico disponível na Área</v>
          </cell>
          <cell r="E4425" t="str">
            <v>OUTRAS MÍDIAS</v>
          </cell>
          <cell r="F4425" t="str">
            <v>0018 CONTATADO PELO TLMKT</v>
          </cell>
          <cell r="I4425">
            <v>2</v>
          </cell>
          <cell r="J4425">
            <v>2</v>
          </cell>
          <cell r="K4425">
            <v>0</v>
          </cell>
          <cell r="L4425">
            <v>2</v>
          </cell>
          <cell r="M4425">
            <v>0</v>
          </cell>
          <cell r="N4425">
            <v>0</v>
          </cell>
          <cell r="O4425">
            <v>2</v>
          </cell>
          <cell r="P4425">
            <v>2</v>
          </cell>
          <cell r="Q4425">
            <v>0</v>
          </cell>
          <cell r="R4425">
            <v>2</v>
          </cell>
          <cell r="S4425">
            <v>0</v>
          </cell>
          <cell r="T4425">
            <v>0</v>
          </cell>
          <cell r="U4425">
            <v>0</v>
          </cell>
          <cell r="V4425">
            <v>2</v>
          </cell>
          <cell r="W4425">
            <v>0</v>
          </cell>
        </row>
        <row r="4426">
          <cell r="B4426">
            <v>22</v>
          </cell>
          <cell r="C4426" t="str">
            <v>VENDA</v>
          </cell>
          <cell r="D4426" t="str">
            <v>022 Sem IP Dinâmico disponível na Área</v>
          </cell>
          <cell r="E4426" t="str">
            <v>TELEVISÃO</v>
          </cell>
          <cell r="F4426" t="str">
            <v>0001 TELEVISÃO</v>
          </cell>
          <cell r="G4426" t="str">
            <v>0062 NÃO INFORMOU</v>
          </cell>
          <cell r="I4426">
            <v>1</v>
          </cell>
          <cell r="J4426">
            <v>1</v>
          </cell>
          <cell r="K4426">
            <v>0</v>
          </cell>
          <cell r="L4426">
            <v>1</v>
          </cell>
          <cell r="M4426">
            <v>0</v>
          </cell>
          <cell r="N4426">
            <v>0</v>
          </cell>
          <cell r="O4426">
            <v>1</v>
          </cell>
          <cell r="P4426">
            <v>1</v>
          </cell>
          <cell r="Q4426">
            <v>0</v>
          </cell>
          <cell r="R4426">
            <v>1</v>
          </cell>
          <cell r="S4426">
            <v>0</v>
          </cell>
          <cell r="T4426">
            <v>0</v>
          </cell>
          <cell r="U4426">
            <v>0</v>
          </cell>
          <cell r="V4426">
            <v>1</v>
          </cell>
          <cell r="W4426">
            <v>0</v>
          </cell>
        </row>
        <row r="4427">
          <cell r="B4427">
            <v>22</v>
          </cell>
          <cell r="C4427" t="str">
            <v>VENDA</v>
          </cell>
          <cell r="D4427" t="str">
            <v>055 Classe de serviço inválida</v>
          </cell>
          <cell r="E4427" t="str">
            <v>OUTRAS MÍDIAS</v>
          </cell>
          <cell r="F4427" t="str">
            <v>0002 INDICAÇÃO DE AMIGOS</v>
          </cell>
          <cell r="I4427">
            <v>1</v>
          </cell>
          <cell r="J4427">
            <v>1</v>
          </cell>
          <cell r="K4427">
            <v>0</v>
          </cell>
          <cell r="L4427">
            <v>1</v>
          </cell>
          <cell r="M4427">
            <v>0</v>
          </cell>
          <cell r="N4427">
            <v>0</v>
          </cell>
          <cell r="O4427">
            <v>1</v>
          </cell>
          <cell r="P4427">
            <v>1</v>
          </cell>
          <cell r="Q4427">
            <v>0</v>
          </cell>
          <cell r="R4427">
            <v>1</v>
          </cell>
          <cell r="S4427">
            <v>0</v>
          </cell>
          <cell r="T4427">
            <v>0</v>
          </cell>
          <cell r="U4427">
            <v>0</v>
          </cell>
          <cell r="V4427">
            <v>1</v>
          </cell>
          <cell r="W4427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crger"/>
      <sheetName val="tv"/>
      <sheetName val="rev"/>
      <sheetName val="fut"/>
      <sheetName val="REV ger"/>
      <sheetName val="back pac"/>
      <sheetName val="outdr"/>
      <sheetName val="outdr (2)"/>
      <sheetName val="cin"/>
      <sheetName val="cabo esc abr"/>
      <sheetName val="cabo esc mai"/>
      <sheetName val="cabo linha jun"/>
      <sheetName val="cabo lin jul"/>
      <sheetName val="cabo lin ago"/>
      <sheetName val="cabo esc set"/>
      <sheetName val="cabo esc out"/>
      <sheetName val="REV 1.6"/>
      <sheetName val="REV 2001"/>
      <sheetName val="REV svp"/>
      <sheetName val="Validações"/>
      <sheetName val="Anual"/>
      <sheetName val="Tudo"/>
      <sheetName val="PARAMETRES"/>
      <sheetName val="MENU"/>
      <sheetName val="REV_ger"/>
      <sheetName val="back_pac"/>
      <sheetName val="outdr_(2)"/>
      <sheetName val="cabo_esc_abr"/>
      <sheetName val="cabo_esc_mai"/>
      <sheetName val="cabo_linha_jun"/>
      <sheetName val="cabo_lin_jul"/>
      <sheetName val="cabo_lin_ago"/>
      <sheetName val="cabo_esc_set"/>
      <sheetName val="cabo_esc_out"/>
      <sheetName val="REV_1_6"/>
      <sheetName val="REV_2001"/>
      <sheetName val="REV_svp"/>
      <sheetName val="Feriados"/>
      <sheetName val="Hipótesis "/>
      <sheetName val="costos utilizados"/>
      <sheetName val="costos OLD act 1 enero"/>
      <sheetName val="TOUS"/>
      <sheetName val="perfil_fx_Hor"/>
      <sheetName val="Gráfico - Share Net"/>
      <sheetName val="Detail"/>
      <sheetName val="Integração - Earned Value"/>
      <sheetName val="Tabelas"/>
      <sheetName val="ESC2000.XLS"/>
      <sheetName val="ESC2000"/>
      <sheetName val="BANCAS"/>
      <sheetName val="REV_ger1"/>
      <sheetName val="back_pac1"/>
      <sheetName val="outdr_(2)1"/>
      <sheetName val="cabo_esc_abr1"/>
      <sheetName val="cabo_esc_mai1"/>
      <sheetName val="cabo_linha_jun1"/>
      <sheetName val="cabo_lin_jul1"/>
      <sheetName val="cabo_lin_ago1"/>
      <sheetName val="cabo_esc_set1"/>
      <sheetName val="cabo_esc_out1"/>
      <sheetName val="REV_1_61"/>
      <sheetName val="REV_20011"/>
      <sheetName val="REV_svp1"/>
      <sheetName val="Gráfico_-_Share_Net"/>
      <sheetName val="R$"/>
      <sheetName val="Actual"/>
      <sheetName val="Medios"/>
      <sheetName val="Consolidado"/>
      <sheetName val="AXGAE"/>
      <sheetName val="MID"/>
      <sheetName val="mapa"/>
      <sheetName val="600ML"/>
      <sheetName val="\A\USERS\BALLEROA\ESCORT\ESC200"/>
      <sheetName val="REV_ger2"/>
      <sheetName val="back_pac2"/>
      <sheetName val="outdr_(2)2"/>
      <sheetName val="cabo_esc_abr2"/>
      <sheetName val="cabo_esc_mai2"/>
      <sheetName val="cabo_linha_jun2"/>
      <sheetName val="cabo_lin_jul2"/>
      <sheetName val="cabo_lin_ago2"/>
      <sheetName val="cabo_esc_set2"/>
      <sheetName val="cabo_esc_out2"/>
      <sheetName val="REV_1_62"/>
      <sheetName val="REV_20012"/>
      <sheetName val="REV_svp2"/>
      <sheetName val="costos_utilizados"/>
      <sheetName val="costos_OLD_act_1_enero"/>
      <sheetName val="Gráfico_-_Share_Net1"/>
      <sheetName val="ESC2000_XLS"/>
      <sheetName val="Integração_-_Earned_Value"/>
      <sheetName val="Hipótesis_"/>
      <sheetName val="tradução"/>
      <sheetName val="Share Price 2002"/>
      <sheetName val="[ESC2000.XLS][ESC2000.XLS][ESC2"/>
      <sheetName val="[ESC2000.XLS]\A\USERS\BALLEROA\"/>
      <sheetName val="[ESC2000.XLS][ESC2000.XLS]\A\US"/>
      <sheetName val="TABELA DE PREÇOS"/>
      <sheetName val="COEFICIENTES"/>
      <sheetName val="COTAÇÕES"/>
      <sheetName val="Datas"/>
      <sheetName val="01_2000"/>
      <sheetName val="FLOWCHART-02"/>
      <sheetName val="NEWS PREV"/>
      <sheetName val="[ESC2"/>
      <sheetName val="\A\USERS\BALLEROA\"/>
      <sheetName val="\A\US"/>
      <sheetName val="A"/>
      <sheetName val="FLOW P1 &amp; P2"/>
      <sheetName val="BASE"/>
      <sheetName val="[ESC2000.XLS][ESC2"/>
      <sheetName val="[ESC2000.XLS]\A\US"/>
      <sheetName val="\USERS\BALLEROA\ESCORT\ESC2000."/>
      <sheetName val="\X\A\USERS\BALLEROA\ESCORT\ESC2"/>
      <sheetName val="Tabela de Preços | Outubro 2014"/>
      <sheetName val="_A_USERS_BALLEROA_ESCORT_ESC200"/>
      <sheetName val="Resumo "/>
      <sheetName val="Redes Sociais - Junho"/>
      <sheetName val="Redes Sociais - Julho"/>
      <sheetName val="Portais - Junho"/>
      <sheetName val=" Verticais Noticias - Junho"/>
      <sheetName val=" Verticais Noticias - Julho"/>
      <sheetName val="Rede de Sites Jornais - Junho"/>
      <sheetName val="Rede de Sites Jornais - Julho"/>
      <sheetName val="REV_ger3"/>
      <sheetName val="back_pac3"/>
      <sheetName val="outdr_(2)3"/>
      <sheetName val="cabo_esc_abr3"/>
      <sheetName val="cabo_esc_mai3"/>
      <sheetName val="cabo_linha_jun3"/>
      <sheetName val="cabo_lin_jul3"/>
      <sheetName val="cabo_lin_ago3"/>
      <sheetName val="cabo_esc_set3"/>
      <sheetName val="cabo_esc_out3"/>
      <sheetName val="REV_1_63"/>
      <sheetName val="REV_20013"/>
      <sheetName val="REV_svp3"/>
      <sheetName val="costos_utilizados1"/>
      <sheetName val="costos_OLD_act_1_enero1"/>
      <sheetName val="ESC2000_XLS1"/>
      <sheetName val="Hipótesis_1"/>
      <sheetName val="Gráfico_-_Share_Net2"/>
      <sheetName val="Integração_-_Earned_Value1"/>
      <sheetName val="Share_Price_2002"/>
      <sheetName val="NEWS_PREV"/>
      <sheetName val="[ESC2000_XLS][ESC2000_XLS][ESC2"/>
      <sheetName val="[ESC2000_XLS]\A\USERS\BALLEROA\"/>
      <sheetName val="[ESC2000_XLS][ESC2000_XLS]\A\US"/>
      <sheetName val="TABELA_DE_PREÇOS"/>
      <sheetName val="FLOW_P1_&amp;_P2"/>
      <sheetName val="\USERS\BALLEROA\ESCORT\ESC2000_"/>
      <sheetName val="Tabela_de_Preços_|_Outubro_2014"/>
      <sheetName val="REV_ger4"/>
      <sheetName val="back_pac4"/>
      <sheetName val="outdr_(2)4"/>
      <sheetName val="cabo_esc_abr4"/>
      <sheetName val="cabo_esc_mai4"/>
      <sheetName val="cabo_linha_jun4"/>
      <sheetName val="cabo_lin_jul4"/>
      <sheetName val="cabo_lin_ago4"/>
      <sheetName val="cabo_esc_set4"/>
      <sheetName val="cabo_esc_out4"/>
      <sheetName val="REV_1_64"/>
      <sheetName val="REV_20014"/>
      <sheetName val="REV_svp4"/>
      <sheetName val="costos_utilizados2"/>
      <sheetName val="costos_OLD_act_1_enero2"/>
      <sheetName val="ESC2000_XLS2"/>
      <sheetName val="Hipótesis_2"/>
      <sheetName val="Gráfico_-_Share_Net3"/>
      <sheetName val="Integração_-_Earned_Value2"/>
      <sheetName val="Share_Price_20021"/>
      <sheetName val="NEWS_PREV1"/>
      <sheetName val="[ESC2000_XLS][ESC2000_XLS][ESC1"/>
      <sheetName val="[ESC2000_XLS]\A\USERS\BALLEROA1"/>
      <sheetName val="[ESC2000_XLS][ESC2000_XLS]\A\U1"/>
      <sheetName val="TABELA_DE_PREÇOS1"/>
      <sheetName val="FLOW_P1_&amp;_P21"/>
      <sheetName val="\USERS\BALLEROA\ESCORT\ESC20001"/>
      <sheetName val="Tabela_de_Preços_|_Outubro_2011"/>
      <sheetName val="REV_ger5"/>
      <sheetName val="back_pac5"/>
      <sheetName val="outdr_(2)5"/>
      <sheetName val="cabo_esc_abr5"/>
      <sheetName val="cabo_esc_mai5"/>
      <sheetName val="cabo_linha_jun5"/>
      <sheetName val="cabo_lin_jul5"/>
      <sheetName val="cabo_lin_ago5"/>
      <sheetName val="cabo_esc_set5"/>
      <sheetName val="cabo_esc_out5"/>
      <sheetName val="REV_1_65"/>
      <sheetName val="REV_20015"/>
      <sheetName val="REV_svp5"/>
      <sheetName val="costos_utilizados3"/>
      <sheetName val="costos_OLD_act_1_enero3"/>
      <sheetName val="ESC2000_XLS3"/>
      <sheetName val="Hipótesis_3"/>
      <sheetName val="Gráfico_-_Share_Net4"/>
      <sheetName val="Integração_-_Earned_Value3"/>
      <sheetName val="Share_Price_20022"/>
      <sheetName val="NEWS_PREV2"/>
      <sheetName val="[ESC2000_XLS][ESC2000_XLS][ESC3"/>
      <sheetName val="[ESC2000_XLS]\A\USERS\BALLEROA2"/>
      <sheetName val="[ESC2000_XLS][ESC2000_XLS]\A\U2"/>
      <sheetName val="TABELA_DE_PREÇOS2"/>
      <sheetName val="FLOW_P1_&amp;_P22"/>
      <sheetName val="\USERS\BALLEROA\ESCORT\ESC20002"/>
      <sheetName val="Tabela_de_Preços_|_Outubro_2012"/>
      <sheetName val="Corolla Gas"/>
      <sheetName val="REV_ger6"/>
      <sheetName val="back_pac6"/>
      <sheetName val="outdr_(2)6"/>
      <sheetName val="cabo_esc_abr6"/>
      <sheetName val="cabo_esc_mai6"/>
      <sheetName val="cabo_linha_jun6"/>
      <sheetName val="cabo_lin_jul6"/>
      <sheetName val="cabo_lin_ago6"/>
      <sheetName val="cabo_esc_set6"/>
      <sheetName val="cabo_esc_out6"/>
      <sheetName val="REV_1_66"/>
      <sheetName val="REV_20016"/>
      <sheetName val="REV_svp6"/>
      <sheetName val="costos_utilizados4"/>
      <sheetName val="costos_OLD_act_1_enero4"/>
      <sheetName val="ESC2000_XLS4"/>
      <sheetName val="Hipótesis_4"/>
      <sheetName val="Gráfico_-_Share_Net5"/>
      <sheetName val="Integração_-_Earned_Value4"/>
      <sheetName val="Share_Price_20023"/>
      <sheetName val="NEWS_PREV3"/>
      <sheetName val="[ESC2000_XLS][ESC2000_XLS][ESC4"/>
      <sheetName val="[ESC2000_XLS]\A\USERS\BALLEROA3"/>
      <sheetName val="[ESC2000_XLS][ESC2000_XLS]\A\U3"/>
      <sheetName val="TABELA_DE_PREÇOS3"/>
      <sheetName val="DADOS"/>
      <sheetName val="REV_ger7"/>
      <sheetName val="back_pac7"/>
      <sheetName val="outdr_(2)7"/>
      <sheetName val="cabo_esc_abr7"/>
      <sheetName val="cabo_esc_mai7"/>
      <sheetName val="cabo_linha_jun7"/>
      <sheetName val="cabo_lin_jul7"/>
      <sheetName val="cabo_lin_ago7"/>
      <sheetName val="cabo_esc_set7"/>
      <sheetName val="cabo_esc_out7"/>
      <sheetName val="REV_1_67"/>
      <sheetName val="REV_20017"/>
      <sheetName val="REV_svp7"/>
      <sheetName val="Hipótesis_5"/>
      <sheetName val="costos_utilizados5"/>
      <sheetName val="costos_OLD_act_1_enero5"/>
      <sheetName val="Gráfico_-_Share_Net6"/>
      <sheetName val="Integração_-_Earned_Value5"/>
      <sheetName val="ESC2000_XLS5"/>
      <sheetName val="Share_Price_20024"/>
      <sheetName val="[ESC2000_XLS][ESC2000_XLS][ESC5"/>
      <sheetName val="[ESC2000_XLS]\A\USERS\BALLEROA4"/>
      <sheetName val="[ESC2000_XLS][ESC2000_XLS]\A\U4"/>
      <sheetName val="TABELA_DE_PREÇOS4"/>
      <sheetName val="NEWS_PREV4"/>
      <sheetName val="FLOW_P1_&amp;_P23"/>
      <sheetName val="\USERS\BALLEROA\ESCORT\ESC20003"/>
      <sheetName val="Tabela_de_Preços_|_Outubro_2013"/>
      <sheetName val="Corolla_Gas"/>
      <sheetName val="REV_ger8"/>
      <sheetName val="back_pac8"/>
      <sheetName val="outdr_(2)8"/>
      <sheetName val="cabo_esc_abr8"/>
      <sheetName val="cabo_esc_mai8"/>
      <sheetName val="cabo_linha_jun8"/>
      <sheetName val="cabo_lin_jul8"/>
      <sheetName val="cabo_lin_ago8"/>
      <sheetName val="cabo_esc_set8"/>
      <sheetName val="cabo_esc_out8"/>
      <sheetName val="REV_1_68"/>
      <sheetName val="REV_20018"/>
      <sheetName val="REV_svp8"/>
      <sheetName val="Hipótesis_6"/>
      <sheetName val="costos_utilizados6"/>
      <sheetName val="costos_OLD_act_1_enero6"/>
      <sheetName val="Gráfico_-_Share_Net7"/>
      <sheetName val="Integração_-_Earned_Value6"/>
      <sheetName val="ESC2000_XLS6"/>
      <sheetName val="Share_Price_20025"/>
      <sheetName val="[ESC2000_XLS][ESC2000_XLS][ESC6"/>
      <sheetName val="[ESC2000_XLS]\A\USERS\BALLEROA5"/>
      <sheetName val="[ESC2000_XLS][ESC2000_XLS]\A\U5"/>
      <sheetName val="TABELA_DE_PREÇOS5"/>
      <sheetName val="NEWS_PREV5"/>
      <sheetName val="FLOW_P1_&amp;_P24"/>
      <sheetName val="\USERS\BALLEROA\ESCORT\ESC20004"/>
      <sheetName val="Tabela_de_Preços_|_Outubro_2015"/>
      <sheetName val="Corolla_Gas1"/>
      <sheetName val="est.rev."/>
      <sheetName val="[ESC2000_XLS][ESC2"/>
      <sheetName val="[ESC2000_XLS]\A\US"/>
    </sheetNames>
    <sheetDataSet>
      <sheetData sheetId="0">
        <row r="6">
          <cell r="A6" t="str">
            <v>Levantamento de custos - Outdoor</v>
          </cell>
        </row>
      </sheetData>
      <sheetData sheetId="1">
        <row r="6">
          <cell r="A6" t="str">
            <v>Levantamento de custos - Outdoor</v>
          </cell>
        </row>
      </sheetData>
      <sheetData sheetId="2">
        <row r="6">
          <cell r="A6" t="str">
            <v>Levantamento de custos - Outdoor</v>
          </cell>
        </row>
      </sheetData>
      <sheetData sheetId="3"/>
      <sheetData sheetId="4"/>
      <sheetData sheetId="5">
        <row r="6">
          <cell r="A6" t="str">
            <v>Levantamento de custos - Outdoor</v>
          </cell>
        </row>
      </sheetData>
      <sheetData sheetId="6">
        <row r="6">
          <cell r="A6" t="str">
            <v>Levantamento de custos - Outdoor</v>
          </cell>
        </row>
      </sheetData>
      <sheetData sheetId="7" refreshError="1">
        <row r="6">
          <cell r="A6" t="str">
            <v>Levantamento de custos - Outdoor</v>
          </cell>
        </row>
        <row r="7">
          <cell r="A7" t="str">
            <v>ESCORT 1.6</v>
          </cell>
        </row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250</v>
          </cell>
          <cell r="C12" t="str">
            <v>Especial</v>
          </cell>
          <cell r="D12">
            <v>1442.7</v>
          </cell>
          <cell r="E12">
            <v>18</v>
          </cell>
          <cell r="F12">
            <v>295753.50000000006</v>
          </cell>
        </row>
        <row r="13">
          <cell r="B13">
            <v>9</v>
          </cell>
          <cell r="C13" t="str">
            <v>Sequenciais</v>
          </cell>
          <cell r="D13">
            <v>6812</v>
          </cell>
          <cell r="E13">
            <v>20</v>
          </cell>
          <cell r="F13">
            <v>49046.400000000001</v>
          </cell>
        </row>
        <row r="15">
          <cell r="A15" t="str">
            <v>Bauru</v>
          </cell>
          <cell r="B15">
            <v>40</v>
          </cell>
          <cell r="C15" t="str">
            <v>Avulso</v>
          </cell>
          <cell r="D15">
            <v>561.75</v>
          </cell>
          <cell r="E15">
            <v>25</v>
          </cell>
          <cell r="F15">
            <v>16852.5</v>
          </cell>
        </row>
        <row r="17">
          <cell r="A17" t="str">
            <v>Rio de Janeiro</v>
          </cell>
          <cell r="B17">
            <v>100</v>
          </cell>
          <cell r="C17" t="str">
            <v>Especial</v>
          </cell>
          <cell r="D17">
            <v>1337.7</v>
          </cell>
          <cell r="E17">
            <v>15</v>
          </cell>
          <cell r="F17">
            <v>113704.5</v>
          </cell>
        </row>
        <row r="19">
          <cell r="A19" t="str">
            <v>Porto Alegre</v>
          </cell>
          <cell r="B19">
            <v>60</v>
          </cell>
          <cell r="C19" t="str">
            <v>L. Determinado</v>
          </cell>
          <cell r="D19">
            <v>590.1</v>
          </cell>
          <cell r="E19">
            <v>25</v>
          </cell>
          <cell r="F19">
            <v>26554.500000000004</v>
          </cell>
        </row>
        <row r="21">
          <cell r="A21" t="str">
            <v>Curitiba</v>
          </cell>
          <cell r="B21">
            <v>60</v>
          </cell>
          <cell r="C21" t="str">
            <v>L. Determinado</v>
          </cell>
          <cell r="D21">
            <v>590.1</v>
          </cell>
          <cell r="E21">
            <v>25</v>
          </cell>
          <cell r="F21">
            <v>26554.500000000004</v>
          </cell>
        </row>
        <row r="23">
          <cell r="A23" t="str">
            <v>Belo Horizonte</v>
          </cell>
          <cell r="B23">
            <v>60</v>
          </cell>
          <cell r="C23" t="str">
            <v>L. Determinado</v>
          </cell>
          <cell r="D23">
            <v>590.1</v>
          </cell>
          <cell r="E23">
            <v>25</v>
          </cell>
          <cell r="F23">
            <v>26554.500000000004</v>
          </cell>
        </row>
        <row r="25">
          <cell r="A25" t="str">
            <v>Brasilia</v>
          </cell>
          <cell r="B25">
            <v>40</v>
          </cell>
          <cell r="C25" t="str">
            <v>L. Determinado</v>
          </cell>
          <cell r="D25">
            <v>556.5</v>
          </cell>
          <cell r="E25">
            <v>25</v>
          </cell>
          <cell r="F25">
            <v>16695</v>
          </cell>
        </row>
        <row r="27">
          <cell r="A27" t="str">
            <v>Salvador</v>
          </cell>
          <cell r="B27">
            <v>40</v>
          </cell>
          <cell r="C27" t="str">
            <v>Roteiro Especial</v>
          </cell>
          <cell r="D27">
            <v>815.85</v>
          </cell>
          <cell r="E27">
            <v>10</v>
          </cell>
          <cell r="F27">
            <v>29370.6</v>
          </cell>
        </row>
        <row r="29">
          <cell r="A29" t="str">
            <v>Recife</v>
          </cell>
          <cell r="B29">
            <v>40</v>
          </cell>
          <cell r="C29" t="str">
            <v>L. Determinado</v>
          </cell>
          <cell r="D29">
            <v>670.95</v>
          </cell>
          <cell r="E29">
            <v>25</v>
          </cell>
          <cell r="F29">
            <v>20128.5</v>
          </cell>
        </row>
        <row r="32">
          <cell r="A32" t="str">
            <v>TOT.GER. R$</v>
          </cell>
          <cell r="B32">
            <v>699</v>
          </cell>
          <cell r="F32">
            <v>621214.50000000012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>
        <row r="6">
          <cell r="A6" t="str">
            <v>Levantamento de custos - Outdoor</v>
          </cell>
        </row>
      </sheetData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>
        <row r="6">
          <cell r="A6" t="str">
            <v>Levantamento de custos - Outdoor</v>
          </cell>
        </row>
      </sheetData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 refreshError="1"/>
      <sheetData sheetId="236"/>
      <sheetData sheetId="237">
        <row r="6">
          <cell r="A6" t="str">
            <v>Levantamento de custos - Outdoor</v>
          </cell>
        </row>
      </sheetData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>
        <row r="6">
          <cell r="A6" t="str">
            <v>Levantamento de custos - Outdoor</v>
          </cell>
        </row>
      </sheetData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/>
      <sheetData sheetId="2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estrat"/>
      <sheetName val="tatica"/>
      <sheetName val="geral"/>
      <sheetName val="CROGERAL"/>
      <sheetName val="ES GER"/>
      <sheetName val="ES REV"/>
      <sheetName val="KA GER"/>
      <sheetName val="KA REV"/>
      <sheetName val="CINEMA"/>
      <sheetName val="OUTDOOR"/>
      <sheetName val="base 1"/>
      <sheetName val="base rev"/>
      <sheetName val="outdr"/>
      <sheetName val="Tabelas"/>
      <sheetName val="Validações"/>
      <sheetName val="ES_GER"/>
      <sheetName val="ES_REV"/>
      <sheetName val="KA_GER"/>
      <sheetName val="KA_REV"/>
      <sheetName val="base_1"/>
      <sheetName val="base_rev"/>
      <sheetName val="costos OLD act 1 enero"/>
      <sheetName val="Detail"/>
      <sheetName val="PE1"/>
      <sheetName val="RS1"/>
      <sheetName val="SC1"/>
      <sheetName val="SP1"/>
      <sheetName val="Integração - Earned Value"/>
      <sheetName val="FLOW P1 &amp; P2"/>
      <sheetName val="Base"/>
      <sheetName val="ES_GER1"/>
      <sheetName val="ES_REV1"/>
      <sheetName val="KA_GER1"/>
      <sheetName val="KA_REV1"/>
      <sheetName val="base_11"/>
      <sheetName val="base_rev1"/>
      <sheetName val="GREG1"/>
      <sheetName val="MID"/>
      <sheetName val="mapa"/>
      <sheetName val="autos2000"/>
      <sheetName val="outdoor-projetos"/>
      <sheetName val="autos2000.xls"/>
      <sheetName val="Tudo"/>
      <sheetName val="FECHO AUGUST"/>
      <sheetName val="PBP 2003"/>
      <sheetName val="Price-VolMix YTD"/>
      <sheetName val="Anual"/>
      <sheetName val="BS$"/>
      <sheetName val="ITAX"/>
      <sheetName val="NH-REP"/>
      <sheetName val="PL$"/>
      <sheetName val="NH-PL"/>
      <sheetName val="NH-P&amp;T"/>
    </sheetNames>
    <sheetDataSet>
      <sheetData sheetId="0"/>
      <sheetData sheetId="1">
        <row r="9">
          <cell r="A9" t="str">
            <v>Mercado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A9" t="str">
            <v>Mercado</v>
          </cell>
        </row>
      </sheetData>
      <sheetData sheetId="10" refreshError="1"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150</v>
          </cell>
          <cell r="C12" t="str">
            <v>Nobre</v>
          </cell>
          <cell r="D12">
            <v>2001</v>
          </cell>
          <cell r="E12">
            <v>15</v>
          </cell>
          <cell r="F12">
            <v>255127.5</v>
          </cell>
        </row>
        <row r="13">
          <cell r="B13">
            <v>100</v>
          </cell>
          <cell r="C13" t="str">
            <v>Avulso</v>
          </cell>
          <cell r="D13">
            <v>1047</v>
          </cell>
          <cell r="E13">
            <v>15</v>
          </cell>
          <cell r="F13">
            <v>88995</v>
          </cell>
        </row>
        <row r="14">
          <cell r="A14" t="str">
            <v>Bauru</v>
          </cell>
          <cell r="B14">
            <v>10</v>
          </cell>
          <cell r="C14" t="str">
            <v>Nobre</v>
          </cell>
          <cell r="D14">
            <v>667</v>
          </cell>
          <cell r="E14">
            <v>20</v>
          </cell>
          <cell r="F14">
            <v>5336</v>
          </cell>
        </row>
        <row r="15">
          <cell r="B15">
            <v>30</v>
          </cell>
          <cell r="C15" t="str">
            <v>Avulso</v>
          </cell>
          <cell r="D15">
            <v>535</v>
          </cell>
          <cell r="E15">
            <v>20</v>
          </cell>
          <cell r="F15">
            <v>12840</v>
          </cell>
        </row>
        <row r="16">
          <cell r="A16" t="str">
            <v>Rio de Janeiro</v>
          </cell>
          <cell r="B16">
            <v>100</v>
          </cell>
          <cell r="C16" t="str">
            <v>Nobre</v>
          </cell>
          <cell r="D16">
            <v>1819</v>
          </cell>
          <cell r="E16">
            <v>20</v>
          </cell>
          <cell r="F16">
            <v>145520</v>
          </cell>
        </row>
        <row r="18">
          <cell r="A18" t="str">
            <v>Porto Alegre</v>
          </cell>
          <cell r="B18">
            <v>60</v>
          </cell>
          <cell r="C18" t="str">
            <v>L. Determinado</v>
          </cell>
          <cell r="D18">
            <v>562</v>
          </cell>
          <cell r="E18">
            <v>20</v>
          </cell>
          <cell r="F18">
            <v>26976</v>
          </cell>
        </row>
        <row r="20">
          <cell r="A20" t="str">
            <v>Curitiba</v>
          </cell>
          <cell r="B20">
            <v>60</v>
          </cell>
          <cell r="C20" t="str">
            <v>L. Determinado</v>
          </cell>
          <cell r="D20">
            <v>562</v>
          </cell>
          <cell r="E20">
            <v>20</v>
          </cell>
          <cell r="F20">
            <v>26976</v>
          </cell>
        </row>
        <row r="22">
          <cell r="A22" t="str">
            <v>Belo Horizonte</v>
          </cell>
          <cell r="B22">
            <v>60</v>
          </cell>
          <cell r="C22" t="str">
            <v>L. Determinado</v>
          </cell>
          <cell r="D22">
            <v>562</v>
          </cell>
          <cell r="E22">
            <v>20</v>
          </cell>
          <cell r="F22">
            <v>26976</v>
          </cell>
        </row>
        <row r="24">
          <cell r="A24" t="str">
            <v>Brasilia</v>
          </cell>
          <cell r="B24">
            <v>40</v>
          </cell>
          <cell r="C24" t="str">
            <v>L. Determinado</v>
          </cell>
          <cell r="D24">
            <v>530</v>
          </cell>
          <cell r="E24">
            <v>20</v>
          </cell>
          <cell r="F24">
            <v>16960</v>
          </cell>
        </row>
        <row r="26">
          <cell r="A26" t="str">
            <v>Salvador</v>
          </cell>
          <cell r="B26">
            <v>40</v>
          </cell>
          <cell r="C26" t="str">
            <v>Roteiro Especial</v>
          </cell>
          <cell r="D26">
            <v>777</v>
          </cell>
          <cell r="E26">
            <v>15</v>
          </cell>
          <cell r="F26">
            <v>26417.999999999996</v>
          </cell>
        </row>
        <row r="28">
          <cell r="A28" t="str">
            <v>Recife</v>
          </cell>
          <cell r="B28">
            <v>40</v>
          </cell>
          <cell r="C28" t="str">
            <v>L. Determinado</v>
          </cell>
          <cell r="D28">
            <v>639</v>
          </cell>
          <cell r="E28">
            <v>20</v>
          </cell>
          <cell r="F28">
            <v>20448</v>
          </cell>
        </row>
        <row r="31">
          <cell r="A31" t="str">
            <v>TOT.GER. R$</v>
          </cell>
          <cell r="B31">
            <v>690</v>
          </cell>
          <cell r="F31">
            <v>652572.5</v>
          </cell>
        </row>
        <row r="32">
          <cell r="A32" t="str">
            <v>TOT.R$ C/AJUSTE</v>
          </cell>
          <cell r="F32">
            <v>522058</v>
          </cell>
        </row>
        <row r="33">
          <cell r="A33" t="str">
            <v>TAXA FORD US$</v>
          </cell>
          <cell r="F33">
            <v>1.85</v>
          </cell>
        </row>
        <row r="34">
          <cell r="A34" t="str">
            <v>TOTAL US$ C/AJUSTE</v>
          </cell>
          <cell r="F34">
            <v>282193.51351351349</v>
          </cell>
        </row>
      </sheetData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Reunião"/>
      <sheetName val="RTVL SDG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OUTDOOR"/>
      <sheetName val="outdr"/>
      <sheetName val="RTPR_31"/>
      <sheetName val="RTVL_Reunião1"/>
      <sheetName val="RTVL_SDG1"/>
      <sheetName val="TTV_1_11"/>
      <sheetName val="LICKS_VOLUME1"/>
      <sheetName val="LICKS_PREÇO1"/>
      <sheetName val="AS_VL1"/>
      <sheetName val="RTPR_3"/>
      <sheetName val="RTVL_Reunião"/>
      <sheetName val="RTVL_SDG"/>
      <sheetName val="TTV_1_1"/>
      <sheetName val="LICKS_VOLUME"/>
      <sheetName val="LICKS_PREÇO"/>
      <sheetName val="AS_VL"/>
      <sheetName val="BASE DATOS"/>
      <sheetName val="RTPR_32"/>
      <sheetName val="RTVL_Reunião2"/>
      <sheetName val="RTVL_SDG2"/>
      <sheetName val="TTV_1_12"/>
      <sheetName val="LICKS_VOLUME2"/>
      <sheetName val="LICKS_PREÇO2"/>
      <sheetName val="AS_VL2"/>
      <sheetName val="RTPR_33"/>
      <sheetName val="RTVL_Reunião3"/>
      <sheetName val="RTVL_SDG3"/>
      <sheetName val="TTV_1_13"/>
      <sheetName val="LICKS_VOLUME3"/>
      <sheetName val="LICKS_PREÇO3"/>
      <sheetName val="AS_VL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7">
          <cell r="A7" t="str">
            <v>CÓDIGO</v>
          </cell>
          <cell r="C7" t="str">
            <v>FT HECTO</v>
          </cell>
        </row>
        <row r="8">
          <cell r="A8">
            <v>275</v>
          </cell>
          <cell r="C8">
            <v>3.4079999999999999E-2</v>
          </cell>
        </row>
        <row r="9">
          <cell r="A9">
            <v>527</v>
          </cell>
          <cell r="C9">
            <v>9.6000000000000002E-2</v>
          </cell>
        </row>
        <row r="10">
          <cell r="A10">
            <v>534</v>
          </cell>
          <cell r="C10">
            <v>0.18</v>
          </cell>
        </row>
        <row r="11">
          <cell r="A11">
            <v>538</v>
          </cell>
          <cell r="C11">
            <v>0.09</v>
          </cell>
        </row>
        <row r="12">
          <cell r="A12">
            <v>531</v>
          </cell>
          <cell r="C12">
            <v>0.12</v>
          </cell>
        </row>
        <row r="13">
          <cell r="A13">
            <v>523</v>
          </cell>
          <cell r="C13">
            <v>0.06</v>
          </cell>
        </row>
        <row r="14">
          <cell r="A14">
            <v>520</v>
          </cell>
          <cell r="C14">
            <v>0.12</v>
          </cell>
        </row>
        <row r="15">
          <cell r="A15">
            <v>529</v>
          </cell>
          <cell r="C15">
            <v>0.12</v>
          </cell>
        </row>
        <row r="16">
          <cell r="A16">
            <v>536</v>
          </cell>
          <cell r="C16">
            <v>0.06</v>
          </cell>
        </row>
        <row r="17">
          <cell r="A17">
            <v>403</v>
          </cell>
          <cell r="C17">
            <v>0.16</v>
          </cell>
        </row>
        <row r="18">
          <cell r="A18">
            <v>7412</v>
          </cell>
          <cell r="C18">
            <v>7.1999999999999995E-2</v>
          </cell>
        </row>
        <row r="19">
          <cell r="A19">
            <v>2542</v>
          </cell>
          <cell r="C19">
            <v>7.4999999999999997E-2</v>
          </cell>
        </row>
        <row r="20">
          <cell r="A20">
            <v>2538</v>
          </cell>
          <cell r="C20">
            <v>7.4999999999999997E-2</v>
          </cell>
        </row>
        <row r="21">
          <cell r="A21">
            <v>2559</v>
          </cell>
          <cell r="C21">
            <v>7.4999999999999997E-2</v>
          </cell>
        </row>
        <row r="22">
          <cell r="A22">
            <v>2545</v>
          </cell>
          <cell r="C22">
            <v>7.4999999999999997E-2</v>
          </cell>
        </row>
        <row r="23">
          <cell r="A23">
            <v>2547</v>
          </cell>
          <cell r="C23">
            <v>7.4999999999999997E-2</v>
          </cell>
        </row>
        <row r="24">
          <cell r="A24">
            <v>2751</v>
          </cell>
          <cell r="C24">
            <v>8.5199999999999998E-2</v>
          </cell>
        </row>
        <row r="25">
          <cell r="A25">
            <v>2569</v>
          </cell>
          <cell r="C25">
            <v>8.5199999999999998E-2</v>
          </cell>
        </row>
        <row r="26">
          <cell r="A26">
            <v>2579</v>
          </cell>
          <cell r="C26">
            <v>8.5199999999999998E-2</v>
          </cell>
        </row>
        <row r="27">
          <cell r="A27">
            <v>2570</v>
          </cell>
          <cell r="C27">
            <v>8.5199999999999998E-2</v>
          </cell>
        </row>
        <row r="28">
          <cell r="A28">
            <v>2744</v>
          </cell>
          <cell r="C28">
            <v>8.5199999999999998E-2</v>
          </cell>
        </row>
        <row r="29">
          <cell r="A29">
            <v>2750</v>
          </cell>
          <cell r="C29">
            <v>8.5199999999999998E-2</v>
          </cell>
        </row>
        <row r="30">
          <cell r="A30">
            <v>2566</v>
          </cell>
          <cell r="C30">
            <v>8.5199999999999998E-2</v>
          </cell>
        </row>
        <row r="31">
          <cell r="A31">
            <v>2572</v>
          </cell>
          <cell r="C31">
            <v>8.5199999999999998E-2</v>
          </cell>
        </row>
        <row r="32">
          <cell r="A32">
            <v>2567</v>
          </cell>
          <cell r="C32">
            <v>8.5199999999999998E-2</v>
          </cell>
        </row>
        <row r="33">
          <cell r="A33">
            <v>2752</v>
          </cell>
          <cell r="C33">
            <v>8.5199999999999998E-2</v>
          </cell>
        </row>
        <row r="34">
          <cell r="A34">
            <v>3105</v>
          </cell>
          <cell r="C34">
            <v>8.5199999999999998E-2</v>
          </cell>
        </row>
        <row r="35">
          <cell r="A35">
            <v>2463</v>
          </cell>
          <cell r="C35">
            <v>8.5199999999999998E-2</v>
          </cell>
        </row>
        <row r="36">
          <cell r="A36">
            <v>2758</v>
          </cell>
          <cell r="C36">
            <v>8.5199999999999998E-2</v>
          </cell>
        </row>
        <row r="37">
          <cell r="A37">
            <v>2757</v>
          </cell>
          <cell r="C37">
            <v>8.5199999999999998E-2</v>
          </cell>
        </row>
        <row r="38">
          <cell r="A38">
            <v>2565</v>
          </cell>
          <cell r="C38">
            <v>8.5199999999999998E-2</v>
          </cell>
        </row>
        <row r="39">
          <cell r="A39">
            <v>2571</v>
          </cell>
          <cell r="C39">
            <v>8.5199999999999998E-2</v>
          </cell>
        </row>
        <row r="40">
          <cell r="A40">
            <v>2756</v>
          </cell>
          <cell r="C40">
            <v>8.5199999999999998E-2</v>
          </cell>
        </row>
        <row r="41">
          <cell r="A41">
            <v>2868</v>
          </cell>
          <cell r="C41">
            <v>8.5199999999999998E-2</v>
          </cell>
        </row>
        <row r="42">
          <cell r="A42">
            <v>2471</v>
          </cell>
          <cell r="C42">
            <v>2.844E-2</v>
          </cell>
        </row>
        <row r="43">
          <cell r="A43">
            <v>2488</v>
          </cell>
          <cell r="C43">
            <v>4.2599999999999999E-2</v>
          </cell>
        </row>
        <row r="44">
          <cell r="A44">
            <v>2977</v>
          </cell>
          <cell r="C44">
            <v>4.2599999999999999E-2</v>
          </cell>
        </row>
        <row r="45">
          <cell r="A45">
            <v>2256</v>
          </cell>
          <cell r="C45">
            <v>4.2599999999999999E-2</v>
          </cell>
        </row>
        <row r="46">
          <cell r="A46">
            <v>2244</v>
          </cell>
          <cell r="C46">
            <v>4.2599999999999999E-2</v>
          </cell>
        </row>
        <row r="47">
          <cell r="A47">
            <v>2496</v>
          </cell>
          <cell r="C47">
            <v>4.2599999999999999E-2</v>
          </cell>
        </row>
        <row r="48">
          <cell r="A48">
            <v>2983</v>
          </cell>
          <cell r="C48">
            <v>4.2599999999999999E-2</v>
          </cell>
        </row>
        <row r="49">
          <cell r="A49">
            <v>2257</v>
          </cell>
          <cell r="C49">
            <v>4.2599999999999999E-2</v>
          </cell>
        </row>
        <row r="50">
          <cell r="A50">
            <v>2498</v>
          </cell>
          <cell r="C50">
            <v>4.2599999999999999E-2</v>
          </cell>
        </row>
        <row r="51">
          <cell r="A51">
            <v>2492</v>
          </cell>
          <cell r="C51">
            <v>4.2599999999999999E-2</v>
          </cell>
        </row>
        <row r="52">
          <cell r="A52">
            <v>2258</v>
          </cell>
          <cell r="C52">
            <v>4.2599999999999999E-2</v>
          </cell>
        </row>
        <row r="53">
          <cell r="A53">
            <v>2245</v>
          </cell>
          <cell r="C53">
            <v>4.2599999999999999E-2</v>
          </cell>
        </row>
        <row r="54">
          <cell r="A54">
            <v>2824</v>
          </cell>
          <cell r="C54">
            <v>4.2599999999999999E-2</v>
          </cell>
        </row>
        <row r="55">
          <cell r="A55">
            <v>3143</v>
          </cell>
          <cell r="C55">
            <v>4.2599999999999999E-2</v>
          </cell>
        </row>
        <row r="56">
          <cell r="A56">
            <v>2523</v>
          </cell>
          <cell r="C56">
            <v>3.7499999999999999E-2</v>
          </cell>
        </row>
        <row r="57">
          <cell r="A57">
            <v>2582</v>
          </cell>
          <cell r="C57">
            <v>3.7499999999999999E-2</v>
          </cell>
        </row>
        <row r="58">
          <cell r="A58">
            <v>2836</v>
          </cell>
          <cell r="C58">
            <v>3.7499999999999999E-2</v>
          </cell>
        </row>
        <row r="59">
          <cell r="A59">
            <v>2526</v>
          </cell>
          <cell r="C59">
            <v>3.7499999999999999E-2</v>
          </cell>
        </row>
        <row r="60">
          <cell r="A60">
            <v>988</v>
          </cell>
          <cell r="C60">
            <v>7.4999999999999997E-2</v>
          </cell>
        </row>
        <row r="61">
          <cell r="A61">
            <v>989</v>
          </cell>
          <cell r="C61">
            <v>7.4999999999999997E-2</v>
          </cell>
        </row>
        <row r="62">
          <cell r="A62">
            <v>7790</v>
          </cell>
          <cell r="C62">
            <v>7.4999999999999997E-2</v>
          </cell>
        </row>
        <row r="63">
          <cell r="A63">
            <v>987</v>
          </cell>
          <cell r="C63">
            <v>7.4999999999999997E-2</v>
          </cell>
        </row>
        <row r="64">
          <cell r="A64">
            <v>828</v>
          </cell>
          <cell r="C64">
            <v>0.01</v>
          </cell>
        </row>
        <row r="65">
          <cell r="A65">
            <v>838</v>
          </cell>
          <cell r="C65">
            <v>0.01</v>
          </cell>
        </row>
        <row r="66">
          <cell r="A66">
            <v>827</v>
          </cell>
          <cell r="C66">
            <v>0.01</v>
          </cell>
        </row>
        <row r="67">
          <cell r="A67">
            <v>279</v>
          </cell>
          <cell r="C67">
            <v>8.5199999999999998E-2</v>
          </cell>
        </row>
        <row r="68">
          <cell r="A68">
            <v>295</v>
          </cell>
          <cell r="C68">
            <v>8.5199999999999998E-2</v>
          </cell>
        </row>
        <row r="69">
          <cell r="A69">
            <v>361</v>
          </cell>
          <cell r="C69">
            <v>8.5199999999999998E-2</v>
          </cell>
        </row>
        <row r="70">
          <cell r="A70">
            <v>132</v>
          </cell>
          <cell r="C70">
            <v>8.5199999999999998E-2</v>
          </cell>
        </row>
        <row r="71">
          <cell r="A71">
            <v>371</v>
          </cell>
          <cell r="C71">
            <v>8.5199999999999998E-2</v>
          </cell>
        </row>
        <row r="72">
          <cell r="A72">
            <v>3130</v>
          </cell>
          <cell r="C72">
            <v>2.1299999999999999E-2</v>
          </cell>
        </row>
        <row r="73">
          <cell r="A73">
            <v>725</v>
          </cell>
          <cell r="C73">
            <v>4.2599999999999999E-2</v>
          </cell>
        </row>
        <row r="74">
          <cell r="A74">
            <v>744</v>
          </cell>
          <cell r="C74">
            <v>4.2599999999999999E-2</v>
          </cell>
        </row>
        <row r="75">
          <cell r="A75">
            <v>7642</v>
          </cell>
          <cell r="C75">
            <v>4.2599999999999999E-2</v>
          </cell>
        </row>
        <row r="76">
          <cell r="A76">
            <v>7729</v>
          </cell>
          <cell r="C76">
            <v>4.2599999999999999E-2</v>
          </cell>
        </row>
        <row r="77">
          <cell r="A77">
            <v>7765</v>
          </cell>
          <cell r="C77">
            <v>4.2599999999999999E-2</v>
          </cell>
        </row>
        <row r="78">
          <cell r="A78">
            <v>712</v>
          </cell>
          <cell r="C78">
            <v>4.2599999999999999E-2</v>
          </cell>
        </row>
        <row r="79">
          <cell r="A79">
            <v>3122</v>
          </cell>
          <cell r="C79">
            <v>4.2599999999999999E-2</v>
          </cell>
        </row>
        <row r="80">
          <cell r="A80">
            <v>2982</v>
          </cell>
          <cell r="C80">
            <v>5.6759999999999998E-2</v>
          </cell>
        </row>
        <row r="81">
          <cell r="A81">
            <v>982</v>
          </cell>
          <cell r="C81">
            <v>7.4999999999999997E-2</v>
          </cell>
        </row>
        <row r="82">
          <cell r="A82">
            <v>392</v>
          </cell>
          <cell r="C82">
            <v>8.5199999999999998E-2</v>
          </cell>
        </row>
        <row r="83">
          <cell r="A83">
            <v>7605</v>
          </cell>
          <cell r="C83">
            <v>4.2599999999999999E-2</v>
          </cell>
        </row>
        <row r="84">
          <cell r="A84">
            <v>7730</v>
          </cell>
          <cell r="C84">
            <v>4.2599999999999999E-2</v>
          </cell>
        </row>
        <row r="85">
          <cell r="A85">
            <v>727</v>
          </cell>
          <cell r="C85">
            <v>4.2599999999999999E-2</v>
          </cell>
        </row>
        <row r="86">
          <cell r="A86">
            <v>7378</v>
          </cell>
          <cell r="C86">
            <v>0.11352</v>
          </cell>
        </row>
        <row r="87">
          <cell r="A87">
            <v>7707</v>
          </cell>
          <cell r="C87">
            <v>5.6759999999999998E-2</v>
          </cell>
        </row>
        <row r="88">
          <cell r="A88">
            <v>7799</v>
          </cell>
          <cell r="C88">
            <v>0.06</v>
          </cell>
        </row>
        <row r="89">
          <cell r="A89">
            <v>7808</v>
          </cell>
          <cell r="C89">
            <v>0.06</v>
          </cell>
        </row>
        <row r="90">
          <cell r="A90">
            <v>7814</v>
          </cell>
          <cell r="C90">
            <v>8.1600000000000006E-2</v>
          </cell>
        </row>
        <row r="91">
          <cell r="A91">
            <v>7811</v>
          </cell>
          <cell r="C91">
            <v>4.0800000000000003E-2</v>
          </cell>
        </row>
        <row r="92">
          <cell r="A92">
            <v>7317</v>
          </cell>
          <cell r="C92">
            <v>8.5199999999999998E-2</v>
          </cell>
        </row>
        <row r="93">
          <cell r="A93">
            <v>7796</v>
          </cell>
          <cell r="C93">
            <v>8.1600000000000006E-2</v>
          </cell>
        </row>
        <row r="94">
          <cell r="A94">
            <v>7794</v>
          </cell>
          <cell r="C94">
            <v>4.0800000000000003E-2</v>
          </cell>
        </row>
        <row r="95">
          <cell r="A95">
            <v>889</v>
          </cell>
          <cell r="C95">
            <v>8.5199999999999998E-2</v>
          </cell>
        </row>
        <row r="96">
          <cell r="A96">
            <v>7821</v>
          </cell>
          <cell r="C96">
            <v>8.1600000000000006E-2</v>
          </cell>
        </row>
        <row r="97">
          <cell r="A97">
            <v>7818</v>
          </cell>
          <cell r="C97">
            <v>4.0800000000000003E-2</v>
          </cell>
        </row>
        <row r="98">
          <cell r="A98">
            <v>7321</v>
          </cell>
          <cell r="C98">
            <v>8.5199999999999998E-2</v>
          </cell>
        </row>
        <row r="99">
          <cell r="A99">
            <v>7805</v>
          </cell>
          <cell r="C99">
            <v>8.1600000000000006E-2</v>
          </cell>
        </row>
        <row r="100">
          <cell r="A100">
            <v>7802</v>
          </cell>
          <cell r="C100">
            <v>4.0800000000000003E-2</v>
          </cell>
        </row>
        <row r="101">
          <cell r="A101">
            <v>891</v>
          </cell>
          <cell r="C101">
            <v>8.5199999999999998E-2</v>
          </cell>
        </row>
        <row r="102">
          <cell r="A102">
            <v>7472</v>
          </cell>
          <cell r="C102">
            <v>0.09</v>
          </cell>
        </row>
        <row r="103">
          <cell r="A103">
            <v>7481</v>
          </cell>
          <cell r="C103">
            <v>0.09</v>
          </cell>
        </row>
        <row r="104">
          <cell r="A104">
            <v>7319</v>
          </cell>
          <cell r="C104">
            <v>0.12</v>
          </cell>
        </row>
        <row r="105">
          <cell r="A105">
            <v>897</v>
          </cell>
          <cell r="C105">
            <v>0.12</v>
          </cell>
        </row>
        <row r="106">
          <cell r="A106">
            <v>7323</v>
          </cell>
          <cell r="C106">
            <v>0.12</v>
          </cell>
        </row>
        <row r="107">
          <cell r="A107">
            <v>899</v>
          </cell>
          <cell r="C107">
            <v>0.12</v>
          </cell>
        </row>
        <row r="108">
          <cell r="A108">
            <v>2231</v>
          </cell>
          <cell r="C108">
            <v>3.5999999999999997E-2</v>
          </cell>
        </row>
        <row r="109">
          <cell r="A109">
            <v>2243</v>
          </cell>
          <cell r="C109">
            <v>0.06</v>
          </cell>
        </row>
        <row r="110">
          <cell r="A110">
            <v>2413</v>
          </cell>
          <cell r="C110">
            <v>0.06</v>
          </cell>
        </row>
        <row r="111">
          <cell r="A111">
            <v>2250</v>
          </cell>
          <cell r="C111">
            <v>0.06</v>
          </cell>
        </row>
        <row r="112">
          <cell r="A112">
            <v>2981</v>
          </cell>
          <cell r="C112">
            <v>2.844E-2</v>
          </cell>
        </row>
        <row r="113">
          <cell r="A113">
            <v>2777</v>
          </cell>
          <cell r="C113">
            <v>2.844E-2</v>
          </cell>
        </row>
        <row r="114">
          <cell r="A114">
            <v>3092</v>
          </cell>
          <cell r="C114">
            <v>2.844E-2</v>
          </cell>
        </row>
        <row r="115">
          <cell r="A115">
            <v>3094</v>
          </cell>
          <cell r="C115">
            <v>2.844E-2</v>
          </cell>
        </row>
        <row r="116">
          <cell r="A116">
            <v>3114</v>
          </cell>
          <cell r="C116">
            <v>2.844E-2</v>
          </cell>
        </row>
        <row r="117">
          <cell r="A117">
            <v>3134</v>
          </cell>
          <cell r="C117">
            <v>2.844E-2</v>
          </cell>
        </row>
        <row r="118">
          <cell r="A118">
            <v>3343</v>
          </cell>
          <cell r="C118">
            <v>5.688E-2</v>
          </cell>
        </row>
        <row r="119">
          <cell r="A119">
            <v>2657</v>
          </cell>
          <cell r="C119">
            <v>4.2599999999999999E-2</v>
          </cell>
        </row>
        <row r="120">
          <cell r="A120">
            <v>2680</v>
          </cell>
          <cell r="C120">
            <v>4.2599999999999999E-2</v>
          </cell>
        </row>
        <row r="121">
          <cell r="A121">
            <v>2267</v>
          </cell>
          <cell r="C121">
            <v>4.2599999999999999E-2</v>
          </cell>
        </row>
        <row r="122">
          <cell r="A122">
            <v>2682</v>
          </cell>
          <cell r="C122">
            <v>4.2599999999999999E-2</v>
          </cell>
        </row>
        <row r="123">
          <cell r="A123">
            <v>2942</v>
          </cell>
          <cell r="C123">
            <v>4.2599999999999999E-2</v>
          </cell>
        </row>
        <row r="124">
          <cell r="A124">
            <v>2943</v>
          </cell>
          <cell r="C124">
            <v>4.2599999999999999E-2</v>
          </cell>
        </row>
        <row r="125">
          <cell r="A125">
            <v>3110</v>
          </cell>
          <cell r="C125">
            <v>4.2599999999999999E-2</v>
          </cell>
        </row>
        <row r="126">
          <cell r="A126">
            <v>2277</v>
          </cell>
          <cell r="C126">
            <v>4.2599999999999999E-2</v>
          </cell>
        </row>
        <row r="127">
          <cell r="A127">
            <v>7516</v>
          </cell>
          <cell r="C127">
            <v>4.2599999999999999E-2</v>
          </cell>
        </row>
        <row r="128">
          <cell r="A128">
            <v>2686</v>
          </cell>
          <cell r="C128">
            <v>4.2599999999999999E-2</v>
          </cell>
        </row>
        <row r="129">
          <cell r="A129">
            <v>2705</v>
          </cell>
          <cell r="C129">
            <v>4.2599999999999999E-2</v>
          </cell>
        </row>
        <row r="130">
          <cell r="A130">
            <v>2281</v>
          </cell>
          <cell r="C130">
            <v>4.2599999999999999E-2</v>
          </cell>
        </row>
        <row r="131">
          <cell r="A131">
            <v>2707</v>
          </cell>
          <cell r="C131">
            <v>4.2599999999999999E-2</v>
          </cell>
        </row>
        <row r="132">
          <cell r="A132">
            <v>2271</v>
          </cell>
          <cell r="C132">
            <v>4.2599999999999999E-2</v>
          </cell>
        </row>
        <row r="133">
          <cell r="A133">
            <v>3007</v>
          </cell>
          <cell r="C133">
            <v>5.6759999999999998E-2</v>
          </cell>
        </row>
        <row r="134">
          <cell r="A134">
            <v>2319</v>
          </cell>
          <cell r="C134">
            <v>0.12</v>
          </cell>
        </row>
        <row r="135">
          <cell r="A135">
            <v>2323</v>
          </cell>
          <cell r="C135">
            <v>0.12</v>
          </cell>
        </row>
        <row r="136">
          <cell r="A136">
            <v>2327</v>
          </cell>
          <cell r="C136">
            <v>0.12</v>
          </cell>
        </row>
        <row r="137">
          <cell r="A137">
            <v>2328</v>
          </cell>
          <cell r="C137">
            <v>0.12</v>
          </cell>
        </row>
        <row r="138">
          <cell r="A138">
            <v>2353</v>
          </cell>
          <cell r="C138">
            <v>0.12</v>
          </cell>
        </row>
        <row r="139">
          <cell r="A139">
            <v>2938</v>
          </cell>
          <cell r="C139">
            <v>0.16</v>
          </cell>
        </row>
        <row r="140">
          <cell r="A140">
            <v>2937</v>
          </cell>
          <cell r="C140">
            <v>0.16</v>
          </cell>
        </row>
        <row r="141">
          <cell r="A141">
            <v>2349</v>
          </cell>
          <cell r="C141">
            <v>0.12</v>
          </cell>
        </row>
        <row r="142">
          <cell r="A142">
            <v>2350</v>
          </cell>
          <cell r="C142">
            <v>0.12</v>
          </cell>
        </row>
        <row r="143">
          <cell r="A143">
            <v>2940</v>
          </cell>
          <cell r="C143">
            <v>0.16</v>
          </cell>
        </row>
        <row r="144">
          <cell r="A144">
            <v>2392</v>
          </cell>
          <cell r="C144">
            <v>7.1999999999999995E-2</v>
          </cell>
        </row>
        <row r="145">
          <cell r="A145">
            <v>2390</v>
          </cell>
          <cell r="C145">
            <v>7.1999999999999995E-2</v>
          </cell>
        </row>
        <row r="146">
          <cell r="A146">
            <v>2391</v>
          </cell>
          <cell r="C146">
            <v>7.1999999999999995E-2</v>
          </cell>
        </row>
        <row r="147">
          <cell r="A147">
            <v>2393</v>
          </cell>
          <cell r="C147">
            <v>7.1999999999999995E-2</v>
          </cell>
        </row>
        <row r="148">
          <cell r="A148">
            <v>2394</v>
          </cell>
          <cell r="C148">
            <v>7.1999999999999995E-2</v>
          </cell>
        </row>
        <row r="149">
          <cell r="A149">
            <v>104</v>
          </cell>
          <cell r="C149">
            <v>3.9600000000000003E-2</v>
          </cell>
        </row>
        <row r="150">
          <cell r="A150">
            <v>117</v>
          </cell>
          <cell r="C150">
            <v>3.9600000000000003E-2</v>
          </cell>
        </row>
        <row r="151">
          <cell r="A151">
            <v>577</v>
          </cell>
          <cell r="C151">
            <v>3.5999999999999997E-2</v>
          </cell>
        </row>
        <row r="152">
          <cell r="A152">
            <v>576</v>
          </cell>
          <cell r="C152">
            <v>3.5999999999999997E-2</v>
          </cell>
        </row>
        <row r="153">
          <cell r="A153">
            <v>573</v>
          </cell>
          <cell r="C153">
            <v>3.5999999999999997E-2</v>
          </cell>
        </row>
        <row r="154">
          <cell r="A154">
            <v>7430</v>
          </cell>
          <cell r="C154">
            <v>0.06</v>
          </cell>
        </row>
        <row r="155">
          <cell r="A155">
            <v>7382</v>
          </cell>
          <cell r="C155">
            <v>0.06</v>
          </cell>
        </row>
        <row r="156">
          <cell r="A156">
            <v>7431</v>
          </cell>
          <cell r="C156">
            <v>0.06</v>
          </cell>
        </row>
        <row r="157">
          <cell r="A157">
            <v>7383</v>
          </cell>
          <cell r="C157">
            <v>0.06</v>
          </cell>
        </row>
        <row r="158">
          <cell r="A158">
            <v>259</v>
          </cell>
          <cell r="C158">
            <v>4.2599999999999999E-2</v>
          </cell>
        </row>
        <row r="159">
          <cell r="A159">
            <v>7506</v>
          </cell>
          <cell r="C159">
            <v>4.2599999999999999E-2</v>
          </cell>
        </row>
        <row r="160">
          <cell r="A160">
            <v>7860</v>
          </cell>
          <cell r="C160">
            <v>4.2599999999999999E-2</v>
          </cell>
        </row>
        <row r="161">
          <cell r="A161">
            <v>7862</v>
          </cell>
          <cell r="C161">
            <v>4.2599999999999999E-2</v>
          </cell>
        </row>
        <row r="162">
          <cell r="A162">
            <v>820</v>
          </cell>
          <cell r="C162">
            <v>4.2599999999999999E-2</v>
          </cell>
        </row>
        <row r="163">
          <cell r="A163">
            <v>7507</v>
          </cell>
          <cell r="C163">
            <v>4.2599999999999999E-2</v>
          </cell>
        </row>
        <row r="164">
          <cell r="A164">
            <v>379</v>
          </cell>
          <cell r="C164">
            <v>4.2599999999999999E-2</v>
          </cell>
        </row>
        <row r="165">
          <cell r="A165">
            <v>7508</v>
          </cell>
          <cell r="C165">
            <v>4.2599999999999999E-2</v>
          </cell>
        </row>
        <row r="166">
          <cell r="A166">
            <v>3089</v>
          </cell>
          <cell r="C166">
            <v>4.2599999999999999E-2</v>
          </cell>
        </row>
        <row r="167">
          <cell r="A167">
            <v>7509</v>
          </cell>
          <cell r="C167">
            <v>4.2599999999999999E-2</v>
          </cell>
        </row>
        <row r="168">
          <cell r="A168">
            <v>7700</v>
          </cell>
          <cell r="C168">
            <v>4.2599999999999999E-2</v>
          </cell>
        </row>
        <row r="169">
          <cell r="A169">
            <v>7859</v>
          </cell>
          <cell r="C169">
            <v>4.2599999999999999E-2</v>
          </cell>
        </row>
        <row r="170">
          <cell r="A170">
            <v>329</v>
          </cell>
          <cell r="C170">
            <v>4.2599999999999999E-2</v>
          </cell>
        </row>
        <row r="171">
          <cell r="A171">
            <v>7649</v>
          </cell>
          <cell r="C171">
            <v>4.2599999999999999E-2</v>
          </cell>
        </row>
        <row r="172">
          <cell r="A172">
            <v>380</v>
          </cell>
          <cell r="C172">
            <v>4.2599999999999999E-2</v>
          </cell>
        </row>
        <row r="173">
          <cell r="A173">
            <v>7519</v>
          </cell>
          <cell r="C173">
            <v>4.2599999999999999E-2</v>
          </cell>
        </row>
        <row r="174">
          <cell r="A174">
            <v>7289</v>
          </cell>
          <cell r="C174">
            <v>0.12</v>
          </cell>
        </row>
        <row r="175">
          <cell r="A175">
            <v>113</v>
          </cell>
          <cell r="C175">
            <v>0.12</v>
          </cell>
        </row>
        <row r="176">
          <cell r="A176">
            <v>350</v>
          </cell>
          <cell r="C176">
            <v>0.12</v>
          </cell>
        </row>
        <row r="177">
          <cell r="A177">
            <v>7651</v>
          </cell>
          <cell r="C177">
            <v>0.12</v>
          </cell>
        </row>
        <row r="178">
          <cell r="A178">
            <v>347</v>
          </cell>
          <cell r="C178">
            <v>0.12</v>
          </cell>
        </row>
        <row r="179">
          <cell r="A179">
            <v>733</v>
          </cell>
          <cell r="C179">
            <v>0.12</v>
          </cell>
        </row>
        <row r="180">
          <cell r="A180">
            <v>465</v>
          </cell>
          <cell r="C180">
            <v>0.12</v>
          </cell>
        </row>
        <row r="181">
          <cell r="A181">
            <v>7234</v>
          </cell>
          <cell r="C181">
            <v>0.12</v>
          </cell>
        </row>
        <row r="182">
          <cell r="A182">
            <v>7235</v>
          </cell>
          <cell r="C182">
            <v>0.16</v>
          </cell>
        </row>
        <row r="183">
          <cell r="A183">
            <v>854</v>
          </cell>
          <cell r="C183">
            <v>0.16</v>
          </cell>
        </row>
        <row r="184">
          <cell r="A184">
            <v>501</v>
          </cell>
          <cell r="C184">
            <v>0.12</v>
          </cell>
        </row>
        <row r="185">
          <cell r="A185">
            <v>862</v>
          </cell>
          <cell r="C185">
            <v>0.16</v>
          </cell>
        </row>
        <row r="186">
          <cell r="A186">
            <v>7653</v>
          </cell>
          <cell r="C186">
            <v>0.12</v>
          </cell>
        </row>
        <row r="187">
          <cell r="A187">
            <v>7654</v>
          </cell>
          <cell r="C187">
            <v>0.16</v>
          </cell>
        </row>
        <row r="188">
          <cell r="A188">
            <v>503</v>
          </cell>
          <cell r="C188">
            <v>0.12</v>
          </cell>
        </row>
        <row r="189">
          <cell r="A189">
            <v>856</v>
          </cell>
          <cell r="C189">
            <v>0.16</v>
          </cell>
        </row>
        <row r="190">
          <cell r="A190">
            <v>686</v>
          </cell>
          <cell r="C190">
            <v>7.1999999999999995E-2</v>
          </cell>
        </row>
        <row r="191">
          <cell r="A191">
            <v>954</v>
          </cell>
          <cell r="C191">
            <v>3.4079999999999999E-2</v>
          </cell>
        </row>
        <row r="192">
          <cell r="A192">
            <v>970</v>
          </cell>
          <cell r="C192">
            <v>3.4079999999999999E-2</v>
          </cell>
        </row>
        <row r="193">
          <cell r="A193">
            <v>909</v>
          </cell>
          <cell r="C193">
            <v>3.4079999999999999E-2</v>
          </cell>
        </row>
        <row r="194">
          <cell r="A194">
            <v>7745</v>
          </cell>
          <cell r="C194">
            <v>3.4079999999999999E-2</v>
          </cell>
        </row>
        <row r="195">
          <cell r="A195">
            <v>22</v>
          </cell>
          <cell r="C195">
            <v>3.4079999999999999E-2</v>
          </cell>
        </row>
        <row r="196">
          <cell r="A196">
            <v>7598</v>
          </cell>
          <cell r="C196">
            <v>0.06</v>
          </cell>
        </row>
        <row r="197">
          <cell r="A197">
            <v>7597</v>
          </cell>
          <cell r="C197">
            <v>0.06</v>
          </cell>
        </row>
        <row r="198">
          <cell r="A198">
            <v>772</v>
          </cell>
          <cell r="C198">
            <v>0.06</v>
          </cell>
        </row>
        <row r="199">
          <cell r="A199">
            <v>949</v>
          </cell>
          <cell r="C199">
            <v>0.06</v>
          </cell>
        </row>
        <row r="200">
          <cell r="A200">
            <v>494</v>
          </cell>
          <cell r="C200">
            <v>0.12</v>
          </cell>
        </row>
        <row r="201">
          <cell r="A201">
            <v>490</v>
          </cell>
          <cell r="C201">
            <v>0.12</v>
          </cell>
        </row>
        <row r="202">
          <cell r="A202">
            <v>7511</v>
          </cell>
          <cell r="C202">
            <v>4.2599999999999999E-2</v>
          </cell>
        </row>
        <row r="203">
          <cell r="A203">
            <v>998</v>
          </cell>
          <cell r="C203">
            <v>8.5199999999999998E-2</v>
          </cell>
        </row>
        <row r="204">
          <cell r="A204">
            <v>7512</v>
          </cell>
          <cell r="C204">
            <v>4.2599999999999999E-2</v>
          </cell>
        </row>
        <row r="205">
          <cell r="A205">
            <v>3152</v>
          </cell>
          <cell r="C205">
            <v>4.2599999999999999E-2</v>
          </cell>
        </row>
        <row r="206">
          <cell r="A206">
            <v>7505</v>
          </cell>
          <cell r="C206">
            <v>4.2599999999999999E-2</v>
          </cell>
        </row>
        <row r="207">
          <cell r="A207">
            <v>7699</v>
          </cell>
          <cell r="C207">
            <v>4.2599999999999999E-2</v>
          </cell>
        </row>
        <row r="208">
          <cell r="A208">
            <v>7846</v>
          </cell>
          <cell r="C208">
            <v>4.2599999999999999E-2</v>
          </cell>
        </row>
        <row r="209">
          <cell r="A209">
            <v>381</v>
          </cell>
          <cell r="C209">
            <v>4.2599999999999999E-2</v>
          </cell>
        </row>
        <row r="210">
          <cell r="A210">
            <v>7781</v>
          </cell>
          <cell r="C210">
            <v>4.2599999999999999E-2</v>
          </cell>
        </row>
        <row r="211">
          <cell r="A211">
            <v>7498</v>
          </cell>
          <cell r="C211">
            <v>4.2599999999999999E-2</v>
          </cell>
        </row>
        <row r="212">
          <cell r="A212">
            <v>7532</v>
          </cell>
          <cell r="C212">
            <v>4.2599999999999999E-2</v>
          </cell>
        </row>
        <row r="213">
          <cell r="A213">
            <v>7702</v>
          </cell>
          <cell r="C213">
            <v>4.2599999999999999E-2</v>
          </cell>
        </row>
        <row r="214">
          <cell r="A214">
            <v>3091</v>
          </cell>
          <cell r="C214">
            <v>4.2599999999999999E-2</v>
          </cell>
        </row>
        <row r="215">
          <cell r="A215">
            <v>7518</v>
          </cell>
          <cell r="C215">
            <v>4.2599999999999999E-2</v>
          </cell>
        </row>
        <row r="216">
          <cell r="A216">
            <v>7836</v>
          </cell>
          <cell r="C216">
            <v>4.2599999999999999E-2</v>
          </cell>
        </row>
        <row r="217">
          <cell r="A217">
            <v>3150</v>
          </cell>
          <cell r="C217">
            <v>4.2599999999999999E-2</v>
          </cell>
        </row>
        <row r="218">
          <cell r="A218">
            <v>7325</v>
          </cell>
          <cell r="C218">
            <v>0.12</v>
          </cell>
        </row>
        <row r="219">
          <cell r="A219">
            <v>3124</v>
          </cell>
          <cell r="C219">
            <v>0.12</v>
          </cell>
        </row>
        <row r="220">
          <cell r="A220">
            <v>233</v>
          </cell>
          <cell r="C220">
            <v>0.16</v>
          </cell>
        </row>
        <row r="221">
          <cell r="A221">
            <v>107</v>
          </cell>
          <cell r="C221">
            <v>0.12</v>
          </cell>
        </row>
        <row r="222">
          <cell r="A222">
            <v>222</v>
          </cell>
          <cell r="C222">
            <v>0.16</v>
          </cell>
        </row>
        <row r="223">
          <cell r="A223">
            <v>175</v>
          </cell>
          <cell r="C223">
            <v>0.16</v>
          </cell>
        </row>
        <row r="224">
          <cell r="A224">
            <v>176</v>
          </cell>
          <cell r="C224">
            <v>0.16</v>
          </cell>
        </row>
        <row r="225">
          <cell r="A225">
            <v>7501</v>
          </cell>
          <cell r="C225">
            <v>0.16</v>
          </cell>
        </row>
        <row r="226">
          <cell r="A226">
            <v>7500</v>
          </cell>
          <cell r="C226">
            <v>0.12</v>
          </cell>
        </row>
        <row r="227">
          <cell r="A227">
            <v>7787</v>
          </cell>
          <cell r="C227">
            <v>0.16</v>
          </cell>
        </row>
        <row r="228">
          <cell r="A228">
            <v>504</v>
          </cell>
          <cell r="C228">
            <v>0.12</v>
          </cell>
        </row>
        <row r="229">
          <cell r="A229">
            <v>930</v>
          </cell>
          <cell r="C229">
            <v>0.16</v>
          </cell>
        </row>
        <row r="230">
          <cell r="A230">
            <v>80</v>
          </cell>
          <cell r="C230">
            <v>0.12</v>
          </cell>
        </row>
        <row r="231">
          <cell r="A231">
            <v>232</v>
          </cell>
          <cell r="C231">
            <v>0.16</v>
          </cell>
        </row>
        <row r="232">
          <cell r="A232">
            <v>753</v>
          </cell>
          <cell r="C232">
            <v>7.1999999999999995E-2</v>
          </cell>
        </row>
        <row r="233">
          <cell r="A233">
            <v>7503</v>
          </cell>
          <cell r="C233">
            <v>7.1999999999999995E-2</v>
          </cell>
        </row>
        <row r="234">
          <cell r="A234">
            <v>498</v>
          </cell>
          <cell r="C234">
            <v>7.1999999999999995E-2</v>
          </cell>
        </row>
        <row r="235">
          <cell r="A235">
            <v>7406</v>
          </cell>
          <cell r="C235">
            <v>7.1999999999999995E-2</v>
          </cell>
        </row>
        <row r="236">
          <cell r="A236">
            <v>7736</v>
          </cell>
          <cell r="C236">
            <v>4.2599999999999999E-2</v>
          </cell>
        </row>
        <row r="237">
          <cell r="A237">
            <v>971</v>
          </cell>
          <cell r="C237">
            <v>3.7199999999999997E-2</v>
          </cell>
        </row>
        <row r="238">
          <cell r="A238">
            <v>7733</v>
          </cell>
          <cell r="C238">
            <v>4.2599999999999999E-2</v>
          </cell>
        </row>
        <row r="239">
          <cell r="A239">
            <v>7387</v>
          </cell>
          <cell r="C239">
            <v>4.2599999999999999E-2</v>
          </cell>
        </row>
        <row r="240">
          <cell r="A240">
            <v>620</v>
          </cell>
          <cell r="C240">
            <v>8.5199999999999998E-2</v>
          </cell>
        </row>
        <row r="241">
          <cell r="A241">
            <v>7531</v>
          </cell>
          <cell r="C241">
            <v>4.2599999999999999E-2</v>
          </cell>
        </row>
        <row r="242">
          <cell r="A242">
            <v>807</v>
          </cell>
          <cell r="C242">
            <v>8.5199999999999998E-2</v>
          </cell>
        </row>
        <row r="243">
          <cell r="A243">
            <v>808</v>
          </cell>
          <cell r="C243">
            <v>8.5199999999999998E-2</v>
          </cell>
        </row>
        <row r="244">
          <cell r="A244">
            <v>7734</v>
          </cell>
          <cell r="C244">
            <v>4.2599999999999999E-2</v>
          </cell>
        </row>
        <row r="245">
          <cell r="A245">
            <v>13103</v>
          </cell>
          <cell r="C245">
            <v>0</v>
          </cell>
        </row>
        <row r="246">
          <cell r="A246">
            <v>24</v>
          </cell>
          <cell r="C246">
            <v>0</v>
          </cell>
        </row>
        <row r="247">
          <cell r="A247">
            <v>25</v>
          </cell>
          <cell r="C247">
            <v>0</v>
          </cell>
        </row>
        <row r="248">
          <cell r="A248">
            <v>52</v>
          </cell>
          <cell r="C248">
            <v>0</v>
          </cell>
        </row>
        <row r="249">
          <cell r="A249">
            <v>7634</v>
          </cell>
          <cell r="C249">
            <v>0.12</v>
          </cell>
        </row>
        <row r="250">
          <cell r="A250">
            <v>7458</v>
          </cell>
          <cell r="C250">
            <v>0.06</v>
          </cell>
        </row>
        <row r="251">
          <cell r="A251">
            <v>7635</v>
          </cell>
          <cell r="C251">
            <v>0.12</v>
          </cell>
        </row>
        <row r="252">
          <cell r="A252">
            <v>7456</v>
          </cell>
          <cell r="C252">
            <v>0.06</v>
          </cell>
        </row>
        <row r="253">
          <cell r="A253">
            <v>7350</v>
          </cell>
          <cell r="C253">
            <v>0.06</v>
          </cell>
        </row>
        <row r="254">
          <cell r="A254">
            <v>884</v>
          </cell>
          <cell r="C254">
            <v>0.06</v>
          </cell>
        </row>
        <row r="255">
          <cell r="A255">
            <v>7637</v>
          </cell>
          <cell r="C255">
            <v>0.12</v>
          </cell>
        </row>
        <row r="256">
          <cell r="A256">
            <v>887</v>
          </cell>
          <cell r="C256">
            <v>0.06</v>
          </cell>
        </row>
        <row r="257">
          <cell r="A257">
            <v>7639</v>
          </cell>
          <cell r="C257">
            <v>0.12</v>
          </cell>
        </row>
        <row r="258">
          <cell r="A258">
            <v>7347</v>
          </cell>
          <cell r="C258">
            <v>0.06</v>
          </cell>
        </row>
        <row r="259">
          <cell r="A259">
            <v>7445</v>
          </cell>
          <cell r="C259">
            <v>0.06</v>
          </cell>
        </row>
        <row r="260">
          <cell r="A260">
            <v>7636</v>
          </cell>
          <cell r="C260">
            <v>0.12</v>
          </cell>
        </row>
        <row r="261">
          <cell r="A261">
            <v>898</v>
          </cell>
          <cell r="C261">
            <v>0.06</v>
          </cell>
        </row>
        <row r="262">
          <cell r="A262">
            <v>2303</v>
          </cell>
          <cell r="C262">
            <v>0.12</v>
          </cell>
        </row>
        <row r="263">
          <cell r="A263">
            <v>7758</v>
          </cell>
          <cell r="C263">
            <v>0.06</v>
          </cell>
        </row>
        <row r="264">
          <cell r="A264">
            <v>10007</v>
          </cell>
          <cell r="C264">
            <v>0</v>
          </cell>
        </row>
        <row r="265">
          <cell r="A265">
            <v>11003</v>
          </cell>
          <cell r="C265">
            <v>0</v>
          </cell>
        </row>
        <row r="266">
          <cell r="A266">
            <v>11101</v>
          </cell>
          <cell r="C266">
            <v>0</v>
          </cell>
        </row>
        <row r="267">
          <cell r="A267">
            <v>11103</v>
          </cell>
          <cell r="C267">
            <v>0</v>
          </cell>
        </row>
        <row r="268">
          <cell r="A268">
            <v>11401</v>
          </cell>
          <cell r="C268">
            <v>0</v>
          </cell>
        </row>
        <row r="269">
          <cell r="A269">
            <v>12303</v>
          </cell>
          <cell r="C269">
            <v>0</v>
          </cell>
        </row>
        <row r="270">
          <cell r="A270">
            <v>17000</v>
          </cell>
          <cell r="C270">
            <v>0</v>
          </cell>
        </row>
        <row r="271">
          <cell r="A271">
            <v>17210</v>
          </cell>
          <cell r="C271">
            <v>0</v>
          </cell>
        </row>
        <row r="272">
          <cell r="A272">
            <v>30008</v>
          </cell>
          <cell r="C272">
            <v>0</v>
          </cell>
        </row>
        <row r="273">
          <cell r="A273">
            <v>30010</v>
          </cell>
          <cell r="C273">
            <v>0</v>
          </cell>
        </row>
        <row r="274">
          <cell r="A274">
            <v>17110</v>
          </cell>
          <cell r="C274">
            <v>0</v>
          </cell>
        </row>
        <row r="275">
          <cell r="A275">
            <v>7529</v>
          </cell>
          <cell r="C275">
            <v>4.2599999999999999E-2</v>
          </cell>
        </row>
        <row r="276">
          <cell r="A276">
            <v>442</v>
          </cell>
          <cell r="C276">
            <v>8.5199999999999998E-2</v>
          </cell>
        </row>
        <row r="277">
          <cell r="A277">
            <v>2237</v>
          </cell>
          <cell r="C277">
            <v>3.5999999999999997E-2</v>
          </cell>
        </row>
        <row r="278">
          <cell r="A278">
            <v>11000</v>
          </cell>
          <cell r="C278">
            <v>0</v>
          </cell>
        </row>
        <row r="279">
          <cell r="A279">
            <v>3632</v>
          </cell>
          <cell r="C279">
            <v>5.6759999999999998E-2</v>
          </cell>
        </row>
        <row r="280">
          <cell r="A280">
            <v>12030</v>
          </cell>
          <cell r="C280">
            <v>0</v>
          </cell>
        </row>
        <row r="281">
          <cell r="A281">
            <v>14201</v>
          </cell>
          <cell r="C281">
            <v>0</v>
          </cell>
        </row>
        <row r="282">
          <cell r="A282">
            <v>2918</v>
          </cell>
          <cell r="C282">
            <v>2.844E-2</v>
          </cell>
        </row>
        <row r="283">
          <cell r="A283">
            <v>3621</v>
          </cell>
          <cell r="C283">
            <v>4.2599999999999999E-2</v>
          </cell>
        </row>
        <row r="284">
          <cell r="A284">
            <v>2918</v>
          </cell>
          <cell r="C284">
            <v>0</v>
          </cell>
        </row>
        <row r="285">
          <cell r="A285">
            <v>2405</v>
          </cell>
          <cell r="C285">
            <v>0.06</v>
          </cell>
        </row>
        <row r="286">
          <cell r="A286">
            <v>974</v>
          </cell>
          <cell r="C286">
            <v>4.2599999999999999E-2</v>
          </cell>
        </row>
        <row r="287">
          <cell r="A287">
            <v>53</v>
          </cell>
          <cell r="C287">
            <v>0</v>
          </cell>
        </row>
        <row r="288">
          <cell r="A288">
            <v>2919</v>
          </cell>
          <cell r="C288">
            <v>0</v>
          </cell>
        </row>
        <row r="289">
          <cell r="A289">
            <v>11010</v>
          </cell>
          <cell r="C289">
            <v>0</v>
          </cell>
        </row>
        <row r="290">
          <cell r="A290">
            <v>11013</v>
          </cell>
          <cell r="C290">
            <v>0</v>
          </cell>
        </row>
        <row r="291">
          <cell r="A291">
            <v>15223</v>
          </cell>
          <cell r="C291">
            <v>0</v>
          </cell>
        </row>
        <row r="292">
          <cell r="A292">
            <v>3735</v>
          </cell>
          <cell r="C292">
            <v>8.5199999999999998E-2</v>
          </cell>
        </row>
        <row r="293">
          <cell r="A293">
            <v>3730</v>
          </cell>
          <cell r="C293">
            <v>4.2599999999999999E-2</v>
          </cell>
        </row>
        <row r="294">
          <cell r="A294">
            <v>27983</v>
          </cell>
          <cell r="C294">
            <v>0</v>
          </cell>
        </row>
        <row r="295">
          <cell r="A295">
            <v>30009</v>
          </cell>
          <cell r="C295">
            <v>0</v>
          </cell>
        </row>
        <row r="296">
          <cell r="A296">
            <v>103330</v>
          </cell>
          <cell r="C296">
            <v>0</v>
          </cell>
        </row>
        <row r="297">
          <cell r="A297">
            <v>11024</v>
          </cell>
          <cell r="C297">
            <v>0</v>
          </cell>
        </row>
        <row r="298">
          <cell r="A298">
            <v>30486</v>
          </cell>
          <cell r="C298">
            <v>0</v>
          </cell>
        </row>
        <row r="299">
          <cell r="A299">
            <v>3747</v>
          </cell>
          <cell r="C299">
            <v>8.5199999999999998E-2</v>
          </cell>
        </row>
        <row r="300">
          <cell r="A300">
            <v>101777</v>
          </cell>
        </row>
        <row r="301">
          <cell r="A301">
            <v>29059</v>
          </cell>
          <cell r="C301">
            <v>0</v>
          </cell>
        </row>
        <row r="302">
          <cell r="A302">
            <v>27982</v>
          </cell>
          <cell r="C302">
            <v>0</v>
          </cell>
        </row>
        <row r="303">
          <cell r="A303">
            <v>37108</v>
          </cell>
          <cell r="C303">
            <v>0</v>
          </cell>
        </row>
        <row r="304">
          <cell r="A304">
            <v>3950</v>
          </cell>
          <cell r="C304">
            <v>2.1299999999999999E-2</v>
          </cell>
        </row>
        <row r="305">
          <cell r="A305">
            <v>29994</v>
          </cell>
          <cell r="C305">
            <v>0</v>
          </cell>
        </row>
        <row r="306">
          <cell r="A306">
            <v>101778</v>
          </cell>
          <cell r="C306">
            <v>0</v>
          </cell>
        </row>
        <row r="307">
          <cell r="A307">
            <v>30491</v>
          </cell>
          <cell r="C307">
            <v>0</v>
          </cell>
        </row>
        <row r="308">
          <cell r="A308">
            <v>29</v>
          </cell>
          <cell r="C308">
            <v>0</v>
          </cell>
        </row>
        <row r="309">
          <cell r="A309">
            <v>3799</v>
          </cell>
          <cell r="C309">
            <v>4.2599999999999999E-2</v>
          </cell>
        </row>
        <row r="310">
          <cell r="A310">
            <v>4066</v>
          </cell>
          <cell r="C310">
            <v>4.2599999999999999E-2</v>
          </cell>
        </row>
        <row r="311">
          <cell r="A311">
            <v>30487</v>
          </cell>
          <cell r="C311">
            <v>0</v>
          </cell>
        </row>
        <row r="312">
          <cell r="A312">
            <v>4052</v>
          </cell>
          <cell r="C312">
            <v>5.688E-2</v>
          </cell>
        </row>
        <row r="313">
          <cell r="A313">
            <v>110802</v>
          </cell>
          <cell r="C313">
            <v>0</v>
          </cell>
        </row>
        <row r="314">
          <cell r="A314">
            <v>2917</v>
          </cell>
          <cell r="C314">
            <v>0</v>
          </cell>
        </row>
        <row r="315">
          <cell r="A315">
            <v>27984</v>
          </cell>
          <cell r="C315">
            <v>0</v>
          </cell>
        </row>
        <row r="316">
          <cell r="A316">
            <v>31559</v>
          </cell>
          <cell r="C316">
            <v>0</v>
          </cell>
        </row>
        <row r="317">
          <cell r="A317">
            <v>3920</v>
          </cell>
          <cell r="C317">
            <v>7.4999999999999997E-2</v>
          </cell>
        </row>
        <row r="318">
          <cell r="A318">
            <v>2595</v>
          </cell>
          <cell r="C318">
            <v>3.5999999999999997E-2</v>
          </cell>
        </row>
        <row r="319">
          <cell r="A319">
            <v>3714</v>
          </cell>
          <cell r="C319">
            <v>4.2599999999999999E-2</v>
          </cell>
        </row>
        <row r="320">
          <cell r="A320">
            <v>3717</v>
          </cell>
          <cell r="C320">
            <v>4.2599999999999999E-2</v>
          </cell>
        </row>
        <row r="321">
          <cell r="A321">
            <v>28289</v>
          </cell>
          <cell r="C321">
            <v>0</v>
          </cell>
        </row>
        <row r="322">
          <cell r="A322">
            <v>101490</v>
          </cell>
          <cell r="C322">
            <v>0</v>
          </cell>
        </row>
        <row r="323">
          <cell r="A323">
            <v>101779</v>
          </cell>
          <cell r="C323">
            <v>0</v>
          </cell>
        </row>
        <row r="324">
          <cell r="A324">
            <v>103332</v>
          </cell>
          <cell r="C324">
            <v>0</v>
          </cell>
        </row>
        <row r="325">
          <cell r="A325">
            <v>103322</v>
          </cell>
          <cell r="C325">
            <v>0</v>
          </cell>
        </row>
        <row r="326">
          <cell r="A326">
            <v>52055</v>
          </cell>
          <cell r="C326">
            <v>0</v>
          </cell>
        </row>
        <row r="327">
          <cell r="A327">
            <v>101489</v>
          </cell>
          <cell r="C327">
            <v>0</v>
          </cell>
        </row>
        <row r="328">
          <cell r="A328">
            <v>28287</v>
          </cell>
          <cell r="C328">
            <v>0</v>
          </cell>
        </row>
        <row r="329">
          <cell r="A329">
            <v>103323</v>
          </cell>
          <cell r="C329">
            <v>0</v>
          </cell>
        </row>
        <row r="330">
          <cell r="A330">
            <v>100001</v>
          </cell>
          <cell r="C330">
            <v>0</v>
          </cell>
        </row>
        <row r="331">
          <cell r="A331">
            <v>31547</v>
          </cell>
          <cell r="C331">
            <v>0</v>
          </cell>
        </row>
        <row r="332">
          <cell r="A332">
            <v>4436</v>
          </cell>
          <cell r="C332">
            <v>0.11352</v>
          </cell>
        </row>
        <row r="333">
          <cell r="A333">
            <v>4440</v>
          </cell>
          <cell r="C333">
            <v>0.11352</v>
          </cell>
        </row>
        <row r="334">
          <cell r="A334">
            <v>4442</v>
          </cell>
          <cell r="C334">
            <v>0.11352</v>
          </cell>
        </row>
        <row r="335">
          <cell r="A335">
            <v>4444</v>
          </cell>
          <cell r="C335">
            <v>0.11352</v>
          </cell>
        </row>
        <row r="336">
          <cell r="A336">
            <v>4446</v>
          </cell>
          <cell r="C336">
            <v>0.11352</v>
          </cell>
        </row>
        <row r="337">
          <cell r="A337">
            <v>4448</v>
          </cell>
          <cell r="C337">
            <v>0.11352</v>
          </cell>
        </row>
        <row r="338">
          <cell r="A338">
            <v>4450</v>
          </cell>
          <cell r="C338">
            <v>0.11352</v>
          </cell>
        </row>
        <row r="339">
          <cell r="A339">
            <v>4452</v>
          </cell>
          <cell r="C339">
            <v>0.11352</v>
          </cell>
        </row>
        <row r="340">
          <cell r="A340">
            <v>4454</v>
          </cell>
          <cell r="C340">
            <v>0.11352</v>
          </cell>
        </row>
        <row r="341">
          <cell r="A341">
            <v>4492</v>
          </cell>
          <cell r="C341">
            <v>0.11352</v>
          </cell>
        </row>
        <row r="342">
          <cell r="A342">
            <v>4493</v>
          </cell>
          <cell r="C342">
            <v>0.11352</v>
          </cell>
        </row>
        <row r="343">
          <cell r="A343">
            <v>4494</v>
          </cell>
          <cell r="C343">
            <v>0.11352</v>
          </cell>
        </row>
        <row r="344">
          <cell r="A344">
            <v>4497</v>
          </cell>
          <cell r="C344">
            <v>0.11352</v>
          </cell>
        </row>
        <row r="345">
          <cell r="A345">
            <v>4426</v>
          </cell>
          <cell r="C345">
            <v>0.12</v>
          </cell>
        </row>
        <row r="346">
          <cell r="A346">
            <v>4432</v>
          </cell>
          <cell r="C346">
            <v>0.12</v>
          </cell>
        </row>
        <row r="347">
          <cell r="A347">
            <v>7825</v>
          </cell>
          <cell r="C347">
            <v>4.0800000000000003E-2</v>
          </cell>
        </row>
        <row r="348">
          <cell r="A348">
            <v>7831</v>
          </cell>
          <cell r="C348">
            <v>4.0800000000000003E-2</v>
          </cell>
        </row>
        <row r="349">
          <cell r="A349">
            <v>4455</v>
          </cell>
          <cell r="C349">
            <v>0.14183999999999999</v>
          </cell>
        </row>
        <row r="350">
          <cell r="A350">
            <v>4458</v>
          </cell>
          <cell r="C350">
            <v>0.14183999999999999</v>
          </cell>
        </row>
        <row r="351">
          <cell r="A351">
            <v>4460</v>
          </cell>
          <cell r="C351">
            <v>0.14183999999999999</v>
          </cell>
        </row>
        <row r="352">
          <cell r="A352">
            <v>4462</v>
          </cell>
          <cell r="C352">
            <v>0.14183999999999999</v>
          </cell>
        </row>
        <row r="353">
          <cell r="A353">
            <v>4464</v>
          </cell>
          <cell r="C353">
            <v>0.14183999999999999</v>
          </cell>
        </row>
        <row r="354">
          <cell r="A354">
            <v>4466</v>
          </cell>
          <cell r="C354">
            <v>0.14183999999999999</v>
          </cell>
        </row>
        <row r="355">
          <cell r="A355">
            <v>4468</v>
          </cell>
          <cell r="C355">
            <v>0.14183999999999999</v>
          </cell>
        </row>
        <row r="356">
          <cell r="A356">
            <v>4470</v>
          </cell>
          <cell r="C356">
            <v>0.14183999999999999</v>
          </cell>
        </row>
        <row r="357">
          <cell r="A357">
            <v>4471</v>
          </cell>
          <cell r="C357">
            <v>0.11352</v>
          </cell>
        </row>
        <row r="358">
          <cell r="A358">
            <v>4473</v>
          </cell>
          <cell r="C358">
            <v>0.11352</v>
          </cell>
        </row>
        <row r="359">
          <cell r="A359">
            <v>4475</v>
          </cell>
          <cell r="C359">
            <v>0.11352</v>
          </cell>
        </row>
        <row r="360">
          <cell r="A360">
            <v>4476</v>
          </cell>
          <cell r="C360">
            <v>0.11352</v>
          </cell>
        </row>
        <row r="361">
          <cell r="A361">
            <v>4477</v>
          </cell>
          <cell r="C361">
            <v>0.11352</v>
          </cell>
        </row>
        <row r="362">
          <cell r="A362">
            <v>4478</v>
          </cell>
          <cell r="C362">
            <v>0.11352</v>
          </cell>
        </row>
        <row r="363">
          <cell r="A363">
            <v>4489</v>
          </cell>
          <cell r="C363">
            <v>0.11352</v>
          </cell>
        </row>
        <row r="364">
          <cell r="A364">
            <v>4491</v>
          </cell>
          <cell r="C364">
            <v>0.11352</v>
          </cell>
        </row>
        <row r="365">
          <cell r="A365">
            <v>4495</v>
          </cell>
          <cell r="C365">
            <v>0.11352</v>
          </cell>
        </row>
        <row r="366">
          <cell r="A366">
            <v>4434</v>
          </cell>
          <cell r="C366">
            <v>4.2599999999999999E-2</v>
          </cell>
        </row>
        <row r="367">
          <cell r="A367">
            <v>4405</v>
          </cell>
          <cell r="C367">
            <v>4.2599999999999999E-2</v>
          </cell>
        </row>
        <row r="368">
          <cell r="A368">
            <v>4407</v>
          </cell>
          <cell r="C368">
            <v>7.1999999999999995E-2</v>
          </cell>
        </row>
        <row r="369">
          <cell r="A369">
            <v>4496</v>
          </cell>
          <cell r="C369">
            <v>0.11352</v>
          </cell>
        </row>
        <row r="370">
          <cell r="A370">
            <v>4399</v>
          </cell>
          <cell r="C370">
            <v>4.2599999999999999E-2</v>
          </cell>
        </row>
        <row r="371">
          <cell r="A371">
            <v>3715</v>
          </cell>
          <cell r="C371">
            <v>4.2599999999999999E-2</v>
          </cell>
        </row>
        <row r="372">
          <cell r="A372">
            <v>3712</v>
          </cell>
          <cell r="C372">
            <v>4.2599999999999999E-2</v>
          </cell>
        </row>
        <row r="373">
          <cell r="A373">
            <v>2928</v>
          </cell>
          <cell r="C373">
            <v>4.2599999999999999E-2</v>
          </cell>
        </row>
        <row r="374">
          <cell r="A374">
            <v>4499</v>
          </cell>
          <cell r="C374">
            <v>4.2599999999999999E-2</v>
          </cell>
        </row>
        <row r="375">
          <cell r="A375">
            <v>2928</v>
          </cell>
          <cell r="C375">
            <v>4.2599999999999999E-2</v>
          </cell>
        </row>
        <row r="376">
          <cell r="A376">
            <v>101401</v>
          </cell>
          <cell r="C376">
            <v>0</v>
          </cell>
        </row>
        <row r="377">
          <cell r="A377">
            <v>3961</v>
          </cell>
          <cell r="C377">
            <v>4.2599999999999999E-2</v>
          </cell>
        </row>
        <row r="378">
          <cell r="A378">
            <v>4400</v>
          </cell>
          <cell r="C378">
            <v>4.2599999999999999E-2</v>
          </cell>
        </row>
        <row r="379">
          <cell r="A379">
            <v>3733</v>
          </cell>
          <cell r="C379">
            <v>7.4999999999999997E-2</v>
          </cell>
        </row>
        <row r="380">
          <cell r="A380">
            <v>4438</v>
          </cell>
          <cell r="C380">
            <v>0.11352</v>
          </cell>
        </row>
        <row r="381">
          <cell r="A381">
            <v>4337</v>
          </cell>
          <cell r="C381">
            <v>4.2599999999999999E-2</v>
          </cell>
        </row>
        <row r="382">
          <cell r="A382">
            <v>3611</v>
          </cell>
          <cell r="C382">
            <v>4.2599999999999999E-2</v>
          </cell>
        </row>
        <row r="383">
          <cell r="A383">
            <v>46555</v>
          </cell>
          <cell r="C383">
            <v>0</v>
          </cell>
        </row>
        <row r="384">
          <cell r="A384">
            <v>4569</v>
          </cell>
          <cell r="C384">
            <v>4.2599999999999999E-2</v>
          </cell>
        </row>
      </sheetData>
      <sheetData sheetId="21" refreshError="1"/>
      <sheetData sheetId="22" refreshError="1">
        <row r="1">
          <cell r="C1" t="str">
            <v>COMERCIAL</v>
          </cell>
          <cell r="D1" t="str">
            <v>ANO</v>
          </cell>
          <cell r="E1" t="str">
            <v>MES</v>
          </cell>
          <cell r="F1" t="str">
            <v>VERSAO</v>
          </cell>
          <cell r="G1" t="str">
            <v>FABRICA</v>
          </cell>
          <cell r="H1" t="str">
            <v>REVENDA</v>
          </cell>
          <cell r="I1" t="str">
            <v>PRODUTO</v>
          </cell>
          <cell r="J1" t="str">
            <v>VOLUME</v>
          </cell>
          <cell r="K1" t="str">
            <v>VOL_BONIF</v>
          </cell>
          <cell r="L1" t="str">
            <v>VOL_GRATIS</v>
          </cell>
          <cell r="M1" t="str">
            <v>COMPRA_ESP_VOLUME</v>
          </cell>
          <cell r="N1" t="str">
            <v>TTV</v>
          </cell>
          <cell r="O1" t="str">
            <v>FATORHL</v>
          </cell>
          <cell r="P1" t="str">
            <v>VOLUME TT</v>
          </cell>
          <cell r="Q1" t="str">
            <v>VOLUME TTV</v>
          </cell>
          <cell r="R1" t="str">
            <v>FATURAMENTO</v>
          </cell>
        </row>
        <row r="2">
          <cell r="C2">
            <v>133</v>
          </cell>
          <cell r="D2">
            <v>2002</v>
          </cell>
          <cell r="E2">
            <v>3</v>
          </cell>
          <cell r="F2">
            <v>1</v>
          </cell>
          <cell r="G2">
            <v>302</v>
          </cell>
          <cell r="H2">
            <v>1</v>
          </cell>
          <cell r="I2">
            <v>77941</v>
          </cell>
          <cell r="J2">
            <v>49</v>
          </cell>
          <cell r="K2">
            <v>0</v>
          </cell>
          <cell r="L2">
            <v>0</v>
          </cell>
          <cell r="M2">
            <v>0</v>
          </cell>
          <cell r="N2">
            <v>10.465</v>
          </cell>
          <cell r="O2">
            <v>4.0800000000000003E-2</v>
          </cell>
          <cell r="P2">
            <v>1.9992000000000001</v>
          </cell>
          <cell r="Q2">
            <v>1.9992000000000001</v>
          </cell>
          <cell r="R2">
            <v>512.78499999999997</v>
          </cell>
        </row>
        <row r="3">
          <cell r="C3">
            <v>133</v>
          </cell>
          <cell r="D3">
            <v>2002</v>
          </cell>
          <cell r="E3">
            <v>3</v>
          </cell>
          <cell r="F3">
            <v>1</v>
          </cell>
          <cell r="G3">
            <v>302</v>
          </cell>
          <cell r="H3">
            <v>1</v>
          </cell>
          <cell r="I3">
            <v>78022</v>
          </cell>
          <cell r="J3">
            <v>355</v>
          </cell>
          <cell r="K3">
            <v>0</v>
          </cell>
          <cell r="L3">
            <v>0</v>
          </cell>
          <cell r="M3">
            <v>0</v>
          </cell>
          <cell r="N3">
            <v>10.494999999999999</v>
          </cell>
          <cell r="O3">
            <v>4.0800000000000003E-2</v>
          </cell>
          <cell r="P3">
            <v>14.484000000000002</v>
          </cell>
          <cell r="Q3">
            <v>14.484000000000002</v>
          </cell>
          <cell r="R3">
            <v>3725.7249999999999</v>
          </cell>
        </row>
        <row r="4">
          <cell r="C4">
            <v>133</v>
          </cell>
          <cell r="D4">
            <v>2002</v>
          </cell>
          <cell r="E4">
            <v>3</v>
          </cell>
          <cell r="F4">
            <v>1</v>
          </cell>
          <cell r="G4">
            <v>302</v>
          </cell>
          <cell r="H4">
            <v>1</v>
          </cell>
          <cell r="I4">
            <v>78253</v>
          </cell>
          <cell r="J4">
            <v>7</v>
          </cell>
          <cell r="K4">
            <v>0</v>
          </cell>
          <cell r="L4">
            <v>0</v>
          </cell>
          <cell r="M4">
            <v>0</v>
          </cell>
          <cell r="N4">
            <v>10.445</v>
          </cell>
          <cell r="O4">
            <v>4.0800000000000003E-2</v>
          </cell>
          <cell r="P4">
            <v>0.28560000000000002</v>
          </cell>
          <cell r="Q4">
            <v>0.28560000000000002</v>
          </cell>
          <cell r="R4">
            <v>73.115000000000009</v>
          </cell>
        </row>
        <row r="5">
          <cell r="C5">
            <v>133</v>
          </cell>
          <cell r="D5">
            <v>2002</v>
          </cell>
          <cell r="E5">
            <v>3</v>
          </cell>
          <cell r="F5">
            <v>1</v>
          </cell>
          <cell r="G5">
            <v>302</v>
          </cell>
          <cell r="H5">
            <v>1</v>
          </cell>
          <cell r="I5">
            <v>78311</v>
          </cell>
          <cell r="J5">
            <v>27</v>
          </cell>
          <cell r="K5">
            <v>0</v>
          </cell>
          <cell r="L5">
            <v>0</v>
          </cell>
          <cell r="M5">
            <v>0</v>
          </cell>
          <cell r="N5">
            <v>10.445</v>
          </cell>
          <cell r="O5">
            <v>4.0800000000000003E-2</v>
          </cell>
          <cell r="P5">
            <v>1.1016000000000001</v>
          </cell>
          <cell r="Q5">
            <v>1.1016000000000001</v>
          </cell>
          <cell r="R5">
            <v>282.01499999999999</v>
          </cell>
        </row>
        <row r="6">
          <cell r="C6">
            <v>133</v>
          </cell>
          <cell r="D6">
            <v>2002</v>
          </cell>
          <cell r="E6">
            <v>3</v>
          </cell>
          <cell r="F6">
            <v>1</v>
          </cell>
          <cell r="G6">
            <v>302</v>
          </cell>
          <cell r="H6">
            <v>1</v>
          </cell>
          <cell r="I6">
            <v>78600</v>
          </cell>
          <cell r="J6">
            <v>126</v>
          </cell>
          <cell r="K6">
            <v>0</v>
          </cell>
          <cell r="L6">
            <v>0</v>
          </cell>
          <cell r="M6">
            <v>0</v>
          </cell>
          <cell r="N6">
            <v>6.3094999999999999</v>
          </cell>
          <cell r="O6">
            <v>4.2599999999999999E-2</v>
          </cell>
          <cell r="P6">
            <v>5.3675999999999995</v>
          </cell>
          <cell r="Q6">
            <v>5.3675999999999995</v>
          </cell>
          <cell r="R6">
            <v>794.99699999999996</v>
          </cell>
        </row>
        <row r="7">
          <cell r="C7">
            <v>133</v>
          </cell>
          <cell r="D7">
            <v>2002</v>
          </cell>
          <cell r="E7">
            <v>3</v>
          </cell>
          <cell r="F7">
            <v>1</v>
          </cell>
          <cell r="G7">
            <v>302</v>
          </cell>
          <cell r="H7">
            <v>2</v>
          </cell>
          <cell r="I7">
            <v>224</v>
          </cell>
          <cell r="J7">
            <v>3498</v>
          </cell>
          <cell r="K7">
            <v>0</v>
          </cell>
          <cell r="L7">
            <v>0</v>
          </cell>
          <cell r="M7">
            <v>0</v>
          </cell>
          <cell r="N7">
            <v>4.7298</v>
          </cell>
          <cell r="O7">
            <v>3.4079999999999999E-2</v>
          </cell>
          <cell r="P7">
            <v>119.21184</v>
          </cell>
          <cell r="Q7">
            <v>119.21184</v>
          </cell>
          <cell r="R7">
            <v>16544.840400000001</v>
          </cell>
        </row>
        <row r="8">
          <cell r="C8">
            <v>133</v>
          </cell>
          <cell r="D8">
            <v>2002</v>
          </cell>
          <cell r="E8">
            <v>3</v>
          </cell>
          <cell r="F8">
            <v>1</v>
          </cell>
          <cell r="G8">
            <v>302</v>
          </cell>
          <cell r="H8">
            <v>2</v>
          </cell>
          <cell r="I8">
            <v>1040</v>
          </cell>
          <cell r="J8">
            <v>749</v>
          </cell>
          <cell r="K8">
            <v>0</v>
          </cell>
          <cell r="L8">
            <v>0</v>
          </cell>
          <cell r="M8">
            <v>0</v>
          </cell>
          <cell r="N8">
            <v>4.7460000000000004</v>
          </cell>
          <cell r="O8">
            <v>3.9600000000000003E-2</v>
          </cell>
          <cell r="P8">
            <v>29.660400000000003</v>
          </cell>
          <cell r="Q8">
            <v>29.660400000000003</v>
          </cell>
          <cell r="R8">
            <v>3554.7540000000004</v>
          </cell>
        </row>
        <row r="9">
          <cell r="C9">
            <v>133</v>
          </cell>
          <cell r="D9">
            <v>2002</v>
          </cell>
          <cell r="E9">
            <v>3</v>
          </cell>
          <cell r="F9">
            <v>1</v>
          </cell>
          <cell r="G9">
            <v>302</v>
          </cell>
          <cell r="H9">
            <v>2</v>
          </cell>
          <cell r="I9">
            <v>2329</v>
          </cell>
          <cell r="J9">
            <v>1023</v>
          </cell>
          <cell r="K9">
            <v>0</v>
          </cell>
          <cell r="L9">
            <v>0</v>
          </cell>
          <cell r="M9">
            <v>0</v>
          </cell>
          <cell r="N9">
            <v>9.36</v>
          </cell>
          <cell r="O9">
            <v>0.16</v>
          </cell>
          <cell r="P9">
            <v>163.68</v>
          </cell>
          <cell r="Q9">
            <v>163.68</v>
          </cell>
          <cell r="R9">
            <v>9575.2799999999988</v>
          </cell>
        </row>
        <row r="10">
          <cell r="C10">
            <v>133</v>
          </cell>
          <cell r="D10">
            <v>2002</v>
          </cell>
          <cell r="E10">
            <v>3</v>
          </cell>
          <cell r="F10">
            <v>1</v>
          </cell>
          <cell r="G10">
            <v>302</v>
          </cell>
          <cell r="H10">
            <v>2</v>
          </cell>
          <cell r="I10">
            <v>2329</v>
          </cell>
          <cell r="J10">
            <v>97</v>
          </cell>
          <cell r="K10">
            <v>0</v>
          </cell>
          <cell r="L10">
            <v>0</v>
          </cell>
          <cell r="M10">
            <v>0</v>
          </cell>
          <cell r="N10">
            <v>10.27</v>
          </cell>
          <cell r="O10">
            <v>0.16</v>
          </cell>
          <cell r="P10">
            <v>15.52</v>
          </cell>
          <cell r="Q10">
            <v>15.52</v>
          </cell>
          <cell r="R10">
            <v>996.18999999999994</v>
          </cell>
        </row>
        <row r="11">
          <cell r="C11">
            <v>133</v>
          </cell>
          <cell r="D11">
            <v>2002</v>
          </cell>
          <cell r="E11">
            <v>3</v>
          </cell>
          <cell r="F11">
            <v>1</v>
          </cell>
          <cell r="G11">
            <v>302</v>
          </cell>
          <cell r="H11">
            <v>2</v>
          </cell>
          <cell r="I11">
            <v>2329</v>
          </cell>
          <cell r="J11">
            <v>245</v>
          </cell>
          <cell r="K11">
            <v>0</v>
          </cell>
          <cell r="L11">
            <v>0</v>
          </cell>
          <cell r="M11">
            <v>0</v>
          </cell>
          <cell r="N11">
            <v>9.06</v>
          </cell>
          <cell r="O11">
            <v>0.16</v>
          </cell>
          <cell r="P11">
            <v>39.200000000000003</v>
          </cell>
          <cell r="Q11">
            <v>39.200000000000003</v>
          </cell>
          <cell r="R11">
            <v>2219.7000000000003</v>
          </cell>
        </row>
        <row r="12">
          <cell r="C12">
            <v>133</v>
          </cell>
          <cell r="D12">
            <v>2002</v>
          </cell>
          <cell r="E12">
            <v>3</v>
          </cell>
          <cell r="F12">
            <v>1</v>
          </cell>
          <cell r="G12">
            <v>302</v>
          </cell>
          <cell r="H12">
            <v>2</v>
          </cell>
          <cell r="I12">
            <v>2758</v>
          </cell>
          <cell r="J12">
            <v>252</v>
          </cell>
          <cell r="K12">
            <v>0</v>
          </cell>
          <cell r="L12">
            <v>0</v>
          </cell>
          <cell r="M12">
            <v>0</v>
          </cell>
          <cell r="N12">
            <v>2.9645000000000001</v>
          </cell>
          <cell r="O12">
            <v>3.4079999999999999E-2</v>
          </cell>
          <cell r="P12">
            <v>8.5881600000000002</v>
          </cell>
          <cell r="Q12">
            <v>8.5881600000000002</v>
          </cell>
          <cell r="R12">
            <v>747.05400000000009</v>
          </cell>
        </row>
      </sheetData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DASTRO"/>
      <sheetName val="BD_CALCULADA"/>
      <sheetName val="BD_DIGITADA"/>
      <sheetName val="META-DIR"/>
      <sheetName val="Como Estamos"/>
      <sheetName val="Rentabilidade"/>
      <sheetName val="Share"/>
      <sheetName val="DNL"/>
      <sheetName val="MBV"/>
      <sheetName val="Refrigenanc"/>
      <sheetName val="Operações"/>
      <sheetName val="CR NEW"/>
      <sheetName val="SDG NEW"/>
      <sheetName val="CR"/>
      <sheetName val="SDG"/>
      <sheetName val="OBZ"/>
      <sheetName val="CAD"/>
      <sheetName val="PONDERA"/>
      <sheetName val="OUTDOOR"/>
      <sheetName val="Pen M AS ABC 25+RJ1"/>
      <sheetName val="Presentación"/>
      <sheetName val="GP"/>
      <sheetName val="Como_Estamos2"/>
      <sheetName val="CR_NEW1"/>
      <sheetName val="SDG_NEW1"/>
      <sheetName val="Pen_M_AS_ABC_25+RJ11"/>
      <sheetName val="Como_Estamos"/>
      <sheetName val="Como_Estamos1"/>
      <sheetName val="CR_NEW"/>
      <sheetName val="SDG_NEW"/>
      <sheetName val="Pen_M_AS_ABC_25+RJ1"/>
      <sheetName val="costos OLD act 1 enero"/>
      <sheetName val="Como_Estamos3"/>
      <sheetName val="Como_Estamos4"/>
      <sheetName val="CR_NEW2"/>
      <sheetName val="SDG_NEW2"/>
      <sheetName val="Pen_M_AS_ABC_25+RJ12"/>
      <sheetName val="Como_Estamos5"/>
      <sheetName val="CR_NEW3"/>
      <sheetName val="SDG_NEW3"/>
      <sheetName val="Pen_M_AS_ABC_25+RJ13"/>
    </sheetNames>
    <sheetDataSet>
      <sheetData sheetId="0" refreshError="1">
        <row r="2">
          <cell r="A2" t="str">
            <v>Total Brasil</v>
          </cell>
        </row>
        <row r="3">
          <cell r="A3" t="str">
            <v>COM CE</v>
          </cell>
        </row>
        <row r="4">
          <cell r="A4" t="str">
            <v>COM MA</v>
          </cell>
        </row>
        <row r="5">
          <cell r="A5" t="str">
            <v>COM PI</v>
          </cell>
        </row>
        <row r="6">
          <cell r="A6" t="str">
            <v>COM PA</v>
          </cell>
        </row>
        <row r="7">
          <cell r="A7" t="str">
            <v>CDD Fortaleza</v>
          </cell>
        </row>
        <row r="8">
          <cell r="A8" t="str">
            <v>CDD Belém</v>
          </cell>
        </row>
        <row r="9">
          <cell r="A9" t="str">
            <v>DIR NO</v>
          </cell>
        </row>
        <row r="10">
          <cell r="A10" t="str">
            <v>COM AL-SE</v>
          </cell>
        </row>
        <row r="11">
          <cell r="A11" t="str">
            <v>COM PB-RN</v>
          </cell>
        </row>
        <row r="12">
          <cell r="A12" t="str">
            <v>COM PE</v>
          </cell>
        </row>
        <row r="13">
          <cell r="A13" t="str">
            <v>CDD Maceió</v>
          </cell>
        </row>
        <row r="14">
          <cell r="A14" t="str">
            <v>CDD Sergipe</v>
          </cell>
        </row>
        <row r="15">
          <cell r="A15" t="str">
            <v>SUPER CDD Sergipe</v>
          </cell>
        </row>
        <row r="16">
          <cell r="A16" t="str">
            <v>CDD Natal</v>
          </cell>
        </row>
        <row r="17">
          <cell r="A17" t="str">
            <v>CDD Paraíba</v>
          </cell>
        </row>
        <row r="18">
          <cell r="A18" t="str">
            <v>SUPER CDD Paraíba</v>
          </cell>
        </row>
        <row r="19">
          <cell r="A19" t="str">
            <v>CDD Nordeste</v>
          </cell>
        </row>
        <row r="20">
          <cell r="A20" t="str">
            <v>CDD Caruarú</v>
          </cell>
        </row>
        <row r="21">
          <cell r="A21" t="str">
            <v>DIR NE</v>
          </cell>
        </row>
        <row r="22">
          <cell r="A22" t="str">
            <v>COM AM</v>
          </cell>
        </row>
        <row r="23">
          <cell r="A23" t="str">
            <v>COM DF</v>
          </cell>
        </row>
        <row r="24">
          <cell r="A24" t="str">
            <v>COM GO</v>
          </cell>
        </row>
        <row r="25">
          <cell r="A25" t="str">
            <v>COM MT</v>
          </cell>
        </row>
        <row r="26">
          <cell r="A26" t="str">
            <v>CDD Manaus</v>
          </cell>
        </row>
        <row r="27">
          <cell r="A27" t="str">
            <v>SUPER CDD Goiânia</v>
          </cell>
        </row>
        <row r="28">
          <cell r="A28" t="str">
            <v>DIR CO</v>
          </cell>
        </row>
        <row r="29">
          <cell r="A29" t="str">
            <v>COM BA</v>
          </cell>
        </row>
        <row r="30">
          <cell r="A30" t="str">
            <v>CDD Salvador</v>
          </cell>
        </row>
        <row r="31">
          <cell r="A31" t="str">
            <v>CDD Feira de Santana</v>
          </cell>
        </row>
        <row r="32">
          <cell r="A32" t="str">
            <v>CDD Vitória da Conquista</v>
          </cell>
        </row>
        <row r="33">
          <cell r="A33" t="str">
            <v>CDD Ilhéus</v>
          </cell>
        </row>
        <row r="34">
          <cell r="A34" t="str">
            <v>SUPER CDD Bahia</v>
          </cell>
        </row>
        <row r="35">
          <cell r="A35" t="str">
            <v>DIR BA</v>
          </cell>
        </row>
        <row r="36">
          <cell r="A36" t="str">
            <v>COM ES</v>
          </cell>
        </row>
        <row r="37">
          <cell r="A37" t="str">
            <v>COM MG Oeste</v>
          </cell>
        </row>
        <row r="38">
          <cell r="A38" t="str">
            <v>COM MG Leste</v>
          </cell>
        </row>
        <row r="39">
          <cell r="A39" t="str">
            <v>SUPER CDD Minas</v>
          </cell>
        </row>
        <row r="40">
          <cell r="A40" t="str">
            <v>CDD Uberlândia</v>
          </cell>
        </row>
        <row r="41">
          <cell r="A41" t="str">
            <v>CDD Uberaba</v>
          </cell>
        </row>
        <row r="42">
          <cell r="A42" t="str">
            <v>CDD Vitória</v>
          </cell>
        </row>
        <row r="43">
          <cell r="A43" t="str">
            <v>DIR MG-ES</v>
          </cell>
        </row>
        <row r="44">
          <cell r="A44" t="str">
            <v>COM Grande SP</v>
          </cell>
        </row>
        <row r="45">
          <cell r="A45" t="str">
            <v>COM SP Regiões</v>
          </cell>
        </row>
        <row r="46">
          <cell r="A46" t="str">
            <v>CDD Diadema</v>
          </cell>
        </row>
        <row r="47">
          <cell r="A47" t="str">
            <v>CDD Móoca</v>
          </cell>
        </row>
        <row r="48">
          <cell r="A48" t="str">
            <v>CDD Oeste</v>
          </cell>
        </row>
        <row r="49">
          <cell r="A49" t="str">
            <v>CDD Campinas</v>
          </cell>
        </row>
        <row r="50">
          <cell r="A50" t="str">
            <v>SUPER CDD Mooca</v>
          </cell>
        </row>
        <row r="51">
          <cell r="A51" t="str">
            <v>DIR SPC</v>
          </cell>
        </row>
        <row r="52">
          <cell r="A52" t="str">
            <v>COM RJ</v>
          </cell>
        </row>
        <row r="53">
          <cell r="A53" t="str">
            <v>CDD Rio (Campo Grande)</v>
          </cell>
        </row>
        <row r="54">
          <cell r="A54" t="str">
            <v>CDD S.Crist. (Centro)</v>
          </cell>
        </row>
        <row r="55">
          <cell r="A55" t="str">
            <v>CDD Jacarepaguá</v>
          </cell>
        </row>
        <row r="56">
          <cell r="A56" t="str">
            <v>SUPER CDD Rio</v>
          </cell>
        </row>
        <row r="57">
          <cell r="A57" t="str">
            <v>CDD Campos</v>
          </cell>
        </row>
        <row r="58">
          <cell r="A58" t="str">
            <v>DIR RJ</v>
          </cell>
        </row>
        <row r="59">
          <cell r="A59" t="str">
            <v>COM PR</v>
          </cell>
        </row>
        <row r="60">
          <cell r="A60" t="str">
            <v>COM SPI Sul</v>
          </cell>
        </row>
        <row r="61">
          <cell r="A61" t="str">
            <v>COM SPI Norte</v>
          </cell>
        </row>
        <row r="62">
          <cell r="A62" t="str">
            <v>SUPER CDD Curitiba</v>
          </cell>
        </row>
        <row r="63">
          <cell r="A63" t="str">
            <v>SUPER CDD Agudos</v>
          </cell>
        </row>
        <row r="64">
          <cell r="A64" t="str">
            <v>SUPER CDD Rib.Preto</v>
          </cell>
        </row>
        <row r="65">
          <cell r="A65" t="str">
            <v>DIR PR-SPI</v>
          </cell>
        </row>
        <row r="66">
          <cell r="A66" t="str">
            <v>COM RS Leste</v>
          </cell>
        </row>
        <row r="67">
          <cell r="A67" t="str">
            <v>COM RS Oeste</v>
          </cell>
        </row>
        <row r="68">
          <cell r="A68" t="str">
            <v>COM SC</v>
          </cell>
        </row>
        <row r="69">
          <cell r="A69" t="str">
            <v>CDD Pelotas</v>
          </cell>
        </row>
        <row r="70">
          <cell r="A70" t="str">
            <v>CDD Sapucaia</v>
          </cell>
        </row>
        <row r="71">
          <cell r="A71" t="str">
            <v>SUPER CDD Porto Alegre</v>
          </cell>
        </row>
        <row r="72">
          <cell r="A72" t="str">
            <v>CDD Florianópolis</v>
          </cell>
        </row>
        <row r="73">
          <cell r="A73" t="str">
            <v>DIR RS-SC</v>
          </cell>
        </row>
      </sheetData>
      <sheetData sheetId="1" refreshError="1"/>
      <sheetData sheetId="2" refreshError="1"/>
      <sheetData sheetId="3" refreshError="1"/>
      <sheetData sheetId="4" refreshError="1">
        <row r="3">
          <cell r="D3" t="str">
            <v>BRASIL</v>
          </cell>
          <cell r="E3" t="str">
            <v>TOTAL_BRASIL</v>
          </cell>
          <cell r="G3" t="str">
            <v>TOTAL_BRASIL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GRAF TOTAL"/>
      <sheetName val="GRAF ROTA"/>
      <sheetName val="GRAF AS"/>
      <sheetName val="vol. CERV. TOTAL"/>
      <sheetName val="vol. CERV. ROTA"/>
      <sheetName val="vol. CERV. AS"/>
      <sheetName val="vol. REFRI. TOTAL"/>
      <sheetName val="vol. REFRI. ROTA"/>
      <sheetName val="vol. REFRI. AS"/>
      <sheetName val="ttv CERV. TOTAL"/>
      <sheetName val="ttv CERV. ROTA"/>
      <sheetName val="ttv CERV. AS"/>
      <sheetName val="ttv REFRI. TOTAL"/>
      <sheetName val="ttv REFRI. ROTA"/>
      <sheetName val="ttv REFRI. AS"/>
      <sheetName val="DIA_VOL"/>
      <sheetName val="DIA_TTV"/>
      <sheetName val="MIGRAÇAO"/>
      <sheetName val="SDG VOL"/>
      <sheetName val="BASE TTV"/>
      <sheetName val="SDG TTV-COM"/>
      <sheetName val="arruma"/>
      <sheetName val="SDG TTV-CDD"/>
      <sheetName val="MES ATUAL"/>
      <sheetName val="MES ANTERIOR"/>
      <sheetName val="BASE GRAF"/>
      <sheetName val="NOVO A.A. TOTAL"/>
      <sheetName val="NOVO A.A. ROTA"/>
      <sheetName val="NOVO A.A. AS"/>
      <sheetName val="PRC-TV (0)"/>
      <sheetName val="Como Estamos"/>
      <sheetName val="CADASTRO"/>
      <sheetName val="CAD"/>
      <sheetName val="PONDERA"/>
    </sheetNames>
    <sheetDataSet>
      <sheetData sheetId="0" refreshError="1">
        <row r="5">
          <cell r="C5" t="str">
            <v>Jun</v>
          </cell>
        </row>
        <row r="6">
          <cell r="C6">
            <v>37795</v>
          </cell>
        </row>
        <row r="7">
          <cell r="C7">
            <v>37796</v>
          </cell>
        </row>
        <row r="8">
          <cell r="C8">
            <v>24</v>
          </cell>
        </row>
        <row r="9">
          <cell r="C9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Hora"/>
      <sheetName val="SistL1L2"/>
      <sheetName val="L1,L2,SIS% "/>
      <sheetName val="AcumSistL1L2"/>
      <sheetName val="Linha1"/>
      <sheetName val="Linha2"/>
      <sheetName val="L1%"/>
      <sheetName val="AcL1,L2,Sist%"/>
      <sheetName val="%HoraL1L2"/>
      <sheetName val="L2%"/>
      <sheetName val="AcL1%"/>
      <sheetName val="AcL2%"/>
      <sheetName val="Linha2 sPVN "/>
      <sheetName val="Linha2 sPVN pm"/>
      <sheetName val="Linha2 sPVN  pt"/>
      <sheetName val="Plan1"/>
      <sheetName val="TabDinL1"/>
      <sheetName val="TabDinL2"/>
      <sheetName val="TabDinAcesL1"/>
      <sheetName val="TabDinAcesL2 "/>
      <sheetName val="MID"/>
      <sheetName val="mapa"/>
      <sheetName val="AnálisePerfilDemandaMAIO99"/>
      <sheetName val="OUTDOOR"/>
      <sheetName val="L1,L2,SIS%_"/>
      <sheetName val="Linha2_sPVN_"/>
      <sheetName val="Linha2_sPVN_pm"/>
      <sheetName val="Linha2_sPVN__pt"/>
      <sheetName val="TabDinAcesL2_"/>
      <sheetName val="Tabelas"/>
      <sheetName val="PRINCIPAL"/>
      <sheetName val="Ficha Técnica"/>
      <sheetName val="perfil_fx_Hor"/>
      <sheetName val="DB_Actual Unid"/>
      <sheetName val="Validações"/>
      <sheetName val="Anual"/>
      <sheetName val="FLOWCHART-03"/>
      <sheetName val="PRC-TV (0)"/>
      <sheetName val="L1,L2,SIS%_1"/>
      <sheetName val="Linha2_sPVN_1"/>
      <sheetName val="Linha2_sPVN_pm1"/>
      <sheetName val="Linha2_sPVN__pt1"/>
      <sheetName val="TabDinAcesL2_1"/>
      <sheetName val="Ficha_Técnica"/>
      <sheetName val="PRC-TV_(0)"/>
      <sheetName val="L1,L2,SIS%_2"/>
      <sheetName val="Linha2_sPVN_2"/>
      <sheetName val="Linha2_sPVN_pm2"/>
      <sheetName val="Linha2_sPVN__pt2"/>
      <sheetName val="TabDinAcesL2_2"/>
      <sheetName val="Ficha_Técnica1"/>
      <sheetName val="PRC-TV_(0)1"/>
      <sheetName val="L1,L2,SIS%_3"/>
      <sheetName val="Linha2_sPVN_3"/>
      <sheetName val="Linha2_sPVN_pm3"/>
      <sheetName val="Linha2_sPVN__pt3"/>
      <sheetName val="TabDinAcesL2_3"/>
      <sheetName val="Ficha_Técnica2"/>
      <sheetName val="PRC-TV_(0)2"/>
      <sheetName val="1DataBaseUS$"/>
      <sheetName val="Modelo TIR's"/>
      <sheetName val="BS$"/>
      <sheetName val="ITAX"/>
      <sheetName val="NH-REP"/>
      <sheetName val="PL$"/>
      <sheetName val="NH-PL"/>
      <sheetName val="NH-P&amp;T"/>
      <sheetName val="ActxJR"/>
      <sheetName val="Factura"/>
      <sheetName val="Personalizar"/>
      <sheetName val="Lead (2)"/>
      <sheetName val="Base Rateio"/>
      <sheetName val="Como Estamos"/>
      <sheetName val="CADASTRO"/>
      <sheetName val="Cuenta"/>
      <sheetName val="Total"/>
      <sheetName val="Fin Data"/>
      <sheetName val="capa"/>
      <sheetName val="Base_Rateio"/>
      <sheetName val="SIG-&gt;SUIG"/>
      <sheetName val="Custo_Insumo"/>
      <sheetName val="AnálisePerfilDemandaMAIO99.xls"/>
      <sheetName val="An%C3%A1lisePerfilDemandaMAIO99"/>
      <sheetName val="2005"/>
      <sheetName val="NEWS PREV"/>
      <sheetName val="FRECEFECBAILEYS"/>
      <sheetName val="Tudo"/>
      <sheetName val="base"/>
      <sheetName val="size"/>
      <sheetName val="Custo Variável"/>
      <sheetName val="COEFICIENTES"/>
      <sheetName val="TABELA DE PREÇOS"/>
      <sheetName val="Índices"/>
      <sheetName val="Custo 02 Visitas"/>
      <sheetName val="informacoes"/>
      <sheetName val="L1,L2,SIS%_9"/>
      <sheetName val="Linha2_sPVN_9"/>
      <sheetName val="Linha2_sPVN_pm9"/>
      <sheetName val="Linha2_sPVN__pt9"/>
      <sheetName val="TabDinAcesL2_9"/>
      <sheetName val="Ficha_Técnica8"/>
      <sheetName val="DB_Actual_Unid5"/>
      <sheetName val="PRC-TV_(0)8"/>
      <sheetName val="Lead_(2)5"/>
      <sheetName val="Modelo_TIR's5"/>
      <sheetName val="Fin_Data5"/>
      <sheetName val="AnálisePerfilDemandaMAIO99_xls5"/>
      <sheetName val="Base_Rateio5"/>
      <sheetName val="NEWS_PREV5"/>
      <sheetName val="Custo_02_Visitas5"/>
      <sheetName val="Como_Estamos5"/>
      <sheetName val="L1,L2,SIS%_4"/>
      <sheetName val="Linha2_sPVN_4"/>
      <sheetName val="Linha2_sPVN_pm4"/>
      <sheetName val="Linha2_sPVN__pt4"/>
      <sheetName val="TabDinAcesL2_4"/>
      <sheetName val="Ficha_Técnica3"/>
      <sheetName val="DB_Actual_Unid"/>
      <sheetName val="PRC-TV_(0)3"/>
      <sheetName val="Lead_(2)"/>
      <sheetName val="Modelo_TIR's"/>
      <sheetName val="Fin_Data"/>
      <sheetName val="AnálisePerfilDemandaMAIO99_xls"/>
      <sheetName val="NEWS_PREV"/>
      <sheetName val="Custo_02_Visitas"/>
      <sheetName val="Como_Estamos"/>
      <sheetName val="L1,L2,SIS%_5"/>
      <sheetName val="Linha2_sPVN_5"/>
      <sheetName val="Linha2_sPVN_pm5"/>
      <sheetName val="Linha2_sPVN__pt5"/>
      <sheetName val="TabDinAcesL2_5"/>
      <sheetName val="Ficha_Técnica4"/>
      <sheetName val="DB_Actual_Unid1"/>
      <sheetName val="PRC-TV_(0)4"/>
      <sheetName val="Lead_(2)1"/>
      <sheetName val="Modelo_TIR's1"/>
      <sheetName val="Fin_Data1"/>
      <sheetName val="AnálisePerfilDemandaMAIO99_xls1"/>
      <sheetName val="Base_Rateio1"/>
      <sheetName val="NEWS_PREV1"/>
      <sheetName val="Custo_02_Visitas1"/>
      <sheetName val="Como_Estamos1"/>
      <sheetName val="L1,L2,SIS%_7"/>
      <sheetName val="Linha2_sPVN_7"/>
      <sheetName val="Linha2_sPVN_pm7"/>
      <sheetName val="Linha2_sPVN__pt7"/>
      <sheetName val="TabDinAcesL2_7"/>
      <sheetName val="Ficha_Técnica6"/>
      <sheetName val="DB_Actual_Unid3"/>
      <sheetName val="PRC-TV_(0)6"/>
      <sheetName val="Lead_(2)3"/>
      <sheetName val="Modelo_TIR's3"/>
      <sheetName val="Fin_Data3"/>
      <sheetName val="AnálisePerfilDemandaMAIO99_xls3"/>
      <sheetName val="Base_Rateio3"/>
      <sheetName val="NEWS_PREV3"/>
      <sheetName val="Custo_02_Visitas3"/>
      <sheetName val="Como_Estamos3"/>
      <sheetName val="L1,L2,SIS%_6"/>
      <sheetName val="Linha2_sPVN_6"/>
      <sheetName val="Linha2_sPVN_pm6"/>
      <sheetName val="Linha2_sPVN__pt6"/>
      <sheetName val="TabDinAcesL2_6"/>
      <sheetName val="Ficha_Técnica5"/>
      <sheetName val="DB_Actual_Unid2"/>
      <sheetName val="PRC-TV_(0)5"/>
      <sheetName val="Lead_(2)2"/>
      <sheetName val="Modelo_TIR's2"/>
      <sheetName val="Fin_Data2"/>
      <sheetName val="AnálisePerfilDemandaMAIO99_xls2"/>
      <sheetName val="Base_Rateio2"/>
      <sheetName val="NEWS_PREV2"/>
      <sheetName val="Custo_02_Visitas2"/>
      <sheetName val="Como_Estamos2"/>
      <sheetName val="L1,L2,SIS%_8"/>
      <sheetName val="Linha2_sPVN_8"/>
      <sheetName val="Linha2_sPVN_pm8"/>
      <sheetName val="Linha2_sPVN__pt8"/>
      <sheetName val="TabDinAcesL2_8"/>
      <sheetName val="Ficha_Técnica7"/>
      <sheetName val="DB_Actual_Unid4"/>
      <sheetName val="PRC-TV_(0)7"/>
      <sheetName val="Lead_(2)4"/>
      <sheetName val="Modelo_TIR's4"/>
      <sheetName val="Fin_Data4"/>
      <sheetName val="AnálisePerfilDemandaMAIO99_xls4"/>
      <sheetName val="Base_Rateio4"/>
      <sheetName val="NEWS_PREV4"/>
      <sheetName val="Custo_02_Visitas4"/>
      <sheetName val="Como_Estamos4"/>
      <sheetName val="L1,L2,SIS%_10"/>
      <sheetName val="Linha2_sPVN_10"/>
      <sheetName val="Linha2_sPVN_pm10"/>
      <sheetName val="Linha2_sPVN__pt10"/>
      <sheetName val="TabDinAcesL2_10"/>
      <sheetName val="Ficha_Técnica9"/>
      <sheetName val="DB_Actual_Unid6"/>
      <sheetName val="PRC-TV_(0)9"/>
      <sheetName val="Lead_(2)6"/>
      <sheetName val="Modelo_TIR's6"/>
      <sheetName val="Fin_Data6"/>
      <sheetName val="AnálisePerfilDemandaMAIO99_xls6"/>
      <sheetName val="Base_Rateio6"/>
      <sheetName val="NEWS_PREV6"/>
      <sheetName val="Custo_02_Visitas6"/>
      <sheetName val="Como_Estamos6"/>
      <sheetName val="\\SERVER01\Operacoes\Transporte"/>
      <sheetName val="A"/>
      <sheetName val="plamarc"/>
      <sheetName val="Final"/>
      <sheetName val="Control"/>
      <sheetName val="anarev"/>
      <sheetName val="L1,L2,SIS%_15"/>
      <sheetName val="Linha2_sPVN_15"/>
      <sheetName val="Linha2_sPVN_pm15"/>
      <sheetName val="Linha2_sPVN__pt15"/>
      <sheetName val="TabDinAcesL2_15"/>
      <sheetName val="Ficha_Técnica14"/>
      <sheetName val="DB_Actual_Unid11"/>
      <sheetName val="PRC-TV_(0)14"/>
      <sheetName val="Modelo_TIR's11"/>
      <sheetName val="Lead_(2)11"/>
      <sheetName val="Base_Rateio11"/>
      <sheetName val="Como_Estamos11"/>
      <sheetName val="Rádio"/>
      <sheetName val="Folha2"/>
      <sheetName val="Fin_Data11"/>
      <sheetName val="AnálisePerfilDemandaMAIO99_xl11"/>
      <sheetName val="NEWS_PREV11"/>
      <sheetName val="Custo_Variável4"/>
      <sheetName val="TABELA_DE_PREÇOS4"/>
      <sheetName val="Custo_02_Visitas11"/>
      <sheetName val="Share_Price_20024"/>
      <sheetName val="L1,L2,SIS%_13"/>
      <sheetName val="Linha2_sPVN_13"/>
      <sheetName val="Linha2_sPVN_pm13"/>
      <sheetName val="Linha2_sPVN__pt13"/>
      <sheetName val="TabDinAcesL2_13"/>
      <sheetName val="Ficha_Técnica12"/>
      <sheetName val="DB_Actual_Unid9"/>
      <sheetName val="PRC-TV_(0)12"/>
      <sheetName val="Modelo_TIR's9"/>
      <sheetName val="Lead_(2)9"/>
      <sheetName val="Base_Rateio9"/>
      <sheetName val="Como_Estamos9"/>
      <sheetName val="Fin_Data9"/>
      <sheetName val="AnálisePerfilDemandaMAIO99_xls9"/>
      <sheetName val="NEWS_PREV9"/>
      <sheetName val="Custo_Variável2"/>
      <sheetName val="TABELA_DE_PREÇOS2"/>
      <sheetName val="Custo_02_Visitas9"/>
      <sheetName val="Share_Price_20022"/>
      <sheetName val="L1,L2,SIS%_12"/>
      <sheetName val="Linha2_sPVN_12"/>
      <sheetName val="Linha2_sPVN_pm12"/>
      <sheetName val="Linha2_sPVN__pt12"/>
      <sheetName val="TabDinAcesL2_12"/>
      <sheetName val="Ficha_Técnica11"/>
      <sheetName val="DB_Actual_Unid8"/>
      <sheetName val="PRC-TV_(0)11"/>
      <sheetName val="Modelo_TIR's8"/>
      <sheetName val="Lead_(2)8"/>
      <sheetName val="Base_Rateio8"/>
      <sheetName val="Como_Estamos8"/>
      <sheetName val="Fin_Data8"/>
      <sheetName val="AnálisePerfilDemandaMAIO99_xls8"/>
      <sheetName val="NEWS_PREV8"/>
      <sheetName val="Custo_Variável1"/>
      <sheetName val="TABELA_DE_PREÇOS1"/>
      <sheetName val="Custo_02_Visitas8"/>
      <sheetName val="Share_Price_20021"/>
      <sheetName val="L1,L2,SIS%_11"/>
      <sheetName val="Linha2_sPVN_11"/>
      <sheetName val="Linha2_sPVN_pm11"/>
      <sheetName val="Linha2_sPVN__pt11"/>
      <sheetName val="TabDinAcesL2_11"/>
      <sheetName val="Ficha_Técnica10"/>
      <sheetName val="DB_Actual_Unid7"/>
      <sheetName val="PRC-TV_(0)10"/>
      <sheetName val="Modelo_TIR's7"/>
      <sheetName val="Lead_(2)7"/>
      <sheetName val="Base_Rateio7"/>
      <sheetName val="Como_Estamos7"/>
      <sheetName val="Fin_Data7"/>
      <sheetName val="AnálisePerfilDemandaMAIO99_xls7"/>
      <sheetName val="NEWS_PREV7"/>
      <sheetName val="Custo_Variável"/>
      <sheetName val="TABELA_DE_PREÇOS"/>
      <sheetName val="Custo_02_Visitas7"/>
      <sheetName val="Share_Price_2002"/>
      <sheetName val="L1,L2,SIS%_14"/>
      <sheetName val="Linha2_sPVN_14"/>
      <sheetName val="Linha2_sPVN_pm14"/>
      <sheetName val="Linha2_sPVN__pt14"/>
      <sheetName val="TabDinAcesL2_14"/>
      <sheetName val="Ficha_Técnica13"/>
      <sheetName val="DB_Actual_Unid10"/>
      <sheetName val="PRC-TV_(0)13"/>
      <sheetName val="Modelo_TIR's10"/>
      <sheetName val="Lead_(2)10"/>
      <sheetName val="Base_Rateio10"/>
      <sheetName val="Como_Estamos10"/>
      <sheetName val="Fin_Data10"/>
      <sheetName val="AnálisePerfilDemandaMAIO99_xl10"/>
      <sheetName val="NEWS_PREV10"/>
      <sheetName val="Custo_Variável3"/>
      <sheetName val="TABELA_DE_PREÇOS3"/>
      <sheetName val="Custo_02_Visitas10"/>
      <sheetName val="Share_Price_20023"/>
      <sheetName val="Share Price 2002"/>
      <sheetName val=""/>
      <sheetName val="Feriados"/>
      <sheetName val="CRESCER"/>
      <sheetName val="L1,L2,SIS%_16"/>
      <sheetName val="Linha2_sPVN_16"/>
      <sheetName val="Linha2_sPVN_pm16"/>
      <sheetName val="Linha2_sPVN__pt16"/>
      <sheetName val="TabDinAcesL2_16"/>
      <sheetName val="Ficha_Técnica15"/>
      <sheetName val="DB_Actual_Unid12"/>
      <sheetName val="PRC-TV_(0)15"/>
      <sheetName val="Lead_(2)12"/>
      <sheetName val="Modelo_TIR's12"/>
      <sheetName val="Fin_Data12"/>
      <sheetName val="AnálisePerfilDemandaMAIO99_xl12"/>
      <sheetName val="Base_Rateio12"/>
      <sheetName val="NEWS_PREV12"/>
      <sheetName val="Custo_02_Visitas12"/>
      <sheetName val="Como_Estamos12"/>
      <sheetName val="TABELA_DE_PREÇOS5"/>
      <sheetName val="Custo_Variável5"/>
      <sheetName val="L1,L2,SIS%_17"/>
      <sheetName val="Linha2_sPVN_17"/>
      <sheetName val="Linha2_sPVN_pm17"/>
      <sheetName val="Linha2_sPVN__pt17"/>
      <sheetName val="TabDinAcesL2_17"/>
      <sheetName val="Ficha_Técnica16"/>
      <sheetName val="DB_Actual_Unid13"/>
      <sheetName val="PRC-TV_(0)16"/>
      <sheetName val="Lead_(2)13"/>
      <sheetName val="Modelo_TIR's13"/>
      <sheetName val="Fin_Data13"/>
      <sheetName val="AnálisePerfilDemandaMAIO99_xl13"/>
      <sheetName val="Base_Rateio13"/>
      <sheetName val="NEWS_PREV13"/>
      <sheetName val="Custo_02_Visitas13"/>
      <sheetName val="Como_Estamos13"/>
      <sheetName val="TABELA_DE_PREÇOS6"/>
      <sheetName val="Custo_Variável6"/>
      <sheetName val="L1,L2,SIS%_18"/>
      <sheetName val="Linha2_sPVN_18"/>
      <sheetName val="Linha2_sPVN_pm18"/>
      <sheetName val="Linha2_sPVN__pt18"/>
      <sheetName val="TabDinAcesL2_18"/>
      <sheetName val="Ficha_Técnica17"/>
      <sheetName val="DB_Actual_Unid14"/>
      <sheetName val="PRC-TV_(0)17"/>
      <sheetName val="Lead_(2)14"/>
      <sheetName val="Modelo_TIR's14"/>
      <sheetName val="Fin_Data14"/>
      <sheetName val="AnálisePerfilDemandaMAIO99_xl14"/>
      <sheetName val="Base_Rateio14"/>
      <sheetName val="NEWS_PREV14"/>
      <sheetName val="Custo_02_Visitas14"/>
      <sheetName val="Como_Estamos14"/>
      <sheetName val="TABELA_DE_PREÇOS7"/>
      <sheetName val="Custo_Variável7"/>
      <sheetName val="L1,L2,SIS%_19"/>
      <sheetName val="Linha2_sPVN_19"/>
      <sheetName val="Linha2_sPVN_pm19"/>
      <sheetName val="Linha2_sPVN__pt19"/>
      <sheetName val="TabDinAcesL2_19"/>
      <sheetName val="Ficha_Técnica18"/>
      <sheetName val="DB_Actual_Unid15"/>
      <sheetName val="PRC-TV_(0)18"/>
      <sheetName val="Lead_(2)15"/>
      <sheetName val="Modelo_TIR's15"/>
      <sheetName val="Fin_Data15"/>
      <sheetName val="AnálisePerfilDemandaMAIO99_xl15"/>
      <sheetName val="Base_Rateio15"/>
      <sheetName val="NEWS_PREV15"/>
      <sheetName val="Custo_02_Visitas15"/>
      <sheetName val="Como_Estamos15"/>
      <sheetName val="TABELA_DE_PREÇOS8"/>
      <sheetName val="Custo_Variável8"/>
    </sheetNames>
    <sheetDataSet>
      <sheetData sheetId="0" refreshError="1">
        <row r="42">
          <cell r="G42" t="str">
            <v>ENTRADAS HORÁRIAS DE PAGANTES POR ESTAÇÃO EM DIA ÚTIL  - MAIO/99 -  APÓS NOVA CONFIGURAÇÃO DO SISTEMA COM AS INAUGURAÇÕES DE 7 NOVAS ESTAÇÕES NO PERÍODO DE JUL A SET/98.</v>
          </cell>
        </row>
        <row r="44">
          <cell r="G44" t="str">
            <v xml:space="preserve">( CAV, na Linha 1, no início de jul/98  e trecho PVN a IRJ, na Linha 2, no mês de set/98) </v>
          </cell>
        </row>
        <row r="46">
          <cell r="D46" t="str">
            <v>DIAS MAIO/99</v>
          </cell>
          <cell r="E46" t="str">
            <v>ESTAÇÃO</v>
          </cell>
          <cell r="F46" t="str">
            <v>=&gt;6h</v>
          </cell>
          <cell r="G46" t="str">
            <v>6h às 7h</v>
          </cell>
          <cell r="H46" t="str">
            <v>7h às 8h</v>
          </cell>
          <cell r="I46" t="str">
            <v>8h às 9h</v>
          </cell>
          <cell r="J46" t="str">
            <v>9h às 10h</v>
          </cell>
          <cell r="K46" t="str">
            <v>10h às 11h</v>
          </cell>
          <cell r="L46" t="str">
            <v>11h às 12h</v>
          </cell>
          <cell r="M46" t="str">
            <v>12h às 13h</v>
          </cell>
          <cell r="N46" t="str">
            <v>13h às 14h</v>
          </cell>
          <cell r="O46" t="str">
            <v>14h às 15h</v>
          </cell>
          <cell r="P46" t="str">
            <v>15h às 16h</v>
          </cell>
          <cell r="Q46" t="str">
            <v>16h às 17h</v>
          </cell>
          <cell r="R46" t="str">
            <v>17h às 18h</v>
          </cell>
          <cell r="S46" t="str">
            <v>18h às 19h</v>
          </cell>
          <cell r="T46" t="str">
            <v>19h às 20h</v>
          </cell>
          <cell r="U46" t="str">
            <v>20h às 21h</v>
          </cell>
          <cell r="V46" t="str">
            <v>21h às 22h</v>
          </cell>
          <cell r="W46" t="str">
            <v>22h às 23h</v>
          </cell>
          <cell r="X46" t="str">
            <v>-</v>
          </cell>
          <cell r="Y46" t="str">
            <v>TOTAL</v>
          </cell>
        </row>
        <row r="47">
          <cell r="D47" t="str">
            <v>03, 11, 18, 25 e 28</v>
          </cell>
          <cell r="E47" t="str">
            <v>SPN</v>
          </cell>
          <cell r="F47">
            <v>28.599999999999998</v>
          </cell>
          <cell r="G47">
            <v>670</v>
          </cell>
          <cell r="H47">
            <v>2968.0000000000005</v>
          </cell>
          <cell r="I47">
            <v>4415.8000000000011</v>
          </cell>
          <cell r="J47">
            <v>2948.3999999999996</v>
          </cell>
          <cell r="K47">
            <v>1834.8</v>
          </cell>
          <cell r="L47">
            <v>1654.45</v>
          </cell>
          <cell r="M47">
            <v>1899.6000000000001</v>
          </cell>
          <cell r="N47">
            <v>2053.3999999999996</v>
          </cell>
          <cell r="O47">
            <v>1955.2</v>
          </cell>
          <cell r="P47">
            <v>1834</v>
          </cell>
          <cell r="Q47">
            <v>1988.6</v>
          </cell>
          <cell r="R47">
            <v>2366.4</v>
          </cell>
          <cell r="S47">
            <v>2302.4</v>
          </cell>
          <cell r="T47">
            <v>1630.1999999999998</v>
          </cell>
          <cell r="U47">
            <v>926.6</v>
          </cell>
          <cell r="V47">
            <v>581.79999999999995</v>
          </cell>
          <cell r="W47">
            <v>423.79999999999995</v>
          </cell>
          <cell r="Y47">
            <v>32482.050000000003</v>
          </cell>
        </row>
        <row r="48">
          <cell r="D48" t="str">
            <v>03, 07, 12, 20 e 26</v>
          </cell>
          <cell r="E48" t="str">
            <v>SFX</v>
          </cell>
          <cell r="F48">
            <v>6.5</v>
          </cell>
          <cell r="G48">
            <v>196.8</v>
          </cell>
          <cell r="H48">
            <v>722.4</v>
          </cell>
          <cell r="I48">
            <v>1093.5999999999999</v>
          </cell>
          <cell r="J48">
            <v>787.4</v>
          </cell>
          <cell r="K48">
            <v>510.6</v>
          </cell>
          <cell r="L48">
            <v>456.29999999999995</v>
          </cell>
          <cell r="M48">
            <v>510.40000000000003</v>
          </cell>
          <cell r="N48">
            <v>516.6</v>
          </cell>
          <cell r="O48">
            <v>551.20000000000005</v>
          </cell>
          <cell r="P48">
            <v>493.4</v>
          </cell>
          <cell r="Q48">
            <v>486.19999999999993</v>
          </cell>
          <cell r="R48">
            <v>644.80000000000007</v>
          </cell>
          <cell r="S48">
            <v>542.6</v>
          </cell>
          <cell r="T48">
            <v>342.19999999999993</v>
          </cell>
          <cell r="U48">
            <v>220.8</v>
          </cell>
          <cell r="V48">
            <v>148</v>
          </cell>
          <cell r="W48">
            <v>118.99999999999999</v>
          </cell>
          <cell r="Y48">
            <v>8348.7999999999993</v>
          </cell>
        </row>
        <row r="49">
          <cell r="D49" t="str">
            <v>13/04 e 07/06/99</v>
          </cell>
          <cell r="E49" t="str">
            <v>AFP</v>
          </cell>
          <cell r="F49">
            <v>4.5</v>
          </cell>
          <cell r="G49">
            <v>170.5</v>
          </cell>
          <cell r="H49">
            <v>734.5</v>
          </cell>
          <cell r="I49">
            <v>1097</v>
          </cell>
          <cell r="J49">
            <v>843</v>
          </cell>
          <cell r="K49">
            <v>566.5</v>
          </cell>
          <cell r="L49">
            <v>588</v>
          </cell>
          <cell r="M49">
            <v>606.5</v>
          </cell>
          <cell r="N49">
            <v>666.5</v>
          </cell>
          <cell r="O49">
            <v>629.5</v>
          </cell>
          <cell r="P49">
            <v>547.5</v>
          </cell>
          <cell r="Q49">
            <v>494</v>
          </cell>
          <cell r="R49">
            <v>788</v>
          </cell>
          <cell r="S49">
            <v>679</v>
          </cell>
          <cell r="T49">
            <v>355</v>
          </cell>
          <cell r="U49">
            <v>212.5</v>
          </cell>
          <cell r="V49">
            <v>205</v>
          </cell>
          <cell r="W49">
            <v>148</v>
          </cell>
          <cell r="Y49">
            <v>9335.5</v>
          </cell>
        </row>
        <row r="50">
          <cell r="D50" t="str">
            <v>12, 21, 24 e 31</v>
          </cell>
          <cell r="E50" t="str">
            <v>ESA</v>
          </cell>
          <cell r="F50">
            <v>11.833333333333334</v>
          </cell>
          <cell r="G50">
            <v>145.99999999999997</v>
          </cell>
          <cell r="H50">
            <v>320</v>
          </cell>
          <cell r="I50">
            <v>429.5</v>
          </cell>
          <cell r="J50">
            <v>476.16666666666669</v>
          </cell>
          <cell r="K50">
            <v>490.25</v>
          </cell>
          <cell r="L50">
            <v>558.66666666666663</v>
          </cell>
          <cell r="M50">
            <v>696.25</v>
          </cell>
          <cell r="N50">
            <v>668.25</v>
          </cell>
          <cell r="O50">
            <v>700.08333333333326</v>
          </cell>
          <cell r="P50">
            <v>708.5</v>
          </cell>
          <cell r="Q50">
            <v>711.08333333333326</v>
          </cell>
          <cell r="R50">
            <v>1007.8333333333334</v>
          </cell>
          <cell r="S50">
            <v>1174</v>
          </cell>
          <cell r="T50">
            <v>557</v>
          </cell>
          <cell r="U50">
            <v>307</v>
          </cell>
          <cell r="V50">
            <v>140</v>
          </cell>
          <cell r="W50">
            <v>115</v>
          </cell>
          <cell r="Y50">
            <v>9217.4166666666661</v>
          </cell>
        </row>
        <row r="51">
          <cell r="D51" t="str">
            <v>05, 14 e 20</v>
          </cell>
          <cell r="E51" t="str">
            <v>POZ</v>
          </cell>
          <cell r="F51">
            <v>2.3333333333333335</v>
          </cell>
          <cell r="G51">
            <v>130.66666666666669</v>
          </cell>
          <cell r="H51">
            <v>406</v>
          </cell>
          <cell r="I51">
            <v>612</v>
          </cell>
          <cell r="J51">
            <v>466</v>
          </cell>
          <cell r="K51">
            <v>404.33333333333331</v>
          </cell>
          <cell r="L51">
            <v>365.33333333333331</v>
          </cell>
          <cell r="M51">
            <v>512</v>
          </cell>
          <cell r="N51">
            <v>404.33333333333337</v>
          </cell>
          <cell r="O51">
            <v>382.66666666666669</v>
          </cell>
          <cell r="P51">
            <v>352</v>
          </cell>
          <cell r="Q51">
            <v>300.33333333333337</v>
          </cell>
          <cell r="R51">
            <v>550.33333333333337</v>
          </cell>
          <cell r="S51">
            <v>429.66666666666669</v>
          </cell>
          <cell r="T51">
            <v>213.33333333333334</v>
          </cell>
          <cell r="U51">
            <v>123.99999999999999</v>
          </cell>
          <cell r="V51">
            <v>76.999999999999986</v>
          </cell>
          <cell r="W51">
            <v>60.333333333333336</v>
          </cell>
          <cell r="Y51">
            <v>5792.6666666666661</v>
          </cell>
        </row>
        <row r="52">
          <cell r="D52" t="str">
            <v>11 e 19</v>
          </cell>
          <cell r="E52" t="str">
            <v>CTR</v>
          </cell>
          <cell r="F52">
            <v>55</v>
          </cell>
          <cell r="G52">
            <v>974</v>
          </cell>
          <cell r="H52">
            <v>2113</v>
          </cell>
          <cell r="I52">
            <v>2638.5</v>
          </cell>
          <cell r="J52">
            <v>1670</v>
          </cell>
          <cell r="K52">
            <v>949</v>
          </cell>
          <cell r="L52">
            <v>904</v>
          </cell>
          <cell r="M52">
            <v>965.5</v>
          </cell>
          <cell r="N52">
            <v>874.5</v>
          </cell>
          <cell r="O52">
            <v>804.5</v>
          </cell>
          <cell r="P52">
            <v>667</v>
          </cell>
          <cell r="Q52">
            <v>575</v>
          </cell>
          <cell r="R52">
            <v>946</v>
          </cell>
          <cell r="S52">
            <v>802.5</v>
          </cell>
          <cell r="T52">
            <v>362.5</v>
          </cell>
          <cell r="U52">
            <v>207.5</v>
          </cell>
          <cell r="V52">
            <v>178.5</v>
          </cell>
          <cell r="W52">
            <v>102.5</v>
          </cell>
          <cell r="Y52">
            <v>15789.5</v>
          </cell>
        </row>
        <row r="53">
          <cell r="D53" t="str">
            <v>05, 12 e 24</v>
          </cell>
          <cell r="E53" t="str">
            <v>PVG</v>
          </cell>
          <cell r="F53">
            <v>3</v>
          </cell>
          <cell r="G53">
            <v>55.333333333333329</v>
          </cell>
          <cell r="H53">
            <v>137.33333333333334</v>
          </cell>
          <cell r="I53">
            <v>197.33333333333334</v>
          </cell>
          <cell r="J53">
            <v>268.66666666666663</v>
          </cell>
          <cell r="K53">
            <v>366</v>
          </cell>
          <cell r="L53">
            <v>415</v>
          </cell>
          <cell r="M53">
            <v>569</v>
          </cell>
          <cell r="N53">
            <v>533.66666666666663</v>
          </cell>
          <cell r="O53">
            <v>503.00000000000006</v>
          </cell>
          <cell r="P53">
            <v>472.33333333333331</v>
          </cell>
          <cell r="Q53">
            <v>538</v>
          </cell>
          <cell r="R53">
            <v>977.33333333333337</v>
          </cell>
          <cell r="S53">
            <v>954</v>
          </cell>
          <cell r="T53">
            <v>478.33333333333331</v>
          </cell>
          <cell r="U53">
            <v>273</v>
          </cell>
          <cell r="V53">
            <v>353</v>
          </cell>
          <cell r="W53">
            <v>83.333333333333329</v>
          </cell>
          <cell r="Y53">
            <v>7177.6666666666661</v>
          </cell>
        </row>
        <row r="54">
          <cell r="D54" t="str">
            <v>13,17 e 27</v>
          </cell>
          <cell r="E54" t="str">
            <v>URG</v>
          </cell>
          <cell r="F54">
            <v>4</v>
          </cell>
          <cell r="G54">
            <v>119.16666666666666</v>
          </cell>
          <cell r="H54">
            <v>357.16666666666669</v>
          </cell>
          <cell r="I54">
            <v>501.66666666666663</v>
          </cell>
          <cell r="J54">
            <v>748.33333333333337</v>
          </cell>
          <cell r="K54">
            <v>1023.6666666666666</v>
          </cell>
          <cell r="L54">
            <v>1458.3333333333333</v>
          </cell>
          <cell r="M54">
            <v>1817.3333333333333</v>
          </cell>
          <cell r="N54">
            <v>1979.3333333333335</v>
          </cell>
          <cell r="O54">
            <v>2021.666666666667</v>
          </cell>
          <cell r="P54">
            <v>2098</v>
          </cell>
          <cell r="Q54">
            <v>2421.6666666666665</v>
          </cell>
          <cell r="R54">
            <v>4036.333333333333</v>
          </cell>
          <cell r="S54">
            <v>4235.333333333333</v>
          </cell>
          <cell r="T54">
            <v>2199.6666666666665</v>
          </cell>
          <cell r="U54">
            <v>1007</v>
          </cell>
          <cell r="V54">
            <v>651.00000000000011</v>
          </cell>
          <cell r="W54">
            <v>398.33333333333331</v>
          </cell>
          <cell r="Y54">
            <v>27078</v>
          </cell>
        </row>
        <row r="55">
          <cell r="D55" t="str">
            <v>10 e 25</v>
          </cell>
          <cell r="E55" t="str">
            <v>CRC</v>
          </cell>
          <cell r="F55">
            <v>4</v>
          </cell>
          <cell r="G55">
            <v>85.5</v>
          </cell>
          <cell r="H55">
            <v>286</v>
          </cell>
          <cell r="I55">
            <v>442.5</v>
          </cell>
          <cell r="J55">
            <v>744.5</v>
          </cell>
          <cell r="K55">
            <v>1186.5</v>
          </cell>
          <cell r="L55">
            <v>1744.5</v>
          </cell>
          <cell r="M55">
            <v>2166</v>
          </cell>
          <cell r="N55">
            <v>2533</v>
          </cell>
          <cell r="O55">
            <v>2501.5</v>
          </cell>
          <cell r="P55">
            <v>2596</v>
          </cell>
          <cell r="Q55">
            <v>3166.5</v>
          </cell>
          <cell r="R55">
            <v>5218.5</v>
          </cell>
          <cell r="S55">
            <v>6389.5</v>
          </cell>
          <cell r="T55">
            <v>3612</v>
          </cell>
          <cell r="U55">
            <v>1944</v>
          </cell>
          <cell r="V55">
            <v>942</v>
          </cell>
          <cell r="W55">
            <v>378</v>
          </cell>
          <cell r="Y55">
            <v>35940.5</v>
          </cell>
        </row>
        <row r="56">
          <cell r="D56" t="str">
            <v>07, 20 e 28</v>
          </cell>
          <cell r="E56" t="str">
            <v>CNL</v>
          </cell>
          <cell r="F56">
            <v>7.6666666666666661</v>
          </cell>
          <cell r="G56">
            <v>63.666666666666671</v>
          </cell>
          <cell r="H56">
            <v>188.33333333333334</v>
          </cell>
          <cell r="I56">
            <v>303</v>
          </cell>
          <cell r="J56">
            <v>499.33333333333331</v>
          </cell>
          <cell r="K56">
            <v>749.33333333333326</v>
          </cell>
          <cell r="L56">
            <v>1091.3333333333335</v>
          </cell>
          <cell r="M56">
            <v>1472.9999999999998</v>
          </cell>
          <cell r="N56">
            <v>1520.333333333333</v>
          </cell>
          <cell r="O56">
            <v>1681.3333333333333</v>
          </cell>
          <cell r="P56">
            <v>1736.3333333333333</v>
          </cell>
          <cell r="Q56">
            <v>2048.3333333333335</v>
          </cell>
          <cell r="R56">
            <v>3227.666666666667</v>
          </cell>
          <cell r="S56">
            <v>3944.3333333333335</v>
          </cell>
          <cell r="T56">
            <v>2073.6666666666665</v>
          </cell>
          <cell r="U56">
            <v>1084.3333333333335</v>
          </cell>
          <cell r="V56">
            <v>750.66666666666663</v>
          </cell>
          <cell r="W56">
            <v>444.33333333333331</v>
          </cell>
          <cell r="Y56">
            <v>22887</v>
          </cell>
        </row>
        <row r="57">
          <cell r="D57" t="str">
            <v>06, 14 e 28</v>
          </cell>
          <cell r="E57" t="str">
            <v>GLR</v>
          </cell>
          <cell r="F57">
            <v>13.666666666666666</v>
          </cell>
          <cell r="G57">
            <v>127</v>
          </cell>
          <cell r="H57">
            <v>371.66666666666669</v>
          </cell>
          <cell r="I57">
            <v>610</v>
          </cell>
          <cell r="J57">
            <v>559</v>
          </cell>
          <cell r="K57">
            <v>454.66666666666669</v>
          </cell>
          <cell r="L57">
            <v>440.66666666666663</v>
          </cell>
          <cell r="M57">
            <v>559.66666666666663</v>
          </cell>
          <cell r="N57">
            <v>516</v>
          </cell>
          <cell r="O57">
            <v>533.66666666666674</v>
          </cell>
          <cell r="P57">
            <v>545.66666666666674</v>
          </cell>
          <cell r="Q57">
            <v>537.33333333333337</v>
          </cell>
          <cell r="R57">
            <v>797.00000000000011</v>
          </cell>
          <cell r="S57">
            <v>763.33333333333337</v>
          </cell>
          <cell r="T57">
            <v>424.00000000000006</v>
          </cell>
          <cell r="U57">
            <v>256.66666666666669</v>
          </cell>
          <cell r="V57">
            <v>138.33333333333331</v>
          </cell>
          <cell r="W57">
            <v>97.333333333333329</v>
          </cell>
          <cell r="Y57">
            <v>7745.6666666666661</v>
          </cell>
        </row>
        <row r="58">
          <cell r="D58" t="str">
            <v>04,13 e 26</v>
          </cell>
          <cell r="E58" t="str">
            <v>CTT</v>
          </cell>
          <cell r="F58">
            <v>9</v>
          </cell>
          <cell r="G58">
            <v>150.66666666666666</v>
          </cell>
          <cell r="H58">
            <v>461.99999999999994</v>
          </cell>
          <cell r="I58">
            <v>664</v>
          </cell>
          <cell r="J58">
            <v>538.33333333333326</v>
          </cell>
          <cell r="K58">
            <v>447</v>
          </cell>
          <cell r="L58">
            <v>463.66666666666669</v>
          </cell>
          <cell r="M58">
            <v>650.99999999999989</v>
          </cell>
          <cell r="N58">
            <v>555.33333333333337</v>
          </cell>
          <cell r="O58">
            <v>501.33333333333337</v>
          </cell>
          <cell r="P58">
            <v>487.33333333333331</v>
          </cell>
          <cell r="Q58">
            <v>516</v>
          </cell>
          <cell r="R58">
            <v>815</v>
          </cell>
          <cell r="S58">
            <v>704.00000000000011</v>
          </cell>
          <cell r="T58">
            <v>446.66666666666663</v>
          </cell>
          <cell r="U58">
            <v>257.33333333333331</v>
          </cell>
          <cell r="V58">
            <v>187.66666666666666</v>
          </cell>
          <cell r="W58">
            <v>102.66666666666667</v>
          </cell>
          <cell r="Y58">
            <v>7959</v>
          </cell>
        </row>
        <row r="59">
          <cell r="D59" t="str">
            <v>03,18 e 27</v>
          </cell>
          <cell r="E59" t="str">
            <v>LMC</v>
          </cell>
          <cell r="F59">
            <v>11</v>
          </cell>
          <cell r="G59">
            <v>193.33333333333331</v>
          </cell>
          <cell r="H59">
            <v>627.33333333333337</v>
          </cell>
          <cell r="I59">
            <v>1010.6666666666667</v>
          </cell>
          <cell r="J59">
            <v>951.66666666666663</v>
          </cell>
          <cell r="K59">
            <v>889.33333333333337</v>
          </cell>
          <cell r="L59">
            <v>900.16666666666674</v>
          </cell>
          <cell r="M59">
            <v>1000.3333333333334</v>
          </cell>
          <cell r="N59">
            <v>1124.3333333333335</v>
          </cell>
          <cell r="O59">
            <v>1154.3333333333335</v>
          </cell>
          <cell r="P59">
            <v>1122.6666666666667</v>
          </cell>
          <cell r="Q59">
            <v>1150.6666666666667</v>
          </cell>
          <cell r="R59">
            <v>1612.6666666666665</v>
          </cell>
          <cell r="S59">
            <v>1658.6666666666667</v>
          </cell>
          <cell r="T59">
            <v>967.66666666666663</v>
          </cell>
          <cell r="U59">
            <v>485.33333333333331</v>
          </cell>
          <cell r="V59">
            <v>292</v>
          </cell>
          <cell r="W59">
            <v>229.66666666666666</v>
          </cell>
          <cell r="Y59">
            <v>15381.83333333333</v>
          </cell>
        </row>
        <row r="60">
          <cell r="D60" t="str">
            <v>06, 21 e 31</v>
          </cell>
          <cell r="E60" t="str">
            <v>FLA</v>
          </cell>
          <cell r="F60">
            <v>17.666666666666668</v>
          </cell>
          <cell r="G60">
            <v>236.49999999999997</v>
          </cell>
          <cell r="H60">
            <v>759.66666666666663</v>
          </cell>
          <cell r="I60">
            <v>1115</v>
          </cell>
          <cell r="J60">
            <v>916.33333333333337</v>
          </cell>
          <cell r="K60">
            <v>718.33333333333337</v>
          </cell>
          <cell r="L60">
            <v>689.33333333333348</v>
          </cell>
          <cell r="M60">
            <v>805</v>
          </cell>
          <cell r="N60">
            <v>795.33333333333337</v>
          </cell>
          <cell r="O60">
            <v>800.33333333333337</v>
          </cell>
          <cell r="P60">
            <v>817.99999999999989</v>
          </cell>
          <cell r="Q60">
            <v>880.66666666666674</v>
          </cell>
          <cell r="R60">
            <v>1090.3333333333335</v>
          </cell>
          <cell r="S60">
            <v>983</v>
          </cell>
          <cell r="T60">
            <v>540</v>
          </cell>
          <cell r="U60">
            <v>365.66666666666663</v>
          </cell>
          <cell r="V60">
            <v>290.33333333333331</v>
          </cell>
          <cell r="W60">
            <v>219.33333333333334</v>
          </cell>
          <cell r="Y60">
            <v>12040.833333333334</v>
          </cell>
        </row>
        <row r="61">
          <cell r="D61" t="str">
            <v>03,18 e 26</v>
          </cell>
          <cell r="E61" t="str">
            <v>BTF</v>
          </cell>
          <cell r="F61">
            <v>17.666666666666668</v>
          </cell>
          <cell r="G61">
            <v>368.66666666666663</v>
          </cell>
          <cell r="H61">
            <v>1286.6666666666665</v>
          </cell>
          <cell r="I61">
            <v>2286.666666666667</v>
          </cell>
          <cell r="J61">
            <v>1888.3333333333333</v>
          </cell>
          <cell r="K61">
            <v>1501.3333333333333</v>
          </cell>
          <cell r="L61">
            <v>1467.4999999999998</v>
          </cell>
          <cell r="M61">
            <v>1837.6666666666667</v>
          </cell>
          <cell r="N61">
            <v>1849.3333333333333</v>
          </cell>
          <cell r="O61">
            <v>1829</v>
          </cell>
          <cell r="P61">
            <v>1838.6666666666665</v>
          </cell>
          <cell r="Q61">
            <v>2369.9999999999995</v>
          </cell>
          <cell r="R61">
            <v>3750.333333333333</v>
          </cell>
          <cell r="S61">
            <v>4148.666666666667</v>
          </cell>
          <cell r="T61">
            <v>2056.3333333333339</v>
          </cell>
          <cell r="U61">
            <v>955.66666666666652</v>
          </cell>
          <cell r="V61">
            <v>607.33333333333326</v>
          </cell>
          <cell r="W61">
            <v>388</v>
          </cell>
          <cell r="Y61">
            <v>30447.833333333328</v>
          </cell>
        </row>
        <row r="62">
          <cell r="D62" t="str">
            <v>18, 25 e 28</v>
          </cell>
          <cell r="E62" t="str">
            <v>CAV</v>
          </cell>
          <cell r="F62">
            <v>7.333333333333333</v>
          </cell>
          <cell r="G62">
            <v>269.33333333333331</v>
          </cell>
          <cell r="H62">
            <v>801.33333333333326</v>
          </cell>
          <cell r="I62">
            <v>1328</v>
          </cell>
          <cell r="J62">
            <v>1038</v>
          </cell>
          <cell r="K62">
            <v>847.99999999999989</v>
          </cell>
          <cell r="L62">
            <v>842.00000000000011</v>
          </cell>
          <cell r="M62">
            <v>939.33333333333337</v>
          </cell>
          <cell r="N62">
            <v>998.33333333333337</v>
          </cell>
          <cell r="O62">
            <v>1043</v>
          </cell>
          <cell r="P62">
            <v>1153</v>
          </cell>
          <cell r="Q62">
            <v>1526</v>
          </cell>
          <cell r="R62">
            <v>2227.6666666666665</v>
          </cell>
          <cell r="S62">
            <v>2283.3333333333335</v>
          </cell>
          <cell r="T62">
            <v>1354</v>
          </cell>
          <cell r="U62">
            <v>647</v>
          </cell>
          <cell r="V62">
            <v>393</v>
          </cell>
          <cell r="W62">
            <v>261.66666666666669</v>
          </cell>
          <cell r="Y62">
            <v>17960.333333333332</v>
          </cell>
        </row>
        <row r="64">
          <cell r="E64" t="str">
            <v>LINHA 1</v>
          </cell>
          <cell r="F64">
            <v>203.76666666666665</v>
          </cell>
          <cell r="G64">
            <v>3957.1333333333332</v>
          </cell>
          <cell r="H64">
            <v>12541.4</v>
          </cell>
          <cell r="I64">
            <v>18745.233333333334</v>
          </cell>
          <cell r="J64">
            <v>15343.466666666669</v>
          </cell>
          <cell r="K64">
            <v>12939.650000000001</v>
          </cell>
          <cell r="L64">
            <v>14039.249999999998</v>
          </cell>
          <cell r="M64">
            <v>17008.583333333332</v>
          </cell>
          <cell r="N64">
            <v>17588.583333333336</v>
          </cell>
          <cell r="O64">
            <v>17592.316666666669</v>
          </cell>
          <cell r="P64">
            <v>17470.400000000001</v>
          </cell>
          <cell r="Q64">
            <v>19710.383333333331</v>
          </cell>
          <cell r="R64">
            <v>30056.2</v>
          </cell>
          <cell r="S64">
            <v>31994.333333333332</v>
          </cell>
          <cell r="T64">
            <v>17612.566666666666</v>
          </cell>
          <cell r="U64">
            <v>9274.4</v>
          </cell>
          <cell r="V64">
            <v>5935.6333333333332</v>
          </cell>
          <cell r="W64">
            <v>3571.2999999999997</v>
          </cell>
          <cell r="Y64">
            <v>265584.59999999998</v>
          </cell>
        </row>
        <row r="66">
          <cell r="D66" t="str">
            <v>DIAS MAIO/99</v>
          </cell>
          <cell r="E66" t="str">
            <v>ESTAÇÃO</v>
          </cell>
          <cell r="F66" t="str">
            <v>=&gt;6h</v>
          </cell>
          <cell r="G66" t="str">
            <v>6h às 7h</v>
          </cell>
          <cell r="H66" t="str">
            <v>7h às 8h</v>
          </cell>
          <cell r="I66" t="str">
            <v>8h às 9h</v>
          </cell>
          <cell r="J66" t="str">
            <v>9h às 10h</v>
          </cell>
          <cell r="K66" t="str">
            <v>10h às 11h</v>
          </cell>
          <cell r="L66" t="str">
            <v>11h às 12h</v>
          </cell>
          <cell r="M66" t="str">
            <v>12h às 13h</v>
          </cell>
          <cell r="N66" t="str">
            <v>13h às 14h</v>
          </cell>
          <cell r="O66" t="str">
            <v>14h às 15h</v>
          </cell>
          <cell r="P66" t="str">
            <v>15h às 16h</v>
          </cell>
          <cell r="Q66" t="str">
            <v>16h às 17h</v>
          </cell>
          <cell r="R66" t="str">
            <v>17h às 18h</v>
          </cell>
          <cell r="S66" t="str">
            <v>18h às 19h</v>
          </cell>
          <cell r="T66" t="str">
            <v>19h às 20h</v>
          </cell>
          <cell r="U66" t="str">
            <v>20h às 21h</v>
          </cell>
          <cell r="V66" t="str">
            <v>21h às 22h</v>
          </cell>
          <cell r="W66" t="str">
            <v>22h às 23h</v>
          </cell>
          <cell r="X66" t="str">
            <v>-</v>
          </cell>
          <cell r="Y66" t="str">
            <v>TOTAL</v>
          </cell>
        </row>
        <row r="67">
          <cell r="D67" t="str">
            <v>18, 25 e 28</v>
          </cell>
          <cell r="E67" t="str">
            <v>PVN</v>
          </cell>
          <cell r="F67">
            <v>1169</v>
          </cell>
          <cell r="G67">
            <v>3841</v>
          </cell>
          <cell r="H67">
            <v>4963.3333333333339</v>
          </cell>
          <cell r="I67">
            <v>3205</v>
          </cell>
          <cell r="J67">
            <v>1548.6666666666663</v>
          </cell>
          <cell r="K67">
            <v>1000.6666666666667</v>
          </cell>
          <cell r="L67">
            <v>844.33333333333326</v>
          </cell>
          <cell r="M67">
            <v>828</v>
          </cell>
          <cell r="N67">
            <v>726</v>
          </cell>
          <cell r="O67">
            <v>579.66666666666663</v>
          </cell>
          <cell r="P67">
            <v>358.99999999999994</v>
          </cell>
          <cell r="Q67">
            <v>366.66666666666669</v>
          </cell>
          <cell r="R67">
            <v>670.66666666666663</v>
          </cell>
          <cell r="S67">
            <v>541.33333333333348</v>
          </cell>
          <cell r="T67">
            <v>251.33333333333334</v>
          </cell>
          <cell r="U67">
            <v>201</v>
          </cell>
          <cell r="V67">
            <v>135.66666666666669</v>
          </cell>
          <cell r="W67">
            <v>96</v>
          </cell>
          <cell r="Y67">
            <v>21327.333333333336</v>
          </cell>
        </row>
        <row r="68">
          <cell r="D68" t="str">
            <v>18, 25 e 28</v>
          </cell>
          <cell r="E68" t="str">
            <v>ERP</v>
          </cell>
          <cell r="F68">
            <v>133.33333333333334</v>
          </cell>
          <cell r="G68">
            <v>465.66666666666663</v>
          </cell>
          <cell r="H68">
            <v>456.66666666666663</v>
          </cell>
          <cell r="I68">
            <v>311.66666666666663</v>
          </cell>
          <cell r="J68">
            <v>134.66666666666669</v>
          </cell>
          <cell r="K68">
            <v>101.00000000000001</v>
          </cell>
          <cell r="L68">
            <v>76</v>
          </cell>
          <cell r="M68">
            <v>87.000000000000014</v>
          </cell>
          <cell r="N68">
            <v>67.666666666666671</v>
          </cell>
          <cell r="O68">
            <v>60.666666666666664</v>
          </cell>
          <cell r="P68">
            <v>36.666666666666671</v>
          </cell>
          <cell r="Q68">
            <v>33.666666666666671</v>
          </cell>
          <cell r="R68">
            <v>55.666666666666671</v>
          </cell>
          <cell r="S68">
            <v>48.000000000000007</v>
          </cell>
          <cell r="T68">
            <v>29.666666666666664</v>
          </cell>
          <cell r="U68">
            <v>21.999999999999996</v>
          </cell>
          <cell r="V68">
            <v>13.333333333333332</v>
          </cell>
          <cell r="W68">
            <v>10.666666666666668</v>
          </cell>
          <cell r="Y68">
            <v>2144</v>
          </cell>
        </row>
        <row r="69">
          <cell r="D69" t="str">
            <v>18, 25 e 28</v>
          </cell>
          <cell r="E69" t="str">
            <v>AFB</v>
          </cell>
          <cell r="F69">
            <v>119.16666666666666</v>
          </cell>
          <cell r="G69">
            <v>355</v>
          </cell>
          <cell r="H69">
            <v>528.66666666666663</v>
          </cell>
          <cell r="I69">
            <v>297.66666666666663</v>
          </cell>
          <cell r="J69">
            <v>154.99999999999997</v>
          </cell>
          <cell r="K69">
            <v>110.99999999999999</v>
          </cell>
          <cell r="L69">
            <v>100.33333333333333</v>
          </cell>
          <cell r="M69">
            <v>110.33333333333334</v>
          </cell>
          <cell r="N69">
            <v>95.333333333333329</v>
          </cell>
          <cell r="O69">
            <v>69</v>
          </cell>
          <cell r="P69">
            <v>56.000000000000007</v>
          </cell>
          <cell r="Q69">
            <v>57.333333333333336</v>
          </cell>
          <cell r="R69">
            <v>79</v>
          </cell>
          <cell r="S69">
            <v>62.999999999999993</v>
          </cell>
          <cell r="T69">
            <v>35</v>
          </cell>
          <cell r="U69">
            <v>26.666666666666668</v>
          </cell>
          <cell r="V69">
            <v>16</v>
          </cell>
          <cell r="W69">
            <v>12</v>
          </cell>
          <cell r="Y69">
            <v>2286.4999999999995</v>
          </cell>
        </row>
        <row r="70">
          <cell r="D70" t="str">
            <v>18, 25 e 28</v>
          </cell>
          <cell r="E70" t="str">
            <v>CNT</v>
          </cell>
          <cell r="F70">
            <v>52</v>
          </cell>
          <cell r="G70">
            <v>362.33333333333337</v>
          </cell>
          <cell r="H70">
            <v>722.66666666666663</v>
          </cell>
          <cell r="I70">
            <v>556</v>
          </cell>
          <cell r="J70">
            <v>268</v>
          </cell>
          <cell r="K70">
            <v>187.00000000000003</v>
          </cell>
          <cell r="L70">
            <v>162.66666666666666</v>
          </cell>
          <cell r="M70">
            <v>156.66666666666666</v>
          </cell>
          <cell r="N70">
            <v>140</v>
          </cell>
          <cell r="O70">
            <v>92.333333333333343</v>
          </cell>
          <cell r="P70">
            <v>84.666666666666671</v>
          </cell>
          <cell r="Q70">
            <v>68.333333333333329</v>
          </cell>
          <cell r="R70">
            <v>127.33333333333333</v>
          </cell>
          <cell r="S70">
            <v>97.333333333333329</v>
          </cell>
          <cell r="T70">
            <v>44.666666666666664</v>
          </cell>
          <cell r="U70">
            <v>28.666666666666668</v>
          </cell>
          <cell r="V70">
            <v>19.000000000000004</v>
          </cell>
          <cell r="W70">
            <v>10.666666666666666</v>
          </cell>
          <cell r="Y70">
            <v>3180.333333333333</v>
          </cell>
        </row>
        <row r="71">
          <cell r="D71" t="str">
            <v>18, 25 e 28</v>
          </cell>
          <cell r="E71" t="str">
            <v>CLG</v>
          </cell>
          <cell r="F71">
            <v>100.66666666666667</v>
          </cell>
          <cell r="G71">
            <v>507.33333333333331</v>
          </cell>
          <cell r="H71">
            <v>755.66666666666663</v>
          </cell>
          <cell r="I71">
            <v>473.66666666666663</v>
          </cell>
          <cell r="J71">
            <v>246</v>
          </cell>
          <cell r="K71">
            <v>190</v>
          </cell>
          <cell r="L71">
            <v>152.33333333333334</v>
          </cell>
          <cell r="M71">
            <v>168</v>
          </cell>
          <cell r="N71">
            <v>152.66666666666669</v>
          </cell>
          <cell r="O71">
            <v>123</v>
          </cell>
          <cell r="P71">
            <v>62.999999999999993</v>
          </cell>
          <cell r="Q71">
            <v>86.333333333333329</v>
          </cell>
          <cell r="R71">
            <v>133.33333333333334</v>
          </cell>
          <cell r="S71">
            <v>98</v>
          </cell>
          <cell r="T71">
            <v>40.000000000000007</v>
          </cell>
          <cell r="U71">
            <v>31.333333333333332</v>
          </cell>
          <cell r="V71">
            <v>25.666666666666664</v>
          </cell>
          <cell r="W71">
            <v>20.666666666666668</v>
          </cell>
          <cell r="Y71">
            <v>3367.6666666666665</v>
          </cell>
        </row>
        <row r="72">
          <cell r="D72" t="str">
            <v>18, 25 e 28</v>
          </cell>
          <cell r="E72" t="str">
            <v>IRJ</v>
          </cell>
          <cell r="F72">
            <v>81.333333333333329</v>
          </cell>
          <cell r="G72">
            <v>746.33333333333326</v>
          </cell>
          <cell r="H72">
            <v>1104</v>
          </cell>
          <cell r="I72">
            <v>835.66666666666663</v>
          </cell>
          <cell r="J72">
            <v>441.33333333333331</v>
          </cell>
          <cell r="K72">
            <v>308</v>
          </cell>
          <cell r="L72">
            <v>290.66666666666669</v>
          </cell>
          <cell r="M72">
            <v>342.66666666666663</v>
          </cell>
          <cell r="N72">
            <v>277</v>
          </cell>
          <cell r="O72">
            <v>222.66666666666669</v>
          </cell>
          <cell r="P72">
            <v>145.33333333333331</v>
          </cell>
          <cell r="Q72">
            <v>158</v>
          </cell>
          <cell r="R72">
            <v>268.66666666666669</v>
          </cell>
          <cell r="S72">
            <v>201.66666666666666</v>
          </cell>
          <cell r="T72">
            <v>99.666666666666671</v>
          </cell>
          <cell r="U72">
            <v>68.333333333333343</v>
          </cell>
          <cell r="V72">
            <v>56.333333333333336</v>
          </cell>
          <cell r="W72">
            <v>52.666666666666671</v>
          </cell>
          <cell r="Y72">
            <v>5700.3333333333339</v>
          </cell>
        </row>
        <row r="73">
          <cell r="D73" t="str">
            <v>06, 12, 18, 20 e 25</v>
          </cell>
          <cell r="E73" t="str">
            <v>VCV</v>
          </cell>
          <cell r="F73">
            <v>105</v>
          </cell>
          <cell r="G73">
            <v>849.8</v>
          </cell>
          <cell r="H73">
            <v>1333</v>
          </cell>
          <cell r="I73">
            <v>1226.5999999999999</v>
          </cell>
          <cell r="J73">
            <v>686.19999999999993</v>
          </cell>
          <cell r="K73">
            <v>488.79999999999995</v>
          </cell>
          <cell r="L73">
            <v>384.99999999999994</v>
          </cell>
          <cell r="M73">
            <v>463.2</v>
          </cell>
          <cell r="N73">
            <v>473.4</v>
          </cell>
          <cell r="O73">
            <v>367.00000000000006</v>
          </cell>
          <cell r="P73">
            <v>240</v>
          </cell>
          <cell r="Q73">
            <v>213.59999999999997</v>
          </cell>
          <cell r="R73">
            <v>377.4</v>
          </cell>
          <cell r="S73">
            <v>388.20000000000005</v>
          </cell>
          <cell r="T73">
            <v>179.8</v>
          </cell>
          <cell r="U73">
            <v>99.8</v>
          </cell>
          <cell r="V73">
            <v>81.600000000000009</v>
          </cell>
          <cell r="W73">
            <v>65.400000000000006</v>
          </cell>
          <cell r="Y73">
            <v>8023.8</v>
          </cell>
        </row>
        <row r="74">
          <cell r="D74" t="str">
            <v>14, 19 e 26</v>
          </cell>
          <cell r="E74" t="str">
            <v>TCL</v>
          </cell>
          <cell r="F74">
            <v>39.333333333333336</v>
          </cell>
          <cell r="G74">
            <v>221.33333333333334</v>
          </cell>
          <cell r="H74">
            <v>292.66666666666669</v>
          </cell>
          <cell r="I74">
            <v>213.33333333333331</v>
          </cell>
          <cell r="J74">
            <v>117.00000000000001</v>
          </cell>
          <cell r="K74">
            <v>94.666666666666671</v>
          </cell>
          <cell r="L74">
            <v>72.666666666666671</v>
          </cell>
          <cell r="M74">
            <v>87.666666666666671</v>
          </cell>
          <cell r="N74">
            <v>68.666666666666671</v>
          </cell>
          <cell r="O74">
            <v>56.666666666666671</v>
          </cell>
          <cell r="P74">
            <v>47.333333333333336</v>
          </cell>
          <cell r="Q74">
            <v>50</v>
          </cell>
          <cell r="R74">
            <v>114</v>
          </cell>
          <cell r="S74">
            <v>86.333333333333329</v>
          </cell>
          <cell r="T74">
            <v>58.333333333333336</v>
          </cell>
          <cell r="U74">
            <v>33</v>
          </cell>
          <cell r="V74">
            <v>27.5</v>
          </cell>
          <cell r="W74">
            <v>20</v>
          </cell>
          <cell r="Y74">
            <v>1700.5</v>
          </cell>
        </row>
        <row r="75">
          <cell r="D75" t="str">
            <v>05, 12, 20 e 28</v>
          </cell>
          <cell r="E75" t="str">
            <v>ERN</v>
          </cell>
          <cell r="F75">
            <v>66.75</v>
          </cell>
          <cell r="G75">
            <v>547</v>
          </cell>
          <cell r="H75">
            <v>946.25</v>
          </cell>
          <cell r="I75">
            <v>675.75</v>
          </cell>
          <cell r="J75">
            <v>349</v>
          </cell>
          <cell r="K75">
            <v>221.5</v>
          </cell>
          <cell r="L75">
            <v>167.5</v>
          </cell>
          <cell r="M75">
            <v>217.25</v>
          </cell>
          <cell r="N75">
            <v>212.5</v>
          </cell>
          <cell r="O75">
            <v>172.25</v>
          </cell>
          <cell r="P75">
            <v>101</v>
          </cell>
          <cell r="Q75">
            <v>107</v>
          </cell>
          <cell r="R75">
            <v>193.25</v>
          </cell>
          <cell r="S75">
            <v>142</v>
          </cell>
          <cell r="T75">
            <v>95.75</v>
          </cell>
          <cell r="U75">
            <v>50.5</v>
          </cell>
          <cell r="V75">
            <v>31.5</v>
          </cell>
          <cell r="W75">
            <v>26.25</v>
          </cell>
          <cell r="Y75">
            <v>4323</v>
          </cell>
        </row>
        <row r="76">
          <cell r="D76" t="str">
            <v>05, 10, 17 e 26</v>
          </cell>
          <cell r="E76" t="str">
            <v>INH</v>
          </cell>
          <cell r="F76">
            <v>39.5</v>
          </cell>
          <cell r="G76">
            <v>491.75</v>
          </cell>
          <cell r="H76">
            <v>883.75</v>
          </cell>
          <cell r="I76">
            <v>695.5</v>
          </cell>
          <cell r="J76">
            <v>380.25</v>
          </cell>
          <cell r="K76">
            <v>241.25</v>
          </cell>
          <cell r="L76">
            <v>194.75</v>
          </cell>
          <cell r="M76">
            <v>205.25</v>
          </cell>
          <cell r="N76">
            <v>202.5</v>
          </cell>
          <cell r="O76">
            <v>186.75</v>
          </cell>
          <cell r="P76">
            <v>127.25</v>
          </cell>
          <cell r="Q76">
            <v>104.5</v>
          </cell>
          <cell r="R76">
            <v>273.25</v>
          </cell>
          <cell r="S76">
            <v>206.5</v>
          </cell>
          <cell r="T76">
            <v>101.5</v>
          </cell>
          <cell r="U76">
            <v>45.75</v>
          </cell>
          <cell r="V76">
            <v>39</v>
          </cell>
          <cell r="W76">
            <v>29.166666666666668</v>
          </cell>
          <cell r="Y76">
            <v>4448.166666666667</v>
          </cell>
        </row>
        <row r="77">
          <cell r="D77" t="str">
            <v>14 e 17</v>
          </cell>
          <cell r="E77" t="str">
            <v>DCT</v>
          </cell>
          <cell r="F77">
            <v>12.5</v>
          </cell>
          <cell r="G77">
            <v>213.5</v>
          </cell>
          <cell r="H77">
            <v>504.5</v>
          </cell>
          <cell r="I77">
            <v>512.5</v>
          </cell>
          <cell r="J77">
            <v>324.5</v>
          </cell>
          <cell r="K77">
            <v>245.5</v>
          </cell>
          <cell r="L77">
            <v>241.5</v>
          </cell>
          <cell r="M77">
            <v>295</v>
          </cell>
          <cell r="N77">
            <v>324.5</v>
          </cell>
          <cell r="O77">
            <v>281.5</v>
          </cell>
          <cell r="P77">
            <v>265</v>
          </cell>
          <cell r="Q77">
            <v>308</v>
          </cell>
          <cell r="R77">
            <v>432.5</v>
          </cell>
          <cell r="S77">
            <v>396.5</v>
          </cell>
          <cell r="T77">
            <v>250</v>
          </cell>
          <cell r="U77">
            <v>262.5</v>
          </cell>
          <cell r="V77">
            <v>165.5</v>
          </cell>
          <cell r="W77">
            <v>219</v>
          </cell>
          <cell r="Y77">
            <v>5254.5</v>
          </cell>
        </row>
        <row r="78">
          <cell r="D78" t="str">
            <v>07, 10, 19 e 31</v>
          </cell>
          <cell r="E78" t="str">
            <v>MGR</v>
          </cell>
          <cell r="F78">
            <v>77.833333333333329</v>
          </cell>
          <cell r="G78">
            <v>500.25</v>
          </cell>
          <cell r="H78">
            <v>966</v>
          </cell>
          <cell r="I78">
            <v>970</v>
          </cell>
          <cell r="J78">
            <v>637.75</v>
          </cell>
          <cell r="K78">
            <v>390.41666666666669</v>
          </cell>
          <cell r="L78">
            <v>316</v>
          </cell>
          <cell r="M78">
            <v>367.75</v>
          </cell>
          <cell r="N78">
            <v>363.75</v>
          </cell>
          <cell r="O78">
            <v>333</v>
          </cell>
          <cell r="P78">
            <v>222</v>
          </cell>
          <cell r="Q78">
            <v>239.75</v>
          </cell>
          <cell r="R78">
            <v>501.5</v>
          </cell>
          <cell r="S78">
            <v>387</v>
          </cell>
          <cell r="T78">
            <v>205.5</v>
          </cell>
          <cell r="U78">
            <v>129.75</v>
          </cell>
          <cell r="V78">
            <v>106.25</v>
          </cell>
          <cell r="W78">
            <v>103.83333333333333</v>
          </cell>
          <cell r="Y78">
            <v>6818.333333333333</v>
          </cell>
        </row>
        <row r="79">
          <cell r="D79" t="str">
            <v>04, 11,13, 24  e 27</v>
          </cell>
          <cell r="E79" t="str">
            <v>TRG</v>
          </cell>
          <cell r="F79">
            <v>7.1</v>
          </cell>
          <cell r="G79">
            <v>77</v>
          </cell>
          <cell r="H79">
            <v>161</v>
          </cell>
          <cell r="I79">
            <v>188.2</v>
          </cell>
          <cell r="J79">
            <v>178.20000000000002</v>
          </cell>
          <cell r="K79">
            <v>166</v>
          </cell>
          <cell r="L79">
            <v>179.79999999999998</v>
          </cell>
          <cell r="M79">
            <v>218</v>
          </cell>
          <cell r="N79">
            <v>199.4</v>
          </cell>
          <cell r="O79">
            <v>192.79999999999998</v>
          </cell>
          <cell r="P79">
            <v>165.60000000000002</v>
          </cell>
          <cell r="Q79">
            <v>260</v>
          </cell>
          <cell r="R79">
            <v>505.2</v>
          </cell>
          <cell r="S79">
            <v>413.79999999999995</v>
          </cell>
          <cell r="T79">
            <v>185.79999999999998</v>
          </cell>
          <cell r="U79">
            <v>103.6</v>
          </cell>
          <cell r="V79">
            <v>103.4</v>
          </cell>
          <cell r="W79">
            <v>42.95</v>
          </cell>
          <cell r="Y79">
            <v>3347.8499999999995</v>
          </cell>
        </row>
        <row r="80">
          <cell r="D80" t="str">
            <v>04, 13 e 17</v>
          </cell>
          <cell r="E80" t="str">
            <v>MRC</v>
          </cell>
          <cell r="F80">
            <v>2</v>
          </cell>
          <cell r="G80">
            <v>34.166666666666671</v>
          </cell>
          <cell r="H80">
            <v>92</v>
          </cell>
          <cell r="I80">
            <v>141.66666666666666</v>
          </cell>
          <cell r="J80">
            <v>171.33333333333334</v>
          </cell>
          <cell r="K80">
            <v>198.33333333333331</v>
          </cell>
          <cell r="L80">
            <v>229.33333333333331</v>
          </cell>
          <cell r="M80">
            <v>333.66666666666669</v>
          </cell>
          <cell r="N80">
            <v>190.33333333333334</v>
          </cell>
          <cell r="O80">
            <v>179.33333333333334</v>
          </cell>
          <cell r="P80">
            <v>210.99999999999997</v>
          </cell>
          <cell r="Q80">
            <v>302</v>
          </cell>
          <cell r="R80">
            <v>415.33333333333337</v>
          </cell>
          <cell r="S80">
            <v>382.66666666666669</v>
          </cell>
          <cell r="T80">
            <v>253.33333333333334</v>
          </cell>
          <cell r="U80">
            <v>246.33333333333331</v>
          </cell>
          <cell r="V80">
            <v>342.99999999999994</v>
          </cell>
          <cell r="W80">
            <v>251.33333333333334</v>
          </cell>
          <cell r="Y80">
            <v>3977.166666666667</v>
          </cell>
        </row>
        <row r="81">
          <cell r="D81" t="str">
            <v>06, 14, 21, 24 e 27</v>
          </cell>
          <cell r="E81" t="str">
            <v>SCR</v>
          </cell>
          <cell r="F81">
            <v>9.1999999999999993</v>
          </cell>
          <cell r="G81">
            <v>95.899999999999991</v>
          </cell>
          <cell r="H81">
            <v>180.2</v>
          </cell>
          <cell r="I81">
            <v>214.4</v>
          </cell>
          <cell r="J81">
            <v>187</v>
          </cell>
          <cell r="K81">
            <v>187.60000000000002</v>
          </cell>
          <cell r="L81">
            <v>270.79999999999995</v>
          </cell>
          <cell r="M81">
            <v>355.2</v>
          </cell>
          <cell r="N81">
            <v>262.79999999999995</v>
          </cell>
          <cell r="O81">
            <v>294.59999999999997</v>
          </cell>
          <cell r="P81">
            <v>407.8</v>
          </cell>
          <cell r="Q81">
            <v>610.80000000000007</v>
          </cell>
          <cell r="R81">
            <v>1053.4000000000001</v>
          </cell>
          <cell r="S81">
            <v>1035.2</v>
          </cell>
          <cell r="T81">
            <v>670.80000000000007</v>
          </cell>
          <cell r="U81">
            <v>443.2</v>
          </cell>
          <cell r="V81">
            <v>406.8</v>
          </cell>
          <cell r="W81">
            <v>306</v>
          </cell>
          <cell r="Y81">
            <v>6991.7000000000007</v>
          </cell>
        </row>
        <row r="83">
          <cell r="E83" t="str">
            <v>LINHA 2</v>
          </cell>
          <cell r="F83">
            <v>2014.7166666666665</v>
          </cell>
          <cell r="G83">
            <v>9308.366666666665</v>
          </cell>
          <cell r="H83">
            <v>13890.366666666669</v>
          </cell>
          <cell r="I83">
            <v>10517.616666666665</v>
          </cell>
          <cell r="J83">
            <v>5824.9</v>
          </cell>
          <cell r="K83">
            <v>4131.7333333333336</v>
          </cell>
          <cell r="L83">
            <v>3683.6833333333334</v>
          </cell>
          <cell r="M83">
            <v>4235.6499999999996</v>
          </cell>
          <cell r="N83">
            <v>3756.5166666666673</v>
          </cell>
          <cell r="O83">
            <v>3211.2333333333336</v>
          </cell>
          <cell r="P83">
            <v>2531.65</v>
          </cell>
          <cell r="Q83">
            <v>2965.9833333333336</v>
          </cell>
          <cell r="R83">
            <v>5200.5</v>
          </cell>
          <cell r="S83">
            <v>4487.5333333333338</v>
          </cell>
          <cell r="T83">
            <v>2501.15</v>
          </cell>
          <cell r="U83">
            <v>1792.4333333333332</v>
          </cell>
          <cell r="V83">
            <v>1570.55</v>
          </cell>
          <cell r="W83">
            <v>1266.6000000000001</v>
          </cell>
          <cell r="Y83">
            <v>82891.183333333349</v>
          </cell>
        </row>
        <row r="85">
          <cell r="E85" t="str">
            <v>SISTEMA</v>
          </cell>
          <cell r="F85">
            <v>2218.4833333333331</v>
          </cell>
          <cell r="G85">
            <v>13265.499999999998</v>
          </cell>
          <cell r="H85">
            <v>26431.76666666667</v>
          </cell>
          <cell r="I85">
            <v>29262.85</v>
          </cell>
          <cell r="J85">
            <v>21168.366666666669</v>
          </cell>
          <cell r="K85">
            <v>17071.383333333335</v>
          </cell>
          <cell r="L85">
            <v>17722.933333333331</v>
          </cell>
          <cell r="M85">
            <v>21244.23333333333</v>
          </cell>
          <cell r="N85">
            <v>21345.100000000002</v>
          </cell>
          <cell r="O85">
            <v>20803.550000000003</v>
          </cell>
          <cell r="P85">
            <v>20002.050000000003</v>
          </cell>
          <cell r="Q85">
            <v>22676.366666666665</v>
          </cell>
          <cell r="R85">
            <v>35256.699999999997</v>
          </cell>
          <cell r="S85">
            <v>36481.866666666669</v>
          </cell>
          <cell r="T85">
            <v>20113.716666666667</v>
          </cell>
          <cell r="U85">
            <v>11066.833333333332</v>
          </cell>
          <cell r="V85">
            <v>7506.1833333333334</v>
          </cell>
          <cell r="W85">
            <v>4837.8999999999996</v>
          </cell>
          <cell r="Y85">
            <v>348475.78333333333</v>
          </cell>
        </row>
        <row r="94">
          <cell r="G94" t="str">
            <v>PERCENTUAL DAS ENTRADAS HORÁRIAS DE USUÁRIOS PAGANTES POR ESTAÇÃO EM DIA ÚTIL - MAIO/99 - APÓS NOVA CONFIGURAÇÃO DO SISTEMA COM AS INAUGURAÇÕES DE 7 NOVAS ESTAÇÕES NO PERÍODO DE JUL A SET/98.</v>
          </cell>
        </row>
        <row r="96">
          <cell r="G96" t="str">
            <v xml:space="preserve">( CAV, na Linha 1, no início de jul/98  e trecho PVN a IRJ, na Linha 2, no mês de set/98) </v>
          </cell>
        </row>
        <row r="98">
          <cell r="D98" t="str">
            <v>DIAS MAIO/99</v>
          </cell>
          <cell r="E98" t="str">
            <v>ESTAÇÃO</v>
          </cell>
          <cell r="F98" t="str">
            <v>=&gt;6h</v>
          </cell>
          <cell r="G98" t="str">
            <v>6h às 7h</v>
          </cell>
          <cell r="H98" t="str">
            <v>7h às 8h</v>
          </cell>
          <cell r="I98" t="str">
            <v>8h às 9h</v>
          </cell>
          <cell r="J98" t="str">
            <v>9h às 10h</v>
          </cell>
          <cell r="K98" t="str">
            <v>10h às 11h</v>
          </cell>
          <cell r="L98" t="str">
            <v>11h às 12h</v>
          </cell>
          <cell r="M98" t="str">
            <v>12h às 13h</v>
          </cell>
          <cell r="N98" t="str">
            <v>13h às 14h</v>
          </cell>
          <cell r="O98" t="str">
            <v>14h às 15h</v>
          </cell>
          <cell r="P98" t="str">
            <v>15h às 16h</v>
          </cell>
          <cell r="Q98" t="str">
            <v>16h às 17h</v>
          </cell>
          <cell r="R98" t="str">
            <v>17h às 18h</v>
          </cell>
          <cell r="S98" t="str">
            <v>18h às 19h</v>
          </cell>
          <cell r="T98" t="str">
            <v>19h às 20h</v>
          </cell>
          <cell r="U98" t="str">
            <v>20h às 21h</v>
          </cell>
          <cell r="V98" t="str">
            <v>21h às 22h</v>
          </cell>
          <cell r="W98" t="str">
            <v>22h às 23h</v>
          </cell>
        </row>
        <row r="99">
          <cell r="D99" t="str">
            <v>03, 11, 18, 25 e 28</v>
          </cell>
          <cell r="E99" t="str">
            <v>SPN</v>
          </cell>
          <cell r="F99">
            <v>8.8048629935610575E-4</v>
          </cell>
          <cell r="G99">
            <v>2.0626776942957725E-2</v>
          </cell>
          <cell r="H99">
            <v>9.1373543233878404E-2</v>
          </cell>
          <cell r="I99">
            <v>0.13594585317121305</v>
          </cell>
          <cell r="J99">
            <v>9.0770133042711268E-2</v>
          </cell>
          <cell r="K99">
            <v>5.6486582589460939E-2</v>
          </cell>
          <cell r="L99">
            <v>5.0934285243696129E-2</v>
          </cell>
          <cell r="M99">
            <v>5.8481530568421633E-2</v>
          </cell>
          <cell r="N99">
            <v>6.3216453395028932E-2</v>
          </cell>
          <cell r="O99">
            <v>6.0193245192344688E-2</v>
          </cell>
          <cell r="P99">
            <v>5.6461953602066364E-2</v>
          </cell>
          <cell r="Q99">
            <v>6.1221505416068252E-2</v>
          </cell>
          <cell r="R99">
            <v>7.2852544713156955E-2</v>
          </cell>
          <cell r="S99">
            <v>7.088222572159085E-2</v>
          </cell>
          <cell r="T99">
            <v>5.0187719063298025E-2</v>
          </cell>
          <cell r="U99">
            <v>2.8526524649768101E-2</v>
          </cell>
          <cell r="V99">
            <v>1.7911431082705678E-2</v>
          </cell>
          <cell r="W99">
            <v>1.3047206072276839E-2</v>
          </cell>
          <cell r="Y99">
            <v>9.321178559179652E-2</v>
          </cell>
        </row>
        <row r="100">
          <cell r="D100" t="str">
            <v>03, 07, 12, 20 e 26</v>
          </cell>
          <cell r="E100" t="str">
            <v>SFX</v>
          </cell>
          <cell r="F100">
            <v>7.7855500191644313E-4</v>
          </cell>
          <cell r="G100">
            <v>2.3572249904177851E-2</v>
          </cell>
          <cell r="H100">
            <v>8.6527405136067465E-2</v>
          </cell>
          <cell r="I100">
            <v>0.13098888463012648</v>
          </cell>
          <cell r="J100">
            <v>9.4312955155231901E-2</v>
          </cell>
          <cell r="K100">
            <v>6.1158489842851674E-2</v>
          </cell>
          <cell r="L100">
            <v>5.4654561134534305E-2</v>
          </cell>
          <cell r="M100">
            <v>6.1134534304331169E-2</v>
          </cell>
          <cell r="N100">
            <v>6.1877155998466854E-2</v>
          </cell>
          <cell r="O100">
            <v>6.6021464162514379E-2</v>
          </cell>
          <cell r="P100">
            <v>5.909831353008816E-2</v>
          </cell>
          <cell r="Q100">
            <v>5.8235914143349943E-2</v>
          </cell>
          <cell r="R100">
            <v>7.7232656190111174E-2</v>
          </cell>
          <cell r="S100">
            <v>6.4991376006132626E-2</v>
          </cell>
          <cell r="T100">
            <v>4.0987926408585659E-2</v>
          </cell>
          <cell r="U100">
            <v>2.6446914526638561E-2</v>
          </cell>
          <cell r="V100">
            <v>1.7727098505174399E-2</v>
          </cell>
          <cell r="W100">
            <v>1.4253545419701034E-2</v>
          </cell>
          <cell r="Y100">
            <v>2.3958049308734842E-2</v>
          </cell>
        </row>
        <row r="101">
          <cell r="D101" t="str">
            <v>13/04 e 07/06/99</v>
          </cell>
          <cell r="E101" t="str">
            <v>AFP</v>
          </cell>
          <cell r="F101">
            <v>4.8203095709924479E-4</v>
          </cell>
          <cell r="G101">
            <v>1.8263617374538053E-2</v>
          </cell>
          <cell r="H101">
            <v>7.8678163997643408E-2</v>
          </cell>
          <cell r="I101">
            <v>0.11750843554174924</v>
          </cell>
          <cell r="J101">
            <v>9.0300465963258525E-2</v>
          </cell>
          <cell r="K101">
            <v>6.0682341599271598E-2</v>
          </cell>
          <cell r="L101">
            <v>6.2985378394301322E-2</v>
          </cell>
          <cell r="M101">
            <v>6.4967061217931554E-2</v>
          </cell>
          <cell r="N101">
            <v>7.1394140645921478E-2</v>
          </cell>
          <cell r="O101">
            <v>6.7430774998661028E-2</v>
          </cell>
          <cell r="P101">
            <v>5.8647099780408121E-2</v>
          </cell>
          <cell r="Q101">
            <v>5.2916287290450434E-2</v>
          </cell>
          <cell r="R101">
            <v>8.4408976487601095E-2</v>
          </cell>
          <cell r="S101">
            <v>7.2733115526752712E-2</v>
          </cell>
          <cell r="T101">
            <v>3.8026886615607089E-2</v>
          </cell>
          <cell r="U101">
            <v>2.2762572974131007E-2</v>
          </cell>
          <cell r="V101">
            <v>2.1959188045632263E-2</v>
          </cell>
          <cell r="W101">
            <v>1.5853462589041828E-2</v>
          </cell>
          <cell r="Y101">
            <v>2.6789522963982147E-2</v>
          </cell>
        </row>
        <row r="102">
          <cell r="D102" t="str">
            <v>12, 21, 24 e 31</v>
          </cell>
          <cell r="E102" t="str">
            <v>ESA</v>
          </cell>
          <cell r="F102">
            <v>1.2838014989738631E-3</v>
          </cell>
          <cell r="G102">
            <v>1.5839579057762024E-2</v>
          </cell>
          <cell r="H102">
            <v>3.4716885606053759E-2</v>
          </cell>
          <cell r="I102">
            <v>4.659656989937528E-2</v>
          </cell>
          <cell r="J102">
            <v>5.165944905025812E-2</v>
          </cell>
          <cell r="K102">
            <v>5.3187353651149551E-2</v>
          </cell>
          <cell r="L102">
            <v>6.060989612056885E-2</v>
          </cell>
          <cell r="M102">
            <v>7.5536348760046654E-2</v>
          </cell>
          <cell r="N102">
            <v>7.249862126951695E-2</v>
          </cell>
          <cell r="O102">
            <v>7.5952228118869161E-2</v>
          </cell>
          <cell r="P102">
            <v>7.6865354537153402E-2</v>
          </cell>
          <cell r="Q102">
            <v>7.7145621061577269E-2</v>
          </cell>
          <cell r="R102">
            <v>0.10934010794781619</v>
          </cell>
          <cell r="S102">
            <v>0.12736757406720972</v>
          </cell>
          <cell r="T102">
            <v>6.0429079008037324E-2</v>
          </cell>
          <cell r="U102">
            <v>3.3306512128307826E-2</v>
          </cell>
          <cell r="V102">
            <v>1.5188637452648519E-2</v>
          </cell>
          <cell r="W102">
            <v>1.247638076467557E-2</v>
          </cell>
          <cell r="Y102">
            <v>2.645066632320266E-2</v>
          </cell>
        </row>
        <row r="103">
          <cell r="D103" t="str">
            <v>05, 14 e 20</v>
          </cell>
          <cell r="E103" t="str">
            <v>POZ</v>
          </cell>
          <cell r="F103">
            <v>4.0280814823339864E-4</v>
          </cell>
          <cell r="G103">
            <v>2.2557256301070326E-2</v>
          </cell>
          <cell r="H103">
            <v>7.0088617792611357E-2</v>
          </cell>
          <cell r="I103">
            <v>0.10565082287950284</v>
          </cell>
          <cell r="J103">
            <v>8.0446541604327321E-2</v>
          </cell>
          <cell r="K103">
            <v>6.9800897686730354E-2</v>
          </cell>
          <cell r="L103">
            <v>6.3068247209114983E-2</v>
          </cell>
          <cell r="M103">
            <v>8.8387616526642884E-2</v>
          </cell>
          <cell r="N103">
            <v>6.9800897686730368E-2</v>
          </cell>
          <cell r="O103">
            <v>6.6060536310277376E-2</v>
          </cell>
          <cell r="P103">
            <v>6.0766486362066989E-2</v>
          </cell>
          <cell r="Q103">
            <v>5.1847163079756023E-2</v>
          </cell>
          <cell r="R103">
            <v>9.500517896190587E-2</v>
          </cell>
          <cell r="S103">
            <v>7.4174243296121545E-2</v>
          </cell>
          <cell r="T103">
            <v>3.6828173552767872E-2</v>
          </cell>
          <cell r="U103">
            <v>2.1406375877546322E-2</v>
          </cell>
          <cell r="V103">
            <v>1.3292668891702152E-2</v>
          </cell>
          <cell r="W103">
            <v>1.0415467832892164E-2</v>
          </cell>
          <cell r="Y103">
            <v>1.6622867193975745E-2</v>
          </cell>
        </row>
        <row r="104">
          <cell r="D104" t="str">
            <v>11 e 19</v>
          </cell>
          <cell r="E104" t="str">
            <v>CTR</v>
          </cell>
          <cell r="F104">
            <v>3.4833275277874535E-3</v>
          </cell>
          <cell r="G104">
            <v>6.1686563855726906E-2</v>
          </cell>
          <cell r="H104">
            <v>0.13382311029481617</v>
          </cell>
          <cell r="I104">
            <v>0.16710472149213085</v>
          </cell>
          <cell r="J104">
            <v>0.10576649038918269</v>
          </cell>
          <cell r="K104">
            <v>6.0103233161278066E-2</v>
          </cell>
          <cell r="L104">
            <v>5.7253237911270148E-2</v>
          </cell>
          <cell r="M104">
            <v>6.1148231419614299E-2</v>
          </cell>
          <cell r="N104">
            <v>5.5384907691820515E-2</v>
          </cell>
          <cell r="O104">
            <v>5.0951581747363757E-2</v>
          </cell>
          <cell r="P104">
            <v>4.2243262927895119E-2</v>
          </cell>
          <cell r="Q104">
            <v>3.6416605972323379E-2</v>
          </cell>
          <cell r="R104">
            <v>5.9913233477944201E-2</v>
          </cell>
          <cell r="S104">
            <v>5.0824915291807847E-2</v>
          </cell>
          <cell r="T104">
            <v>2.2958295069508219E-2</v>
          </cell>
          <cell r="U104">
            <v>1.3141644763925393E-2</v>
          </cell>
          <cell r="V104">
            <v>1.1304981158364737E-2</v>
          </cell>
          <cell r="W104">
            <v>6.4916558472402543E-3</v>
          </cell>
          <cell r="Y104">
            <v>4.5310178655647376E-2</v>
          </cell>
        </row>
        <row r="105">
          <cell r="D105" t="str">
            <v>05, 12 e 24</v>
          </cell>
          <cell r="E105" t="str">
            <v>PVG</v>
          </cell>
          <cell r="F105">
            <v>4.1796312636418527E-4</v>
          </cell>
          <cell r="G105">
            <v>7.7090976640505271E-3</v>
          </cell>
          <cell r="H105">
            <v>1.9133423118004925E-2</v>
          </cell>
          <cell r="I105">
            <v>2.7492685645288631E-2</v>
          </cell>
          <cell r="J105">
            <v>3.743091998328147E-2</v>
          </cell>
          <cell r="K105">
            <v>5.09915014164306E-2</v>
          </cell>
          <cell r="L105">
            <v>5.7818232480378956E-2</v>
          </cell>
          <cell r="M105">
            <v>7.9273672967073799E-2</v>
          </cell>
          <cell r="N105">
            <v>7.4350996145451168E-2</v>
          </cell>
          <cell r="O105">
            <v>7.0078484187061738E-2</v>
          </cell>
          <cell r="P105">
            <v>6.580597222867228E-2</v>
          </cell>
          <cell r="Q105">
            <v>7.495472066131055E-2</v>
          </cell>
          <cell r="R105">
            <v>0.13616309849997679</v>
          </cell>
          <cell r="S105">
            <v>0.13291227418381091</v>
          </cell>
          <cell r="T105">
            <v>6.6641898481400647E-2</v>
          </cell>
          <cell r="U105">
            <v>3.803464449914086E-2</v>
          </cell>
          <cell r="V105">
            <v>4.9180327868852465E-2</v>
          </cell>
          <cell r="W105">
            <v>1.161008684344959E-2</v>
          </cell>
          <cell r="Y105">
            <v>2.0597318407634926E-2</v>
          </cell>
        </row>
        <row r="106">
          <cell r="D106" t="str">
            <v>13,17 e 27</v>
          </cell>
          <cell r="E106" t="str">
            <v>URG</v>
          </cell>
          <cell r="F106">
            <v>1.4772139744441981E-4</v>
          </cell>
          <cell r="G106">
            <v>4.4008666321983404E-3</v>
          </cell>
          <cell r="H106">
            <v>1.319028978014132E-2</v>
          </cell>
          <cell r="I106">
            <v>1.8526725262820985E-2</v>
          </cell>
          <cell r="J106">
            <v>2.763621143856021E-2</v>
          </cell>
          <cell r="K106">
            <v>3.780436762931777E-2</v>
          </cell>
          <cell r="L106">
            <v>5.3856759484944727E-2</v>
          </cell>
          <cell r="M106">
            <v>6.71147549055814E-2</v>
          </cell>
          <cell r="N106">
            <v>7.3097471502080416E-2</v>
          </cell>
          <cell r="O106">
            <v>7.4660856291700536E-2</v>
          </cell>
          <cell r="P106">
            <v>7.7479872959598198E-2</v>
          </cell>
          <cell r="Q106">
            <v>8.9432996036142492E-2</v>
          </cell>
          <cell r="R106">
            <v>0.1490632001378733</v>
          </cell>
          <cell r="S106">
            <v>0.15641233966073317</v>
          </cell>
          <cell r="T106">
            <v>8.1234458477977195E-2</v>
          </cell>
          <cell r="U106">
            <v>3.7188861806632688E-2</v>
          </cell>
          <cell r="V106">
            <v>2.4041657434079329E-2</v>
          </cell>
          <cell r="W106">
            <v>1.4710589162173474E-2</v>
          </cell>
          <cell r="Y106">
            <v>7.7704108276868786E-2</v>
          </cell>
        </row>
        <row r="107">
          <cell r="D107" t="str">
            <v>10 e 25</v>
          </cell>
          <cell r="E107" t="str">
            <v>CRC</v>
          </cell>
          <cell r="F107">
            <v>1.1129505710827618E-4</v>
          </cell>
          <cell r="G107">
            <v>2.3789318456894034E-3</v>
          </cell>
          <cell r="H107">
            <v>7.9575965832417474E-3</v>
          </cell>
          <cell r="I107">
            <v>1.2312015692603052E-2</v>
          </cell>
          <cell r="J107">
            <v>2.0714792504277903E-2</v>
          </cell>
          <cell r="K107">
            <v>3.301289631474242E-2</v>
          </cell>
          <cell r="L107">
            <v>4.8538556781346949E-2</v>
          </cell>
          <cell r="M107">
            <v>6.0266273424131551E-2</v>
          </cell>
          <cell r="N107">
            <v>7.0477594913815889E-2</v>
          </cell>
          <cell r="O107">
            <v>6.9601146339088218E-2</v>
          </cell>
          <cell r="P107">
            <v>7.2230492063271243E-2</v>
          </cell>
          <cell r="Q107">
            <v>8.8103949583339128E-2</v>
          </cell>
          <cell r="R107">
            <v>0.1451983138798848</v>
          </cell>
          <cell r="S107">
            <v>0.17777994184833265</v>
          </cell>
          <cell r="T107">
            <v>0.10049943656877339</v>
          </cell>
          <cell r="U107">
            <v>5.4089397754622223E-2</v>
          </cell>
          <cell r="V107">
            <v>2.6209985948999041E-2</v>
          </cell>
          <cell r="W107">
            <v>1.0517382896732099E-2</v>
          </cell>
          <cell r="Y107">
            <v>0.10313629158448935</v>
          </cell>
        </row>
        <row r="108">
          <cell r="D108" t="str">
            <v>07, 20 e 28</v>
          </cell>
          <cell r="E108" t="str">
            <v>CNL</v>
          </cell>
          <cell r="F108">
            <v>3.349791002170082E-4</v>
          </cell>
          <cell r="G108">
            <v>2.7817829626716772E-3</v>
          </cell>
          <cell r="H108">
            <v>8.2288344183743325E-3</v>
          </cell>
          <cell r="I108">
            <v>1.3238956612924367E-2</v>
          </cell>
          <cell r="J108">
            <v>2.1817334440220795E-2</v>
          </cell>
          <cell r="K108">
            <v>3.2740565969036274E-2</v>
          </cell>
          <cell r="L108">
            <v>4.7683546700455867E-2</v>
          </cell>
          <cell r="M108">
            <v>6.4359680167780819E-2</v>
          </cell>
          <cell r="N108">
            <v>6.6427812003903228E-2</v>
          </cell>
          <cell r="O108">
            <v>7.3462373108460405E-2</v>
          </cell>
          <cell r="P108">
            <v>7.5865484044799814E-2</v>
          </cell>
          <cell r="Q108">
            <v>8.9497676992761552E-2</v>
          </cell>
          <cell r="R108">
            <v>0.14102620119136047</v>
          </cell>
          <cell r="S108">
            <v>0.17233946490729818</v>
          </cell>
          <cell r="T108">
            <v>9.0604564454348169E-2</v>
          </cell>
          <cell r="U108">
            <v>4.7377696217649035E-2</v>
          </cell>
          <cell r="V108">
            <v>3.2798823203856631E-2</v>
          </cell>
          <cell r="W108">
            <v>1.9414223503881386E-2</v>
          </cell>
          <cell r="Y108">
            <v>6.5677447600734767E-2</v>
          </cell>
        </row>
        <row r="109">
          <cell r="D109" t="str">
            <v>06, 14 e 28</v>
          </cell>
          <cell r="E109" t="str">
            <v>GLR</v>
          </cell>
          <cell r="F109">
            <v>1.7644274217842235E-3</v>
          </cell>
          <cell r="G109">
            <v>1.6396264578043638E-2</v>
          </cell>
          <cell r="H109">
            <v>4.7983818909497787E-2</v>
          </cell>
          <cell r="I109">
            <v>7.8753711752808028E-2</v>
          </cell>
          <cell r="J109">
            <v>7.216938503249129E-2</v>
          </cell>
          <cell r="K109">
            <v>5.8699487885699536E-2</v>
          </cell>
          <cell r="L109">
            <v>5.6892025648749837E-2</v>
          </cell>
          <cell r="M109">
            <v>7.2255454662822224E-2</v>
          </cell>
          <cell r="N109">
            <v>6.6617893876145806E-2</v>
          </cell>
          <cell r="O109">
            <v>6.8898739079915672E-2</v>
          </cell>
          <cell r="P109">
            <v>7.0447992425872547E-2</v>
          </cell>
          <cell r="Q109">
            <v>6.9372122046735818E-2</v>
          </cell>
          <cell r="R109">
            <v>0.10289624306063608</v>
          </cell>
          <cell r="S109">
            <v>9.8549726728923717E-2</v>
          </cell>
          <cell r="T109">
            <v>5.4740284890476408E-2</v>
          </cell>
          <cell r="U109">
            <v>3.3136807677411027E-2</v>
          </cell>
          <cell r="V109">
            <v>1.7859448293669578E-2</v>
          </cell>
          <cell r="W109">
            <v>1.2566166028316908E-2</v>
          </cell>
          <cell r="Y109">
            <v>2.2227273851215007E-2</v>
          </cell>
        </row>
        <row r="110">
          <cell r="D110" t="str">
            <v>04,13 e 26</v>
          </cell>
          <cell r="E110" t="str">
            <v>CTT</v>
          </cell>
          <cell r="F110">
            <v>1.1307953260459858E-3</v>
          </cell>
          <cell r="G110">
            <v>1.893035138417724E-2</v>
          </cell>
          <cell r="H110">
            <v>5.8047493403693924E-2</v>
          </cell>
          <cell r="I110">
            <v>8.3427566277170503E-2</v>
          </cell>
          <cell r="J110">
            <v>6.763831302089876E-2</v>
          </cell>
          <cell r="K110">
            <v>5.6162834526950624E-2</v>
          </cell>
          <cell r="L110">
            <v>5.8256899945554302E-2</v>
          </cell>
          <cell r="M110">
            <v>8.1794195250659618E-2</v>
          </cell>
          <cell r="N110">
            <v>6.9774259747874531E-2</v>
          </cell>
          <cell r="O110">
            <v>6.2989487791598617E-2</v>
          </cell>
          <cell r="P110">
            <v>6.1230472839971517E-2</v>
          </cell>
          <cell r="Q110">
            <v>6.4832265359969846E-2</v>
          </cell>
          <cell r="R110">
            <v>0.10239979896971982</v>
          </cell>
          <cell r="S110">
            <v>8.8453323281819332E-2</v>
          </cell>
          <cell r="T110">
            <v>5.6120953218578545E-2</v>
          </cell>
          <cell r="U110">
            <v>3.2332370063240773E-2</v>
          </cell>
          <cell r="V110">
            <v>2.3579176613477405E-2</v>
          </cell>
          <cell r="W110">
            <v>1.2899442978598652E-2</v>
          </cell>
          <cell r="Y110">
            <v>2.283946368917936E-2</v>
          </cell>
        </row>
        <row r="111">
          <cell r="D111" t="str">
            <v>03,18 e 27</v>
          </cell>
          <cell r="E111" t="str">
            <v>LMC</v>
          </cell>
          <cell r="F111">
            <v>7.1512931921855882E-4</v>
          </cell>
          <cell r="G111">
            <v>1.2568939549901941E-2</v>
          </cell>
          <cell r="H111">
            <v>4.0784041780888722E-2</v>
          </cell>
          <cell r="I111">
            <v>6.5705215026383962E-2</v>
          </cell>
          <cell r="J111">
            <v>6.1869521405120767E-2</v>
          </cell>
          <cell r="K111">
            <v>5.7817121929548944E-2</v>
          </cell>
          <cell r="L111">
            <v>5.8521415956052071E-2</v>
          </cell>
          <cell r="M111">
            <v>6.5033426878027129E-2</v>
          </cell>
          <cell r="N111">
            <v>7.3094884658309073E-2</v>
          </cell>
          <cell r="O111">
            <v>7.5045237347086957E-2</v>
          </cell>
          <cell r="P111">
            <v>7.2986531731154741E-2</v>
          </cell>
          <cell r="Q111">
            <v>7.4806860907347436E-2</v>
          </cell>
          <cell r="R111">
            <v>0.10484229231452689</v>
          </cell>
          <cell r="S111">
            <v>0.10783283310398634</v>
          </cell>
          <cell r="T111">
            <v>6.2909709505802311E-2</v>
          </cell>
          <cell r="U111">
            <v>3.1552372387340051E-2</v>
          </cell>
          <cell r="V111">
            <v>1.8983432837438106E-2</v>
          </cell>
          <cell r="W111">
            <v>1.4931033361866273E-2</v>
          </cell>
          <cell r="Y111">
            <v>4.4140322137162367E-2</v>
          </cell>
        </row>
        <row r="112">
          <cell r="D112" t="str">
            <v>06, 21 e 31</v>
          </cell>
          <cell r="E112" t="str">
            <v>FLA</v>
          </cell>
          <cell r="F112">
            <v>1.4672295660599351E-3</v>
          </cell>
          <cell r="G112">
            <v>1.9641497681500447E-2</v>
          </cell>
          <cell r="H112">
            <v>6.3090871340577198E-2</v>
          </cell>
          <cell r="I112">
            <v>9.2601564122084562E-2</v>
          </cell>
          <cell r="J112">
            <v>7.6102152398089831E-2</v>
          </cell>
          <cell r="K112">
            <v>5.9658107827531316E-2</v>
          </cell>
          <cell r="L112">
            <v>5.7249636653055581E-2</v>
          </cell>
          <cell r="M112">
            <v>6.6855837774240423E-2</v>
          </cell>
          <cell r="N112">
            <v>6.6053014049415187E-2</v>
          </cell>
          <cell r="O112">
            <v>6.6468267700186864E-2</v>
          </cell>
          <cell r="P112">
            <v>6.7935497266246786E-2</v>
          </cell>
          <cell r="Q112">
            <v>7.3140009689251856E-2</v>
          </cell>
          <cell r="R112">
            <v>9.0552979444944295E-2</v>
          </cell>
          <cell r="S112">
            <v>8.1638867741712223E-2</v>
          </cell>
          <cell r="T112">
            <v>4.4847394283341405E-2</v>
          </cell>
          <cell r="U112">
            <v>3.0368883659768836E-2</v>
          </cell>
          <cell r="V112">
            <v>2.4112395321475532E-2</v>
          </cell>
          <cell r="W112">
            <v>1.8215793480517682E-2</v>
          </cell>
          <cell r="Y112">
            <v>3.4552855346667563E-2</v>
          </cell>
        </row>
        <row r="113">
          <cell r="D113" t="str">
            <v>03,18 e 26</v>
          </cell>
          <cell r="E113" t="str">
            <v>BTF</v>
          </cell>
          <cell r="F113">
            <v>5.802273834481929E-4</v>
          </cell>
          <cell r="G113">
            <v>1.2108141247050968E-2</v>
          </cell>
          <cell r="H113">
            <v>4.2258069813396686E-2</v>
          </cell>
          <cell r="I113">
            <v>7.5101129253860449E-2</v>
          </cell>
          <cell r="J113">
            <v>6.2018643910075708E-2</v>
          </cell>
          <cell r="K113">
            <v>4.930837990661624E-2</v>
          </cell>
          <cell r="L113">
            <v>4.8197189728880548E-2</v>
          </cell>
          <cell r="M113">
            <v>6.035459556509222E-2</v>
          </cell>
          <cell r="N113">
            <v>6.0737764591897628E-2</v>
          </cell>
          <cell r="O113">
            <v>6.0069955716608198E-2</v>
          </cell>
          <cell r="P113">
            <v>6.0387438624532677E-2</v>
          </cell>
          <cell r="Q113">
            <v>7.783805087389907E-2</v>
          </cell>
          <cell r="R113">
            <v>0.1231724205882192</v>
          </cell>
          <cell r="S113">
            <v>0.13625490593200396</v>
          </cell>
          <cell r="T113">
            <v>6.7536277896073638E-2</v>
          </cell>
          <cell r="U113">
            <v>3.1387017138603188E-2</v>
          </cell>
          <cell r="V113">
            <v>1.9946684766841648E-2</v>
          </cell>
          <cell r="W113">
            <v>1.2743107062899935E-2</v>
          </cell>
          <cell r="Y113">
            <v>8.7374316350150957E-2</v>
          </cell>
        </row>
        <row r="114">
          <cell r="D114" t="str">
            <v>18, 25 e 28</v>
          </cell>
          <cell r="E114" t="str">
            <v>CAV</v>
          </cell>
          <cell r="F114">
            <v>4.0830719548634955E-4</v>
          </cell>
          <cell r="G114">
            <v>1.4996009725135019E-2</v>
          </cell>
          <cell r="H114">
            <v>4.4616840815872014E-2</v>
          </cell>
          <cell r="I114">
            <v>7.3940721218982583E-2</v>
          </cell>
          <cell r="J114">
            <v>5.7794027579295117E-2</v>
          </cell>
          <cell r="K114">
            <v>4.7215159332603326E-2</v>
          </cell>
          <cell r="L114">
            <v>4.6881089809023599E-2</v>
          </cell>
          <cell r="M114">
            <v>5.2300439858206052E-2</v>
          </cell>
          <cell r="N114">
            <v>5.5585456840073502E-2</v>
          </cell>
          <cell r="O114">
            <v>5.8072418848944901E-2</v>
          </cell>
          <cell r="P114">
            <v>6.4197026781240146E-2</v>
          </cell>
          <cell r="Q114">
            <v>8.4965015497114021E-2</v>
          </cell>
          <cell r="R114">
            <v>0.124032590337967</v>
          </cell>
          <cell r="S114">
            <v>0.12713201314006795</v>
          </cell>
          <cell r="T114">
            <v>7.5388355821161449E-2</v>
          </cell>
          <cell r="U114">
            <v>3.6023830292682024E-2</v>
          </cell>
          <cell r="V114">
            <v>2.1881553794473006E-2</v>
          </cell>
          <cell r="W114">
            <v>1.456914311167202E-2</v>
          </cell>
          <cell r="Y114">
            <v>5.1539688530245549E-2</v>
          </cell>
        </row>
        <row r="116">
          <cell r="E116" t="str">
            <v>LINHA 1</v>
          </cell>
          <cell r="F116">
            <v>7.6723826105379105E-4</v>
          </cell>
          <cell r="G116">
            <v>1.4899709295393384E-2</v>
          </cell>
          <cell r="H116">
            <v>4.7221864520759112E-2</v>
          </cell>
          <cell r="I116">
            <v>7.058102515482198E-2</v>
          </cell>
          <cell r="J116">
            <v>5.7772426061852497E-2</v>
          </cell>
          <cell r="K116">
            <v>4.8721386706909973E-2</v>
          </cell>
          <cell r="L116">
            <v>5.2861687010466722E-2</v>
          </cell>
          <cell r="M116">
            <v>6.4042054145207722E-2</v>
          </cell>
          <cell r="N116">
            <v>6.6225915709470118E-2</v>
          </cell>
          <cell r="O116">
            <v>6.6239972749423989E-2</v>
          </cell>
          <cell r="P116">
            <v>6.5780922538430334E-2</v>
          </cell>
          <cell r="Q116">
            <v>7.4215083756111355E-2</v>
          </cell>
          <cell r="R116">
            <v>0.11316996542721228</v>
          </cell>
          <cell r="S116">
            <v>0.12046757731183712</v>
          </cell>
          <cell r="T116">
            <v>6.6316219640245214E-2</v>
          </cell>
          <cell r="U116">
            <v>3.4920699468267362E-2</v>
          </cell>
          <cell r="V116">
            <v>2.2349312924519471E-2</v>
          </cell>
          <cell r="W116">
            <v>1.3446939318017687E-2</v>
          </cell>
          <cell r="Y116">
            <v>0.76213215581168781</v>
          </cell>
        </row>
        <row r="118">
          <cell r="D118" t="str">
            <v>DIAS MAIO/99</v>
          </cell>
          <cell r="E118" t="str">
            <v>ESTAÇÃO</v>
          </cell>
          <cell r="F118" t="str">
            <v>=&gt;6h</v>
          </cell>
          <cell r="G118" t="str">
            <v>6h às 7h</v>
          </cell>
          <cell r="H118" t="str">
            <v>7h às 8h</v>
          </cell>
          <cell r="I118" t="str">
            <v>8h às 9h</v>
          </cell>
          <cell r="J118" t="str">
            <v>9h às 10h</v>
          </cell>
          <cell r="K118" t="str">
            <v>10h às 11h</v>
          </cell>
          <cell r="L118" t="str">
            <v>11h às 12h</v>
          </cell>
          <cell r="M118" t="str">
            <v>12h às 13h</v>
          </cell>
          <cell r="N118" t="str">
            <v>13h às 14h</v>
          </cell>
          <cell r="O118" t="str">
            <v>14h às 15h</v>
          </cell>
          <cell r="P118" t="str">
            <v>15h às 16h</v>
          </cell>
          <cell r="Q118" t="str">
            <v>16h às 17h</v>
          </cell>
          <cell r="R118" t="str">
            <v>17h às 18h</v>
          </cell>
          <cell r="S118" t="str">
            <v>18h às 19h</v>
          </cell>
          <cell r="T118" t="str">
            <v>19h às 20h</v>
          </cell>
          <cell r="U118" t="str">
            <v>20h às 21h</v>
          </cell>
          <cell r="V118" t="str">
            <v>21h às 22h</v>
          </cell>
          <cell r="W118" t="str">
            <v>22h às 23h</v>
          </cell>
        </row>
        <row r="119">
          <cell r="D119" t="str">
            <v>18, 25 e 28</v>
          </cell>
          <cell r="E119" t="str">
            <v>PVN</v>
          </cell>
          <cell r="F119">
            <v>5.48122909568316E-2</v>
          </cell>
          <cell r="G119">
            <v>0.18009752742958954</v>
          </cell>
          <cell r="H119">
            <v>0.23272170297896283</v>
          </cell>
          <cell r="I119">
            <v>0.15027664030508578</v>
          </cell>
          <cell r="J119">
            <v>7.2614172736081992E-2</v>
          </cell>
          <cell r="K119">
            <v>4.6919446094213994E-2</v>
          </cell>
          <cell r="L119">
            <v>3.9589259479228527E-2</v>
          </cell>
          <cell r="M119">
            <v>3.8823419086618106E-2</v>
          </cell>
          <cell r="N119">
            <v>3.4040823981744864E-2</v>
          </cell>
          <cell r="O119">
            <v>2.7179519239786187E-2</v>
          </cell>
          <cell r="P119">
            <v>1.6832859241661714E-2</v>
          </cell>
          <cell r="Q119">
            <v>1.7192335344315586E-2</v>
          </cell>
          <cell r="R119">
            <v>3.1446344284329963E-2</v>
          </cell>
          <cell r="S119">
            <v>2.5382138726516838E-2</v>
          </cell>
          <cell r="T119">
            <v>1.1784564408739958E-2</v>
          </cell>
          <cell r="U119">
            <v>9.4245256478384543E-3</v>
          </cell>
          <cell r="V119">
            <v>6.3611640773967677E-3</v>
          </cell>
          <cell r="W119">
            <v>4.5012659810571721E-3</v>
          </cell>
          <cell r="Y119">
            <v>6.1201765957242277E-2</v>
          </cell>
        </row>
        <row r="120">
          <cell r="D120" t="str">
            <v>18, 25 e 28</v>
          </cell>
          <cell r="E120" t="str">
            <v>ERP</v>
          </cell>
          <cell r="F120">
            <v>6.2189054726368161E-2</v>
          </cell>
          <cell r="G120">
            <v>0.21719527363184077</v>
          </cell>
          <cell r="H120">
            <v>0.21299751243781093</v>
          </cell>
          <cell r="I120">
            <v>0.14536691542288555</v>
          </cell>
          <cell r="J120">
            <v>6.2810945273631846E-2</v>
          </cell>
          <cell r="K120">
            <v>4.7108208955223885E-2</v>
          </cell>
          <cell r="L120">
            <v>3.5447761194029849E-2</v>
          </cell>
          <cell r="M120">
            <v>4.057835820895523E-2</v>
          </cell>
          <cell r="N120">
            <v>3.1560945273631846E-2</v>
          </cell>
          <cell r="O120">
            <v>2.8296019900497512E-2</v>
          </cell>
          <cell r="P120">
            <v>1.7101990049751246E-2</v>
          </cell>
          <cell r="Q120">
            <v>1.5702736318407962E-2</v>
          </cell>
          <cell r="R120">
            <v>2.596393034825871E-2</v>
          </cell>
          <cell r="S120">
            <v>2.2388059701492539E-2</v>
          </cell>
          <cell r="T120">
            <v>1.3837064676616915E-2</v>
          </cell>
          <cell r="U120">
            <v>1.0261194029850745E-2</v>
          </cell>
          <cell r="V120">
            <v>6.2189054726368154E-3</v>
          </cell>
          <cell r="W120">
            <v>4.9751243781094535E-3</v>
          </cell>
          <cell r="Y120">
            <v>6.1525078715417196E-3</v>
          </cell>
        </row>
        <row r="121">
          <cell r="D121" t="str">
            <v>18, 25 e 28</v>
          </cell>
          <cell r="E121" t="str">
            <v>AFB</v>
          </cell>
          <cell r="F121">
            <v>5.2117501275603183E-2</v>
          </cell>
          <cell r="G121">
            <v>0.15525912967417455</v>
          </cell>
          <cell r="H121">
            <v>0.23121218747722141</v>
          </cell>
          <cell r="I121">
            <v>0.13018441577374446</v>
          </cell>
          <cell r="J121">
            <v>6.7789197463371961E-2</v>
          </cell>
          <cell r="K121">
            <v>4.8545812376995415E-2</v>
          </cell>
          <cell r="L121">
            <v>4.3880749325752616E-2</v>
          </cell>
          <cell r="M121">
            <v>4.8254245936292746E-2</v>
          </cell>
          <cell r="N121">
            <v>4.1694001020482548E-2</v>
          </cell>
          <cell r="O121">
            <v>3.0177126612726882E-2</v>
          </cell>
          <cell r="P121">
            <v>2.4491581019024718E-2</v>
          </cell>
          <cell r="Q121">
            <v>2.5074713900430066E-2</v>
          </cell>
          <cell r="R121">
            <v>3.4550623223267012E-2</v>
          </cell>
          <cell r="S121">
            <v>2.7553028646402803E-2</v>
          </cell>
          <cell r="T121">
            <v>1.5307238136890448E-2</v>
          </cell>
          <cell r="U121">
            <v>1.1662657628107007E-2</v>
          </cell>
          <cell r="V121">
            <v>6.9975945768642042E-3</v>
          </cell>
          <cell r="W121">
            <v>5.2481959326481529E-3</v>
          </cell>
          <cell r="Y121">
            <v>6.5614315523694674E-3</v>
          </cell>
        </row>
        <row r="122">
          <cell r="D122" t="str">
            <v>18, 25 e 28</v>
          </cell>
          <cell r="E122" t="str">
            <v>CNT</v>
          </cell>
          <cell r="F122">
            <v>1.6350487370296617E-2</v>
          </cell>
          <cell r="G122">
            <v>0.11392935750969502</v>
          </cell>
          <cell r="H122">
            <v>0.22722985012053246</v>
          </cell>
          <cell r="I122">
            <v>0.17482444188240229</v>
          </cell>
          <cell r="J122">
            <v>8.4267896446913335E-2</v>
          </cell>
          <cell r="K122">
            <v>5.8798868043182073E-2</v>
          </cell>
          <cell r="L122">
            <v>5.1147678440415054E-2</v>
          </cell>
          <cell r="M122">
            <v>4.9261083743842367E-2</v>
          </cell>
          <cell r="N122">
            <v>4.4020542920029354E-2</v>
          </cell>
          <cell r="O122">
            <v>2.9032596163924122E-2</v>
          </cell>
          <cell r="P122">
            <v>2.6621947384970132E-2</v>
          </cell>
          <cell r="Q122">
            <v>2.1486217377633371E-2</v>
          </cell>
          <cell r="R122">
            <v>4.0037731893931457E-2</v>
          </cell>
          <cell r="S122">
            <v>3.0604758411068023E-2</v>
          </cell>
          <cell r="T122">
            <v>1.4044649407818887E-2</v>
          </cell>
          <cell r="U122">
            <v>9.0137302169583915E-3</v>
          </cell>
          <cell r="V122">
            <v>5.9742165391468418E-3</v>
          </cell>
          <cell r="W122">
            <v>3.3539461272403311E-3</v>
          </cell>
          <cell r="Y122">
            <v>9.126411318777913E-3</v>
          </cell>
        </row>
        <row r="123">
          <cell r="D123" t="str">
            <v>18, 25 e 28</v>
          </cell>
          <cell r="E123" t="str">
            <v>CLG</v>
          </cell>
          <cell r="F123">
            <v>2.9892111254082948E-2</v>
          </cell>
          <cell r="G123">
            <v>0.15064832228051073</v>
          </cell>
          <cell r="H123">
            <v>0.22438879540730475</v>
          </cell>
          <cell r="I123">
            <v>0.14065129169553597</v>
          </cell>
          <cell r="J123">
            <v>7.3047609620904688E-2</v>
          </cell>
          <cell r="K123">
            <v>5.6418885479560532E-2</v>
          </cell>
          <cell r="L123">
            <v>4.5234088884489758E-2</v>
          </cell>
          <cell r="M123">
            <v>4.9886172424032468E-2</v>
          </cell>
          <cell r="N123">
            <v>4.5333069385331097E-2</v>
          </cell>
          <cell r="O123">
            <v>3.6523804810452344E-2</v>
          </cell>
          <cell r="P123">
            <v>1.8707314659012174E-2</v>
          </cell>
          <cell r="Q123">
            <v>2.5635949717905573E-2</v>
          </cell>
          <cell r="R123">
            <v>3.9592200336533705E-2</v>
          </cell>
          <cell r="S123">
            <v>2.9100267247352273E-2</v>
          </cell>
          <cell r="T123">
            <v>1.1877660100960113E-2</v>
          </cell>
          <cell r="U123">
            <v>9.3041670790854208E-3</v>
          </cell>
          <cell r="V123">
            <v>7.6214985647827371E-3</v>
          </cell>
          <cell r="W123">
            <v>6.1367910521627246E-3</v>
          </cell>
          <cell r="Y123">
            <v>9.6639905202403585E-3</v>
          </cell>
        </row>
        <row r="124">
          <cell r="D124" t="str">
            <v>18, 25 e 28</v>
          </cell>
          <cell r="E124" t="str">
            <v>IRJ</v>
          </cell>
          <cell r="F124">
            <v>1.4268171451961872E-2</v>
          </cell>
          <cell r="G124">
            <v>0.13092801590550257</v>
          </cell>
          <cell r="H124">
            <v>0.19367288462662999</v>
          </cell>
          <cell r="I124">
            <v>0.14659961405765742</v>
          </cell>
          <cell r="J124">
            <v>7.7422372960645566E-2</v>
          </cell>
          <cell r="K124">
            <v>5.4031927957429386E-2</v>
          </cell>
          <cell r="L124">
            <v>5.0991170107011284E-2</v>
          </cell>
          <cell r="M124">
            <v>6.0113443658265583E-2</v>
          </cell>
          <cell r="N124">
            <v>4.8593649494181622E-2</v>
          </cell>
          <cell r="O124">
            <v>3.9062043155371033E-2</v>
          </cell>
          <cell r="P124">
            <v>2.5495585053505639E-2</v>
          </cell>
          <cell r="Q124">
            <v>2.7717677328811179E-2</v>
          </cell>
          <cell r="R124">
            <v>4.713174668148061E-2</v>
          </cell>
          <cell r="S124">
            <v>3.5378048067364477E-2</v>
          </cell>
          <cell r="T124">
            <v>1.7484357639904097E-2</v>
          </cell>
          <cell r="U124">
            <v>1.1987603064148296E-2</v>
          </cell>
          <cell r="V124">
            <v>9.8824630138588387E-3</v>
          </cell>
          <cell r="W124">
            <v>9.2392257762703937E-3</v>
          </cell>
          <cell r="Y124">
            <v>1.6357903779731803E-2</v>
          </cell>
        </row>
        <row r="125">
          <cell r="D125" t="str">
            <v>06, 12, 18, 20 e 25</v>
          </cell>
          <cell r="E125" t="str">
            <v>VCV</v>
          </cell>
          <cell r="F125">
            <v>1.3086068944888955E-2</v>
          </cell>
          <cell r="G125">
            <v>0.10590991799396794</v>
          </cell>
          <cell r="H125">
            <v>0.16613076098606644</v>
          </cell>
          <cell r="I125">
            <v>0.15287021112191229</v>
          </cell>
          <cell r="J125">
            <v>8.5520576285550473E-2</v>
          </cell>
          <cell r="K125">
            <v>6.0918766669159241E-2</v>
          </cell>
          <cell r="L125">
            <v>4.7982252797926159E-2</v>
          </cell>
          <cell r="M125">
            <v>5.7728258431167273E-2</v>
          </cell>
          <cell r="N125">
            <v>5.8999476557242199E-2</v>
          </cell>
          <cell r="O125">
            <v>4.5738926693088072E-2</v>
          </cell>
          <cell r="P125">
            <v>2.9911014731174756E-2</v>
          </cell>
          <cell r="Q125">
            <v>2.6620803110745526E-2</v>
          </cell>
          <cell r="R125">
            <v>4.7035070664772298E-2</v>
          </cell>
          <cell r="S125">
            <v>4.8381066327675172E-2</v>
          </cell>
          <cell r="T125">
            <v>2.2408335202771756E-2</v>
          </cell>
          <cell r="U125">
            <v>1.2437996959046835E-2</v>
          </cell>
          <cell r="V125">
            <v>1.0169745008599417E-2</v>
          </cell>
          <cell r="W125">
            <v>8.1507515142451217E-3</v>
          </cell>
          <cell r="Y125">
            <v>2.3025416352461029E-2</v>
          </cell>
        </row>
        <row r="126">
          <cell r="D126" t="str">
            <v>14, 19 e 26</v>
          </cell>
          <cell r="E126" t="str">
            <v>TCL</v>
          </cell>
          <cell r="F126">
            <v>2.3130451827893757E-2</v>
          </cell>
          <cell r="G126">
            <v>0.130157796726453</v>
          </cell>
          <cell r="H126">
            <v>0.17210624326178575</v>
          </cell>
          <cell r="I126">
            <v>0.12545329804959324</v>
          </cell>
          <cell r="J126">
            <v>6.880329314907381E-2</v>
          </cell>
          <cell r="K126">
            <v>5.5669901009507007E-2</v>
          </cell>
          <cell r="L126">
            <v>4.2732529648142704E-2</v>
          </cell>
          <cell r="M126">
            <v>5.1553464667254731E-2</v>
          </cell>
          <cell r="N126">
            <v>4.0380280309712829E-2</v>
          </cell>
          <cell r="O126">
            <v>3.3323532294423211E-2</v>
          </cell>
          <cell r="P126">
            <v>2.7834950504753504E-2</v>
          </cell>
          <cell r="Q126">
            <v>2.9403116730373418E-2</v>
          </cell>
          <cell r="R126">
            <v>6.7039106145251395E-2</v>
          </cell>
          <cell r="S126">
            <v>5.076938155444477E-2</v>
          </cell>
          <cell r="T126">
            <v>3.4303636185435658E-2</v>
          </cell>
          <cell r="U126">
            <v>1.9406057042046457E-2</v>
          </cell>
          <cell r="V126">
            <v>1.6171714201705382E-2</v>
          </cell>
          <cell r="W126">
            <v>1.1761246692149369E-2</v>
          </cell>
          <cell r="Y126">
            <v>4.8798225912111449E-3</v>
          </cell>
        </row>
        <row r="127">
          <cell r="D127" t="str">
            <v>05, 12, 20 e 28</v>
          </cell>
          <cell r="E127" t="str">
            <v>ERN</v>
          </cell>
          <cell r="F127">
            <v>1.5440666204024983E-2</v>
          </cell>
          <cell r="G127">
            <v>0.12653250057830209</v>
          </cell>
          <cell r="H127">
            <v>0.21888734674994217</v>
          </cell>
          <cell r="I127">
            <v>0.15631505898681472</v>
          </cell>
          <cell r="J127">
            <v>8.0730973860744848E-2</v>
          </cell>
          <cell r="K127">
            <v>5.123756650474208E-2</v>
          </cell>
          <cell r="L127">
            <v>3.8746241036317373E-2</v>
          </cell>
          <cell r="M127">
            <v>5.025445292620865E-2</v>
          </cell>
          <cell r="N127">
            <v>4.9155678926671297E-2</v>
          </cell>
          <cell r="O127">
            <v>3.9845015035854733E-2</v>
          </cell>
          <cell r="P127">
            <v>2.3363405042794355E-2</v>
          </cell>
          <cell r="Q127">
            <v>2.4751330094841546E-2</v>
          </cell>
          <cell r="R127">
            <v>4.4702752718019892E-2</v>
          </cell>
          <cell r="S127">
            <v>3.284755956511682E-2</v>
          </cell>
          <cell r="T127">
            <v>2.2148970622253066E-2</v>
          </cell>
          <cell r="U127">
            <v>1.1681702521397178E-2</v>
          </cell>
          <cell r="V127">
            <v>7.2866065232477448E-3</v>
          </cell>
          <cell r="W127">
            <v>6.0721721027064543E-3</v>
          </cell>
          <cell r="Y127">
            <v>1.2405453138374465E-2</v>
          </cell>
        </row>
        <row r="128">
          <cell r="D128" t="str">
            <v>05, 10, 17 e 26</v>
          </cell>
          <cell r="E128" t="str">
            <v>INH</v>
          </cell>
          <cell r="F128">
            <v>8.8800629472816518E-3</v>
          </cell>
          <cell r="G128">
            <v>0.11055116340065195</v>
          </cell>
          <cell r="H128">
            <v>0.19867735771291542</v>
          </cell>
          <cell r="I128">
            <v>0.15635655138821236</v>
          </cell>
          <cell r="J128">
            <v>8.5484656600097408E-2</v>
          </cell>
          <cell r="K128">
            <v>5.4235827494473372E-2</v>
          </cell>
          <cell r="L128">
            <v>4.3782082505901307E-2</v>
          </cell>
          <cell r="M128">
            <v>4.6142605567836933E-2</v>
          </cell>
          <cell r="N128">
            <v>4.5524373337329983E-2</v>
          </cell>
          <cell r="O128">
            <v>4.1983588744426537E-2</v>
          </cell>
          <cell r="P128">
            <v>2.8607291393457978E-2</v>
          </cell>
          <cell r="Q128">
            <v>2.3492824759264116E-2</v>
          </cell>
          <cell r="R128">
            <v>6.1429802540372433E-2</v>
          </cell>
          <cell r="S128">
            <v>4.6423620218067368E-2</v>
          </cell>
          <cell r="T128">
            <v>2.2818389598711079E-2</v>
          </cell>
          <cell r="U128">
            <v>1.0285136198433811E-2</v>
          </cell>
          <cell r="V128">
            <v>8.7676570871894777E-3</v>
          </cell>
          <cell r="W128">
            <v>6.557008505376747E-3</v>
          </cell>
          <cell r="Y128">
            <v>1.2764636394867612E-2</v>
          </cell>
        </row>
        <row r="129">
          <cell r="D129" t="str">
            <v>14 e 17</v>
          </cell>
          <cell r="E129" t="str">
            <v>DCT</v>
          </cell>
          <cell r="F129">
            <v>2.3789133123988961E-3</v>
          </cell>
          <cell r="G129">
            <v>4.0631839375773145E-2</v>
          </cell>
          <cell r="H129">
            <v>9.6012941288419446E-2</v>
          </cell>
          <cell r="I129">
            <v>9.7535445808354743E-2</v>
          </cell>
          <cell r="J129">
            <v>6.1756589589875344E-2</v>
          </cell>
          <cell r="K129">
            <v>4.6721857455514319E-2</v>
          </cell>
          <cell r="L129">
            <v>4.5960605195546678E-2</v>
          </cell>
          <cell r="M129">
            <v>5.6142354172613949E-2</v>
          </cell>
          <cell r="N129">
            <v>6.1756589589875344E-2</v>
          </cell>
          <cell r="O129">
            <v>5.3573127795223142E-2</v>
          </cell>
          <cell r="P129">
            <v>5.0432962222856599E-2</v>
          </cell>
          <cell r="Q129">
            <v>5.86164240175088E-2</v>
          </cell>
          <cell r="R129">
            <v>8.2310400609001813E-2</v>
          </cell>
          <cell r="S129">
            <v>7.545913026929299E-2</v>
          </cell>
          <cell r="T129">
            <v>4.7578266247977924E-2</v>
          </cell>
          <cell r="U129">
            <v>4.9957179560376819E-2</v>
          </cell>
          <cell r="V129">
            <v>3.1496812256161383E-2</v>
          </cell>
          <cell r="W129">
            <v>4.1678561233228661E-2</v>
          </cell>
          <cell r="Y129">
            <v>1.5078522673048491E-2</v>
          </cell>
        </row>
        <row r="130">
          <cell r="D130" t="str">
            <v>07, 10, 19 e 31</v>
          </cell>
          <cell r="E130" t="str">
            <v>MGR</v>
          </cell>
          <cell r="F130">
            <v>1.1415301882180396E-2</v>
          </cell>
          <cell r="G130">
            <v>7.3368369591786858E-2</v>
          </cell>
          <cell r="H130">
            <v>0.14167685162551943</v>
          </cell>
          <cell r="I130">
            <v>0.14226350525543877</v>
          </cell>
          <cell r="J130">
            <v>9.3534588120263995E-2</v>
          </cell>
          <cell r="K130">
            <v>5.7259838670251778E-2</v>
          </cell>
          <cell r="L130">
            <v>4.6345636763627476E-2</v>
          </cell>
          <cell r="M130">
            <v>5.3935468100708872E-2</v>
          </cell>
          <cell r="N130">
            <v>5.3348814470789541E-2</v>
          </cell>
          <cell r="O130">
            <v>4.8838914690784649E-2</v>
          </cell>
          <cell r="P130">
            <v>3.2559276460523104E-2</v>
          </cell>
          <cell r="Q130">
            <v>3.5162551943290148E-2</v>
          </cell>
          <cell r="R130">
            <v>7.3551698851136646E-2</v>
          </cell>
          <cell r="S130">
            <v>5.6758738694695679E-2</v>
          </cell>
          <cell r="T130">
            <v>3.0139330237105844E-2</v>
          </cell>
          <cell r="U130">
            <v>1.9029577120508435E-2</v>
          </cell>
          <cell r="V130">
            <v>1.5582987044732341E-2</v>
          </cell>
          <cell r="W130">
            <v>1.5228550476656074E-2</v>
          </cell>
          <cell r="Y130">
            <v>1.9566161149313723E-2</v>
          </cell>
        </row>
        <row r="131">
          <cell r="D131" t="str">
            <v>04, 11,13, 24  e 27</v>
          </cell>
          <cell r="E131" t="str">
            <v>TRG</v>
          </cell>
          <cell r="F131">
            <v>2.1207640724644175E-3</v>
          </cell>
          <cell r="G131">
            <v>2.2999835715459178E-2</v>
          </cell>
          <cell r="H131">
            <v>4.8090565586869194E-2</v>
          </cell>
          <cell r="I131">
            <v>5.6215182878563863E-2</v>
          </cell>
          <cell r="J131">
            <v>5.3228191227205533E-2</v>
          </cell>
          <cell r="K131">
            <v>4.9584061412548362E-2</v>
          </cell>
          <cell r="L131">
            <v>5.3706109891422854E-2</v>
          </cell>
          <cell r="M131">
            <v>6.5116417999611695E-2</v>
          </cell>
          <cell r="N131">
            <v>5.9560613528085199E-2</v>
          </cell>
          <cell r="O131">
            <v>5.7589199038188696E-2</v>
          </cell>
          <cell r="P131">
            <v>4.9464581746494034E-2</v>
          </cell>
          <cell r="Q131">
            <v>7.7661782935316712E-2</v>
          </cell>
          <cell r="R131">
            <v>0.15090281822662308</v>
          </cell>
          <cell r="S131">
            <v>0.12360171453320788</v>
          </cell>
          <cell r="T131">
            <v>5.5498304882237857E-2</v>
          </cell>
          <cell r="U131">
            <v>3.0945233508072347E-2</v>
          </cell>
          <cell r="V131">
            <v>3.0885493675045186E-2</v>
          </cell>
          <cell r="W131">
            <v>1.2829129142584049E-2</v>
          </cell>
          <cell r="Y131">
            <v>9.6071238235732014E-3</v>
          </cell>
        </row>
        <row r="132">
          <cell r="D132" t="str">
            <v>04, 13 e 17</v>
          </cell>
          <cell r="E132" t="str">
            <v>MRC</v>
          </cell>
          <cell r="F132">
            <v>5.0287055273854915E-4</v>
          </cell>
          <cell r="G132">
            <v>8.5907052759502164E-3</v>
          </cell>
          <cell r="H132">
            <v>2.3132045425973264E-2</v>
          </cell>
          <cell r="I132">
            <v>3.5619997485647231E-2</v>
          </cell>
          <cell r="J132">
            <v>4.3079244017935718E-2</v>
          </cell>
          <cell r="K132">
            <v>4.986799647990612E-2</v>
          </cell>
          <cell r="L132">
            <v>5.7662490047353632E-2</v>
          </cell>
          <cell r="M132">
            <v>8.389557054854796E-2</v>
          </cell>
          <cell r="N132">
            <v>4.7856514268951933E-2</v>
          </cell>
          <cell r="O132">
            <v>4.5090726228889912E-2</v>
          </cell>
          <cell r="P132">
            <v>5.3052843313916929E-2</v>
          </cell>
          <cell r="Q132">
            <v>7.5933453463520928E-2</v>
          </cell>
          <cell r="R132">
            <v>0.10442945145203872</v>
          </cell>
          <cell r="S132">
            <v>9.6215899090642418E-2</v>
          </cell>
          <cell r="T132">
            <v>6.3696936680216226E-2</v>
          </cell>
          <cell r="U132">
            <v>6.1936889745631302E-2</v>
          </cell>
          <cell r="V132">
            <v>8.6242299794661165E-2</v>
          </cell>
          <cell r="W132">
            <v>6.3194066127477688E-2</v>
          </cell>
          <cell r="Y132">
            <v>1.1413036018236945E-2</v>
          </cell>
        </row>
        <row r="133">
          <cell r="D133" t="str">
            <v>06, 14, 21, 24 e 27</v>
          </cell>
          <cell r="E133" t="str">
            <v>SCR</v>
          </cell>
          <cell r="F133">
            <v>1.3158459316046167E-3</v>
          </cell>
          <cell r="G133">
            <v>1.3716263569661167E-2</v>
          </cell>
          <cell r="H133">
            <v>2.5773417051646947E-2</v>
          </cell>
          <cell r="I133">
            <v>3.0664931275655418E-2</v>
          </cell>
          <cell r="J133">
            <v>2.6745998827180796E-2</v>
          </cell>
          <cell r="K133">
            <v>2.6831814866198494E-2</v>
          </cell>
          <cell r="L133">
            <v>3.8731638943318498E-2</v>
          </cell>
          <cell r="M133">
            <v>5.0803095098473895E-2</v>
          </cell>
          <cell r="N133">
            <v>3.7587425089749264E-2</v>
          </cell>
          <cell r="O133">
            <v>4.2135675157686965E-2</v>
          </cell>
          <cell r="P133">
            <v>5.8326301185691598E-2</v>
          </cell>
          <cell r="Q133">
            <v>8.736072772001087E-2</v>
          </cell>
          <cell r="R133">
            <v>0.15066435916872864</v>
          </cell>
          <cell r="S133">
            <v>0.14806127265185862</v>
          </cell>
          <cell r="T133">
            <v>9.5942331621780105E-2</v>
          </cell>
          <cell r="U133">
            <v>6.3389447487735451E-2</v>
          </cell>
          <cell r="V133">
            <v>5.8183274453995446E-2</v>
          </cell>
          <cell r="W133">
            <v>4.3766179899023122E-2</v>
          </cell>
          <cell r="Y133">
            <v>2.0063661047321941E-2</v>
          </cell>
        </row>
        <row r="135">
          <cell r="E135" t="str">
            <v>LINHA 2</v>
          </cell>
          <cell r="F135">
            <v>2.4305560442596321E-2</v>
          </cell>
          <cell r="G135">
            <v>0.11229622129092535</v>
          </cell>
          <cell r="H135">
            <v>0.16757351153751573</v>
          </cell>
          <cell r="I135">
            <v>0.12688462444035559</v>
          </cell>
          <cell r="J135">
            <v>7.0271647306277635E-2</v>
          </cell>
          <cell r="K135">
            <v>4.9845269028410938E-2</v>
          </cell>
          <cell r="L135">
            <v>4.4439989697336119E-2</v>
          </cell>
          <cell r="M135">
            <v>5.1098920653201742E-2</v>
          </cell>
          <cell r="N135">
            <v>4.5318651702201541E-2</v>
          </cell>
          <cell r="O135">
            <v>3.8740348541290374E-2</v>
          </cell>
          <cell r="P135">
            <v>3.0541848942117079E-2</v>
          </cell>
          <cell r="Q135">
            <v>3.5781650280055914E-2</v>
          </cell>
          <cell r="R135">
            <v>6.2738879949234633E-2</v>
          </cell>
          <cell r="S135">
            <v>5.4137643508929675E-2</v>
          </cell>
          <cell r="T135">
            <v>3.0173896660903417E-2</v>
          </cell>
          <cell r="U135">
            <v>2.1623932259783957E-2</v>
          </cell>
          <cell r="V135">
            <v>1.894712968065964E-2</v>
          </cell>
          <cell r="W135">
            <v>1.5280274078204134E-2</v>
          </cell>
          <cell r="Y135">
            <v>0.23786784418831208</v>
          </cell>
        </row>
        <row r="137">
          <cell r="E137" t="str">
            <v>SISTEMA</v>
          </cell>
          <cell r="F137">
            <v>6.3662482141872406E-3</v>
          </cell>
          <cell r="G137">
            <v>3.8067207635231658E-2</v>
          </cell>
          <cell r="H137">
            <v>7.5849651341147725E-2</v>
          </cell>
          <cell r="I137">
            <v>8.3973840936914457E-2</v>
          </cell>
          <cell r="J137">
            <v>6.0745588873296653E-2</v>
          </cell>
          <cell r="K137">
            <v>4.8988722171846764E-2</v>
          </cell>
          <cell r="L137">
            <v>5.0858436026185838E-2</v>
          </cell>
          <cell r="M137">
            <v>6.0963298884422708E-2</v>
          </cell>
          <cell r="N137">
            <v>6.1252749892185245E-2</v>
          </cell>
          <cell r="O137">
            <v>5.9698696423046531E-2</v>
          </cell>
          <cell r="P137">
            <v>5.739868007088203E-2</v>
          </cell>
          <cell r="Q137">
            <v>6.5073005790407146E-2</v>
          </cell>
          <cell r="R137">
            <v>0.10117403184448924</v>
          </cell>
          <cell r="S137">
            <v>0.10468981895298608</v>
          </cell>
          <cell r="T137">
            <v>5.7719123189191486E-2</v>
          </cell>
          <cell r="U137">
            <v>3.1757826117711573E-2</v>
          </cell>
          <cell r="V137">
            <v>2.1540042930768933E-2</v>
          </cell>
          <cell r="W137">
            <v>1.3883030705098732E-2</v>
          </cell>
          <cell r="Y137">
            <v>1</v>
          </cell>
        </row>
        <row r="200">
          <cell r="D200" t="str">
            <v xml:space="preserve"> </v>
          </cell>
        </row>
        <row r="201">
          <cell r="G201" t="str">
            <v>PERCENTUAL ACUMULADO DAS ENTRADAS HORÁRIAS DE USUÁRIOS PAGANTES POR ESTAÇÃO EM DIA ÚTIL  - MAIO/99 - APÓS NOVA CONFIGURAÇÃO DO SISTEMA COM AS INAUGURAÇÕES DE 7 NOVAS ESTAÇÕES NO PERÍODO DE JUL A SET/98.</v>
          </cell>
        </row>
        <row r="203">
          <cell r="G203" t="str">
            <v xml:space="preserve">( CAV, na Linha 1, no início de jul/98  e trecho PVN a IRJ, na Linha 2, no mês de set/98) </v>
          </cell>
        </row>
        <row r="205">
          <cell r="D205" t="str">
            <v>DIAS MAIO/99</v>
          </cell>
          <cell r="E205" t="str">
            <v>ESTAÇÃO</v>
          </cell>
          <cell r="F205" t="str">
            <v>=&gt; 6h</v>
          </cell>
          <cell r="G205" t="str">
            <v>7h</v>
          </cell>
          <cell r="H205" t="str">
            <v>8h</v>
          </cell>
          <cell r="I205" t="str">
            <v>9h</v>
          </cell>
          <cell r="J205" t="str">
            <v>10h</v>
          </cell>
          <cell r="K205" t="str">
            <v>11h</v>
          </cell>
          <cell r="L205" t="str">
            <v>12h</v>
          </cell>
          <cell r="M205" t="str">
            <v>13h</v>
          </cell>
          <cell r="N205" t="str">
            <v>14h</v>
          </cell>
          <cell r="O205" t="str">
            <v>15h</v>
          </cell>
          <cell r="P205" t="str">
            <v>16h</v>
          </cell>
          <cell r="Q205" t="str">
            <v>17h</v>
          </cell>
          <cell r="R205" t="str">
            <v>18h</v>
          </cell>
          <cell r="S205" t="str">
            <v>19h</v>
          </cell>
          <cell r="T205" t="str">
            <v>20h</v>
          </cell>
          <cell r="U205" t="str">
            <v>21h</v>
          </cell>
          <cell r="V205" t="str">
            <v>22h</v>
          </cell>
          <cell r="W205" t="str">
            <v>23h</v>
          </cell>
        </row>
        <row r="206">
          <cell r="D206" t="str">
            <v>03, 11, 18, 25 e 28</v>
          </cell>
          <cell r="E206" t="str">
            <v>SPN</v>
          </cell>
          <cell r="F206">
            <v>8.8048629935610575E-4</v>
          </cell>
          <cell r="G206">
            <v>2.1507263242313831E-2</v>
          </cell>
          <cell r="H206">
            <v>0.11288080647619224</v>
          </cell>
          <cell r="I206">
            <v>0.2488266596474053</v>
          </cell>
          <cell r="J206">
            <v>0.33959679269011656</v>
          </cell>
          <cell r="K206">
            <v>0.39608337527957749</v>
          </cell>
          <cell r="L206">
            <v>0.44701766052327363</v>
          </cell>
          <cell r="M206">
            <v>0.50549919109169528</v>
          </cell>
          <cell r="N206">
            <v>0.56871564448672418</v>
          </cell>
          <cell r="O206">
            <v>0.62890888967906888</v>
          </cell>
          <cell r="P206">
            <v>0.68537084328113529</v>
          </cell>
          <cell r="Q206">
            <v>0.74659234869720359</v>
          </cell>
          <cell r="R206">
            <v>0.81944489341036053</v>
          </cell>
          <cell r="S206">
            <v>0.89032711913195139</v>
          </cell>
          <cell r="T206">
            <v>0.94051483819524939</v>
          </cell>
          <cell r="U206">
            <v>0.96904136284501752</v>
          </cell>
          <cell r="V206">
            <v>0.98695279392772317</v>
          </cell>
          <cell r="W206">
            <v>1</v>
          </cell>
          <cell r="Y206">
            <v>9.321178559179652E-2</v>
          </cell>
        </row>
        <row r="207">
          <cell r="D207" t="str">
            <v>03, 07, 12, 20 e 26</v>
          </cell>
          <cell r="E207" t="str">
            <v>SFX</v>
          </cell>
          <cell r="F207">
            <v>7.7855500191644313E-4</v>
          </cell>
          <cell r="G207">
            <v>2.4350804906094294E-2</v>
          </cell>
          <cell r="H207">
            <v>0.11087821004216175</v>
          </cell>
          <cell r="I207">
            <v>0.24186709467228823</v>
          </cell>
          <cell r="J207">
            <v>0.33618004982752014</v>
          </cell>
          <cell r="K207">
            <v>0.3973385396703718</v>
          </cell>
          <cell r="L207">
            <v>0.45199310080490612</v>
          </cell>
          <cell r="M207">
            <v>0.51312763510923731</v>
          </cell>
          <cell r="N207">
            <v>0.57500479110770419</v>
          </cell>
          <cell r="O207">
            <v>0.64102625527021861</v>
          </cell>
          <cell r="P207">
            <v>0.70012456880030682</v>
          </cell>
          <cell r="Q207">
            <v>0.75836048294365677</v>
          </cell>
          <cell r="R207">
            <v>0.83559313913376798</v>
          </cell>
          <cell r="S207">
            <v>0.90058451513990057</v>
          </cell>
          <cell r="T207">
            <v>0.94157244154848618</v>
          </cell>
          <cell r="U207">
            <v>0.96801935607512479</v>
          </cell>
          <cell r="V207">
            <v>0.98574645458029919</v>
          </cell>
          <cell r="W207">
            <v>1.0000000000000002</v>
          </cell>
          <cell r="Y207">
            <v>2.3958049308734842E-2</v>
          </cell>
        </row>
        <row r="208">
          <cell r="D208" t="str">
            <v>13/04 e 07/06/99</v>
          </cell>
          <cell r="E208" t="str">
            <v>AFP</v>
          </cell>
          <cell r="F208">
            <v>4.8203095709924479E-4</v>
          </cell>
          <cell r="G208">
            <v>1.8745648331637298E-2</v>
          </cell>
          <cell r="H208">
            <v>9.7423812329280712E-2</v>
          </cell>
          <cell r="I208">
            <v>0.21493224787102994</v>
          </cell>
          <cell r="J208">
            <v>0.30523271383428846</v>
          </cell>
          <cell r="K208">
            <v>0.36591505543356007</v>
          </cell>
          <cell r="L208">
            <v>0.42890043382786136</v>
          </cell>
          <cell r="M208">
            <v>0.49386749504579291</v>
          </cell>
          <cell r="N208">
            <v>0.56526163569171439</v>
          </cell>
          <cell r="O208">
            <v>0.63269241069037541</v>
          </cell>
          <cell r="P208">
            <v>0.69133951047078357</v>
          </cell>
          <cell r="Q208">
            <v>0.74425579776123396</v>
          </cell>
          <cell r="R208">
            <v>0.82866477424883511</v>
          </cell>
          <cell r="S208">
            <v>0.90139788977558788</v>
          </cell>
          <cell r="T208">
            <v>0.93942477639119493</v>
          </cell>
          <cell r="U208">
            <v>0.96218734936532591</v>
          </cell>
          <cell r="V208">
            <v>0.98414653741095814</v>
          </cell>
          <cell r="W208">
            <v>1</v>
          </cell>
          <cell r="Y208">
            <v>2.6789522963982147E-2</v>
          </cell>
        </row>
        <row r="209">
          <cell r="D209" t="str">
            <v>12, 21, 24 e 31</v>
          </cell>
          <cell r="E209" t="str">
            <v>ESA</v>
          </cell>
          <cell r="F209">
            <v>1.2838014989738631E-3</v>
          </cell>
          <cell r="G209">
            <v>1.7123380556735887E-2</v>
          </cell>
          <cell r="H209">
            <v>5.1840266162789646E-2</v>
          </cell>
          <cell r="I209">
            <v>9.8436836062164926E-2</v>
          </cell>
          <cell r="J209">
            <v>0.15009628511242304</v>
          </cell>
          <cell r="K209">
            <v>0.20328363876357258</v>
          </cell>
          <cell r="L209">
            <v>0.26389353488414141</v>
          </cell>
          <cell r="M209">
            <v>0.33942988364418808</v>
          </cell>
          <cell r="N209">
            <v>0.41192850491370503</v>
          </cell>
          <cell r="O209">
            <v>0.48788073303257418</v>
          </cell>
          <cell r="P209">
            <v>0.56474608756972755</v>
          </cell>
          <cell r="Q209">
            <v>0.64189170863130485</v>
          </cell>
          <cell r="R209">
            <v>0.75123181657912108</v>
          </cell>
          <cell r="S209">
            <v>0.87859939064633075</v>
          </cell>
          <cell r="T209">
            <v>0.93902846965436804</v>
          </cell>
          <cell r="U209">
            <v>0.97233498178267586</v>
          </cell>
          <cell r="V209">
            <v>0.98752361923532439</v>
          </cell>
          <cell r="W209">
            <v>1</v>
          </cell>
          <cell r="Y209">
            <v>2.645066632320266E-2</v>
          </cell>
        </row>
        <row r="210">
          <cell r="D210" t="str">
            <v>05, 14 e 20</v>
          </cell>
          <cell r="E210" t="str">
            <v>POZ</v>
          </cell>
          <cell r="F210">
            <v>4.0280814823339864E-4</v>
          </cell>
          <cell r="G210">
            <v>2.2960064449303725E-2</v>
          </cell>
          <cell r="H210">
            <v>9.3048682241915079E-2</v>
          </cell>
          <cell r="I210">
            <v>0.19869950512141793</v>
          </cell>
          <cell r="J210">
            <v>0.27914604672574528</v>
          </cell>
          <cell r="K210">
            <v>0.34894694441247565</v>
          </cell>
          <cell r="L210">
            <v>0.41201519162159062</v>
          </cell>
          <cell r="M210">
            <v>0.50040280814823346</v>
          </cell>
          <cell r="N210">
            <v>0.57020370583496383</v>
          </cell>
          <cell r="O210">
            <v>0.63626424214524124</v>
          </cell>
          <cell r="P210">
            <v>0.69703072850730818</v>
          </cell>
          <cell r="Q210">
            <v>0.74887789158706419</v>
          </cell>
          <cell r="R210">
            <v>0.84388307054897005</v>
          </cell>
          <cell r="S210">
            <v>0.91805731384509159</v>
          </cell>
          <cell r="T210">
            <v>0.9548854873978595</v>
          </cell>
          <cell r="U210">
            <v>0.97629186327540585</v>
          </cell>
          <cell r="V210">
            <v>0.98958453216710796</v>
          </cell>
          <cell r="W210">
            <v>1.0000000000000002</v>
          </cell>
          <cell r="Y210">
            <v>1.6622867193975745E-2</v>
          </cell>
        </row>
        <row r="211">
          <cell r="D211" t="str">
            <v>11 e 19</v>
          </cell>
          <cell r="E211" t="str">
            <v>CTR</v>
          </cell>
          <cell r="F211">
            <v>3.4833275277874535E-3</v>
          </cell>
          <cell r="G211">
            <v>6.5169891383514353E-2</v>
          </cell>
          <cell r="H211">
            <v>0.19899300167833051</v>
          </cell>
          <cell r="I211">
            <v>0.36609772317046135</v>
          </cell>
          <cell r="J211">
            <v>0.47186421355964403</v>
          </cell>
          <cell r="K211">
            <v>0.53196744672092211</v>
          </cell>
          <cell r="L211">
            <v>0.58922068463219224</v>
          </cell>
          <cell r="M211">
            <v>0.65036891605180658</v>
          </cell>
          <cell r="N211">
            <v>0.70575382374362705</v>
          </cell>
          <cell r="O211">
            <v>0.75670540549099086</v>
          </cell>
          <cell r="P211">
            <v>0.79894866841888601</v>
          </cell>
          <cell r="Q211">
            <v>0.83536527439120944</v>
          </cell>
          <cell r="R211">
            <v>0.89527850786915364</v>
          </cell>
          <cell r="S211">
            <v>0.94610342316096152</v>
          </cell>
          <cell r="T211">
            <v>0.96906171823046972</v>
          </cell>
          <cell r="U211">
            <v>0.98220336299439515</v>
          </cell>
          <cell r="V211">
            <v>0.9935083441527599</v>
          </cell>
          <cell r="W211">
            <v>1.0000000000000002</v>
          </cell>
          <cell r="Y211">
            <v>4.5310178655647376E-2</v>
          </cell>
        </row>
        <row r="212">
          <cell r="D212" t="str">
            <v>05, 12 e 24</v>
          </cell>
          <cell r="E212" t="str">
            <v>PVG</v>
          </cell>
          <cell r="F212">
            <v>4.1796312636418527E-4</v>
          </cell>
          <cell r="G212">
            <v>8.127060790414713E-3</v>
          </cell>
          <cell r="H212">
            <v>2.726048390841964E-2</v>
          </cell>
          <cell r="I212">
            <v>5.4753169553708271E-2</v>
          </cell>
          <cell r="J212">
            <v>9.2184089536989741E-2</v>
          </cell>
          <cell r="K212">
            <v>0.14317559095342033</v>
          </cell>
          <cell r="L212">
            <v>0.20099382343379929</v>
          </cell>
          <cell r="M212">
            <v>0.28026749640087312</v>
          </cell>
          <cell r="N212">
            <v>0.35461849254632427</v>
          </cell>
          <cell r="O212">
            <v>0.42469697673338602</v>
          </cell>
          <cell r="P212">
            <v>0.49050294896205832</v>
          </cell>
          <cell r="Q212">
            <v>0.56545766962336885</v>
          </cell>
          <cell r="R212">
            <v>0.70162076812334562</v>
          </cell>
          <cell r="S212">
            <v>0.83453304230715653</v>
          </cell>
          <cell r="T212">
            <v>0.9011749407885572</v>
          </cell>
          <cell r="U212">
            <v>0.93920958528769805</v>
          </cell>
          <cell r="V212">
            <v>0.98838991315655056</v>
          </cell>
          <cell r="W212">
            <v>1.0000000000000002</v>
          </cell>
          <cell r="Y212">
            <v>2.0597318407634926E-2</v>
          </cell>
        </row>
        <row r="213">
          <cell r="D213" t="str">
            <v>13,17 e 27</v>
          </cell>
          <cell r="E213" t="str">
            <v>URG</v>
          </cell>
          <cell r="F213">
            <v>1.4772139744441981E-4</v>
          </cell>
          <cell r="G213">
            <v>4.5485880296427606E-3</v>
          </cell>
          <cell r="H213">
            <v>1.773887780978408E-2</v>
          </cell>
          <cell r="I213">
            <v>3.6265603072605068E-2</v>
          </cell>
          <cell r="J213">
            <v>6.3901814511165278E-2</v>
          </cell>
          <cell r="K213">
            <v>0.10170618214048305</v>
          </cell>
          <cell r="L213">
            <v>0.15556294162542778</v>
          </cell>
          <cell r="M213">
            <v>0.22267769653100916</v>
          </cell>
          <cell r="N213">
            <v>0.29577516803308956</v>
          </cell>
          <cell r="O213">
            <v>0.37043602432479011</v>
          </cell>
          <cell r="P213">
            <v>0.4479158972843883</v>
          </cell>
          <cell r="Q213">
            <v>0.53734889332053082</v>
          </cell>
          <cell r="R213">
            <v>0.68641209345840415</v>
          </cell>
          <cell r="S213">
            <v>0.84282443311913735</v>
          </cell>
          <cell r="T213">
            <v>0.92405889159711452</v>
          </cell>
          <cell r="U213">
            <v>0.96124775340374724</v>
          </cell>
          <cell r="V213">
            <v>0.98528941083782662</v>
          </cell>
          <cell r="W213">
            <v>1</v>
          </cell>
          <cell r="Y213">
            <v>7.7704108276868786E-2</v>
          </cell>
        </row>
        <row r="214">
          <cell r="D214" t="str">
            <v>10 e 25</v>
          </cell>
          <cell r="E214" t="str">
            <v>CRC</v>
          </cell>
          <cell r="F214">
            <v>1.1129505710827618E-4</v>
          </cell>
          <cell r="G214">
            <v>2.4902269027976794E-3</v>
          </cell>
          <cell r="H214">
            <v>1.0447823486039426E-2</v>
          </cell>
          <cell r="I214">
            <v>2.275983917864248E-2</v>
          </cell>
          <cell r="J214">
            <v>4.3474631682920387E-2</v>
          </cell>
          <cell r="K214">
            <v>7.6487527997662813E-2</v>
          </cell>
          <cell r="L214">
            <v>0.12502608477900976</v>
          </cell>
          <cell r="M214">
            <v>0.1852923582031413</v>
          </cell>
          <cell r="N214">
            <v>0.25576995311695716</v>
          </cell>
          <cell r="O214">
            <v>0.32537109945604537</v>
          </cell>
          <cell r="P214">
            <v>0.39760159151931662</v>
          </cell>
          <cell r="Q214">
            <v>0.48570554110265574</v>
          </cell>
          <cell r="R214">
            <v>0.63090385498254054</v>
          </cell>
          <cell r="S214">
            <v>0.80868379683087321</v>
          </cell>
          <cell r="T214">
            <v>0.90918323339964657</v>
          </cell>
          <cell r="U214">
            <v>0.96327263115426875</v>
          </cell>
          <cell r="V214">
            <v>0.98948261710326779</v>
          </cell>
          <cell r="W214">
            <v>0.99999999999999989</v>
          </cell>
          <cell r="Y214">
            <v>0.10313629158448935</v>
          </cell>
        </row>
        <row r="215">
          <cell r="D215" t="str">
            <v>07, 20 e 28</v>
          </cell>
          <cell r="E215" t="str">
            <v>CNL</v>
          </cell>
          <cell r="F215">
            <v>3.349791002170082E-4</v>
          </cell>
          <cell r="G215">
            <v>3.1167620628886855E-3</v>
          </cell>
          <cell r="H215">
            <v>1.1345596481263018E-2</v>
          </cell>
          <cell r="I215">
            <v>2.4584553094187386E-2</v>
          </cell>
          <cell r="J215">
            <v>4.640188753440818E-2</v>
          </cell>
          <cell r="K215">
            <v>7.9142453503444454E-2</v>
          </cell>
          <cell r="L215">
            <v>0.12682600020390034</v>
          </cell>
          <cell r="M215">
            <v>0.19118568037168115</v>
          </cell>
          <cell r="N215">
            <v>0.2576134923755844</v>
          </cell>
          <cell r="O215">
            <v>0.33107586548404477</v>
          </cell>
          <cell r="P215">
            <v>0.40694134952884459</v>
          </cell>
          <cell r="Q215">
            <v>0.49643902652160615</v>
          </cell>
          <cell r="R215">
            <v>0.63746522771296665</v>
          </cell>
          <cell r="S215">
            <v>0.80980469262026489</v>
          </cell>
          <cell r="T215">
            <v>0.90040925707461306</v>
          </cell>
          <cell r="U215">
            <v>0.94778695329226204</v>
          </cell>
          <cell r="V215">
            <v>0.98058577649611867</v>
          </cell>
          <cell r="W215">
            <v>1</v>
          </cell>
          <cell r="Y215">
            <v>6.5677447600734767E-2</v>
          </cell>
        </row>
        <row r="216">
          <cell r="D216" t="str">
            <v>06, 14 e 28</v>
          </cell>
          <cell r="E216" t="str">
            <v>GLR</v>
          </cell>
          <cell r="F216">
            <v>1.7644274217842235E-3</v>
          </cell>
          <cell r="G216">
            <v>1.8160691999827863E-2</v>
          </cell>
          <cell r="H216">
            <v>6.6144510909325646E-2</v>
          </cell>
          <cell r="I216">
            <v>0.14489822266213367</v>
          </cell>
          <cell r="J216">
            <v>0.21706760769462496</v>
          </cell>
          <cell r="K216">
            <v>0.27576709558032453</v>
          </cell>
          <cell r="L216">
            <v>0.33265912122907437</v>
          </cell>
          <cell r="M216">
            <v>0.40491457589189661</v>
          </cell>
          <cell r="N216">
            <v>0.47153246976804242</v>
          </cell>
          <cell r="O216">
            <v>0.54043120884795814</v>
          </cell>
          <cell r="P216">
            <v>0.61087920127383066</v>
          </cell>
          <cell r="Q216">
            <v>0.68025132332056648</v>
          </cell>
          <cell r="R216">
            <v>0.78314756638120253</v>
          </cell>
          <cell r="S216">
            <v>0.88169729311012623</v>
          </cell>
          <cell r="T216">
            <v>0.93643757800060268</v>
          </cell>
          <cell r="U216">
            <v>0.96957438567801368</v>
          </cell>
          <cell r="V216">
            <v>0.98743383397168327</v>
          </cell>
          <cell r="W216">
            <v>1.0000000000000002</v>
          </cell>
          <cell r="Y216">
            <v>2.2227273851215007E-2</v>
          </cell>
        </row>
        <row r="217">
          <cell r="D217" t="str">
            <v>04,13 e 26</v>
          </cell>
          <cell r="E217" t="str">
            <v>CTT</v>
          </cell>
          <cell r="F217">
            <v>1.1307953260459858E-3</v>
          </cell>
          <cell r="G217">
            <v>2.0061146710223226E-2</v>
          </cell>
          <cell r="H217">
            <v>7.8108640113917147E-2</v>
          </cell>
          <cell r="I217">
            <v>0.16153620639108765</v>
          </cell>
          <cell r="J217">
            <v>0.22917451941198641</v>
          </cell>
          <cell r="K217">
            <v>0.28533735393893706</v>
          </cell>
          <cell r="L217">
            <v>0.34359425388449139</v>
          </cell>
          <cell r="M217">
            <v>0.425388449135151</v>
          </cell>
          <cell r="N217">
            <v>0.49516270888302555</v>
          </cell>
          <cell r="O217">
            <v>0.55815219667462412</v>
          </cell>
          <cell r="P217">
            <v>0.61938266951459564</v>
          </cell>
          <cell r="Q217">
            <v>0.68421493487456553</v>
          </cell>
          <cell r="R217">
            <v>0.78661473384428537</v>
          </cell>
          <cell r="S217">
            <v>0.87506805712610469</v>
          </cell>
          <cell r="T217">
            <v>0.93118901034468327</v>
          </cell>
          <cell r="U217">
            <v>0.96352138040792401</v>
          </cell>
          <cell r="V217">
            <v>0.98710055702140143</v>
          </cell>
          <cell r="W217">
            <v>1</v>
          </cell>
          <cell r="Y217">
            <v>2.283946368917936E-2</v>
          </cell>
        </row>
        <row r="218">
          <cell r="D218" t="str">
            <v>03,18 e 27</v>
          </cell>
          <cell r="E218" t="str">
            <v>LMC</v>
          </cell>
          <cell r="F218">
            <v>7.1512931921855882E-4</v>
          </cell>
          <cell r="G218">
            <v>1.3284068869120501E-2</v>
          </cell>
          <cell r="H218">
            <v>5.4068110650009223E-2</v>
          </cell>
          <cell r="I218">
            <v>0.11977332567639318</v>
          </cell>
          <cell r="J218">
            <v>0.18164284708151396</v>
          </cell>
          <cell r="K218">
            <v>0.2394599690110629</v>
          </cell>
          <cell r="L218">
            <v>0.29798138496711496</v>
          </cell>
          <cell r="M218">
            <v>0.36301481184514206</v>
          </cell>
          <cell r="N218">
            <v>0.43610969650345111</v>
          </cell>
          <cell r="O218">
            <v>0.51115493385053812</v>
          </cell>
          <cell r="P218">
            <v>0.58414146558169289</v>
          </cell>
          <cell r="Q218">
            <v>0.65894832648904034</v>
          </cell>
          <cell r="R218">
            <v>0.76379061880356725</v>
          </cell>
          <cell r="S218">
            <v>0.87162345190755364</v>
          </cell>
          <cell r="T218">
            <v>0.93453316141335596</v>
          </cell>
          <cell r="U218">
            <v>0.96608553380069606</v>
          </cell>
          <cell r="V218">
            <v>0.98506896663813415</v>
          </cell>
          <cell r="W218">
            <v>1.0000000000000004</v>
          </cell>
          <cell r="Y218">
            <v>4.4140322137162367E-2</v>
          </cell>
        </row>
        <row r="219">
          <cell r="D219" t="str">
            <v>06, 21 e 31</v>
          </cell>
          <cell r="E219" t="str">
            <v>FLA</v>
          </cell>
          <cell r="F219">
            <v>1.4672295660599351E-3</v>
          </cell>
          <cell r="G219">
            <v>2.1108727247560383E-2</v>
          </cell>
          <cell r="H219">
            <v>8.4199598588137581E-2</v>
          </cell>
          <cell r="I219">
            <v>0.17680116271022214</v>
          </cell>
          <cell r="J219">
            <v>0.25290331510831199</v>
          </cell>
          <cell r="K219">
            <v>0.31256142293584332</v>
          </cell>
          <cell r="L219">
            <v>0.36981105958889893</v>
          </cell>
          <cell r="M219">
            <v>0.43666689736313935</v>
          </cell>
          <cell r="N219">
            <v>0.50271991141255457</v>
          </cell>
          <cell r="O219">
            <v>0.56918817911274144</v>
          </cell>
          <cell r="P219">
            <v>0.63712367637898826</v>
          </cell>
          <cell r="Q219">
            <v>0.71026368606824009</v>
          </cell>
          <cell r="R219">
            <v>0.80081666551318442</v>
          </cell>
          <cell r="S219">
            <v>0.88245553325489667</v>
          </cell>
          <cell r="T219">
            <v>0.92730292753823806</v>
          </cell>
          <cell r="U219">
            <v>0.95767181119800693</v>
          </cell>
          <cell r="V219">
            <v>0.98178420651948251</v>
          </cell>
          <cell r="W219">
            <v>1.0000000000000002</v>
          </cell>
          <cell r="Y219">
            <v>3.4552855346667563E-2</v>
          </cell>
        </row>
        <row r="220">
          <cell r="D220" t="str">
            <v>03,18 e 26</v>
          </cell>
          <cell r="E220" t="str">
            <v>BTF</v>
          </cell>
          <cell r="F220">
            <v>5.802273834481929E-4</v>
          </cell>
          <cell r="G220">
            <v>1.268836863049916E-2</v>
          </cell>
          <cell r="H220">
            <v>5.4946438443895844E-2</v>
          </cell>
          <cell r="I220">
            <v>0.1300475676977563</v>
          </cell>
          <cell r="J220">
            <v>0.19206621160783199</v>
          </cell>
          <cell r="K220">
            <v>0.24137459151444823</v>
          </cell>
          <cell r="L220">
            <v>0.28957178124332877</v>
          </cell>
          <cell r="M220">
            <v>0.34992637680842098</v>
          </cell>
          <cell r="N220">
            <v>0.41066414140031859</v>
          </cell>
          <cell r="O220">
            <v>0.47073409711692682</v>
          </cell>
          <cell r="P220">
            <v>0.53112153574145948</v>
          </cell>
          <cell r="Q220">
            <v>0.60895958661535854</v>
          </cell>
          <cell r="R220">
            <v>0.73213200720357774</v>
          </cell>
          <cell r="S220">
            <v>0.8683869131355817</v>
          </cell>
          <cell r="T220">
            <v>0.93592319103165533</v>
          </cell>
          <cell r="U220">
            <v>0.96731020817025848</v>
          </cell>
          <cell r="V220">
            <v>0.98725689293710017</v>
          </cell>
          <cell r="W220">
            <v>1</v>
          </cell>
          <cell r="Y220">
            <v>8.7374316350150957E-2</v>
          </cell>
        </row>
        <row r="221">
          <cell r="D221" t="str">
            <v>18, 25 e 28</v>
          </cell>
          <cell r="E221" t="str">
            <v>CAV</v>
          </cell>
          <cell r="F221">
            <v>0</v>
          </cell>
          <cell r="G221">
            <v>1.5404316920621369E-2</v>
          </cell>
          <cell r="H221">
            <v>6.0021157736493386E-2</v>
          </cell>
          <cell r="I221">
            <v>0.13396187895547595</v>
          </cell>
          <cell r="J221">
            <v>0.19175590653477106</v>
          </cell>
          <cell r="K221">
            <v>0.23897106586737438</v>
          </cell>
          <cell r="L221">
            <v>0.28585215567639799</v>
          </cell>
          <cell r="M221">
            <v>0.33815259553460403</v>
          </cell>
          <cell r="N221">
            <v>0.39373805237467752</v>
          </cell>
          <cell r="O221">
            <v>0.45181047122362239</v>
          </cell>
          <cell r="P221">
            <v>0.51600749800486256</v>
          </cell>
          <cell r="Q221">
            <v>0.60097251350197656</v>
          </cell>
          <cell r="R221">
            <v>0.72500510383994354</v>
          </cell>
          <cell r="S221">
            <v>0.85213711698001149</v>
          </cell>
          <cell r="T221">
            <v>0.92752547280117292</v>
          </cell>
          <cell r="U221">
            <v>0.96354930309385489</v>
          </cell>
          <cell r="V221">
            <v>0.98543085688832788</v>
          </cell>
          <cell r="W221">
            <v>0.99999999999999989</v>
          </cell>
          <cell r="Y221">
            <v>4.7409320217229829E-2</v>
          </cell>
        </row>
        <row r="223">
          <cell r="E223" t="str">
            <v>LINHA 1</v>
          </cell>
          <cell r="F223">
            <v>7.3962621828725509E-4</v>
          </cell>
          <cell r="G223">
            <v>1.5666947556447174E-2</v>
          </cell>
          <cell r="H223">
            <v>6.2888812077206285E-2</v>
          </cell>
          <cell r="I223">
            <v>0.13346983723202827</v>
          </cell>
          <cell r="J223">
            <v>0.19124226329388078</v>
          </cell>
          <cell r="K223">
            <v>0.23996365000079076</v>
          </cell>
          <cell r="L223">
            <v>0.29282533701125746</v>
          </cell>
          <cell r="M223">
            <v>0.35686739115646515</v>
          </cell>
          <cell r="N223">
            <v>0.42309330686593527</v>
          </cell>
          <cell r="O223">
            <v>0.48933327961535927</v>
          </cell>
          <cell r="P223">
            <v>0.55511420215378959</v>
          </cell>
          <cell r="Q223">
            <v>0.62932928590990089</v>
          </cell>
          <cell r="R223">
            <v>0.74249925133711314</v>
          </cell>
          <cell r="S223">
            <v>0.86296682864895025</v>
          </cell>
          <cell r="T223">
            <v>0.9292830482891955</v>
          </cell>
          <cell r="U223">
            <v>0.96420374775746287</v>
          </cell>
          <cell r="V223">
            <v>0.98655306068198234</v>
          </cell>
          <cell r="W223">
            <v>1</v>
          </cell>
          <cell r="Y223">
            <v>0.75800178749867209</v>
          </cell>
        </row>
        <row r="225">
          <cell r="D225" t="str">
            <v>DIAS MAIO/99</v>
          </cell>
          <cell r="E225" t="str">
            <v>ESTAÇÃO</v>
          </cell>
          <cell r="F225" t="str">
            <v>=&gt; 6h</v>
          </cell>
          <cell r="G225" t="str">
            <v>7h</v>
          </cell>
          <cell r="H225" t="str">
            <v>8h</v>
          </cell>
          <cell r="I225" t="str">
            <v>9h</v>
          </cell>
          <cell r="J225" t="str">
            <v>10h</v>
          </cell>
          <cell r="K225" t="str">
            <v>11h</v>
          </cell>
          <cell r="L225" t="str">
            <v>12h</v>
          </cell>
          <cell r="M225" t="str">
            <v>13h</v>
          </cell>
          <cell r="N225" t="str">
            <v>14h</v>
          </cell>
          <cell r="O225" t="str">
            <v>15h</v>
          </cell>
          <cell r="P225" t="str">
            <v>16h</v>
          </cell>
          <cell r="Q225" t="str">
            <v>17h</v>
          </cell>
          <cell r="R225" t="str">
            <v>18h</v>
          </cell>
          <cell r="S225" t="str">
            <v>19h</v>
          </cell>
          <cell r="T225" t="str">
            <v>20h</v>
          </cell>
          <cell r="U225" t="str">
            <v>21h</v>
          </cell>
          <cell r="V225" t="str">
            <v>22h</v>
          </cell>
          <cell r="W225" t="str">
            <v>23h</v>
          </cell>
        </row>
        <row r="226">
          <cell r="D226" t="str">
            <v>18, 25 e 28</v>
          </cell>
          <cell r="E226" t="str">
            <v>PVN</v>
          </cell>
          <cell r="F226">
            <v>4.3230908693069919E-2</v>
          </cell>
          <cell r="G226">
            <v>0.23490981838642114</v>
          </cell>
          <cell r="H226">
            <v>0.467631521365384</v>
          </cell>
          <cell r="I226">
            <v>0.6179081616704698</v>
          </cell>
          <cell r="J226">
            <v>0.69052233440655175</v>
          </cell>
          <cell r="K226">
            <v>0.7374417805007657</v>
          </cell>
          <cell r="L226">
            <v>0.77703103997999423</v>
          </cell>
          <cell r="M226">
            <v>0.81585445906661236</v>
          </cell>
          <cell r="N226">
            <v>0.84989528304835726</v>
          </cell>
          <cell r="O226">
            <v>0.8770748022881435</v>
          </cell>
          <cell r="P226">
            <v>0.89390766152980516</v>
          </cell>
          <cell r="Q226">
            <v>0.9110999968741208</v>
          </cell>
          <cell r="R226">
            <v>0.94254634115845071</v>
          </cell>
          <cell r="S226">
            <v>0.96792847988496755</v>
          </cell>
          <cell r="T226">
            <v>0.97971304429370754</v>
          </cell>
          <cell r="U226">
            <v>0.989137569941546</v>
          </cell>
          <cell r="V226">
            <v>0.99549873401894273</v>
          </cell>
          <cell r="W226">
            <v>0.99999999999999989</v>
          </cell>
          <cell r="Y226">
            <v>5.1596124780932888E-2</v>
          </cell>
        </row>
        <row r="227">
          <cell r="D227" t="str">
            <v>18, 25 e 28</v>
          </cell>
          <cell r="E227" t="str">
            <v>ERP</v>
          </cell>
          <cell r="F227">
            <v>3.2649253731343281E-2</v>
          </cell>
          <cell r="G227">
            <v>0.27938432835820892</v>
          </cell>
          <cell r="H227">
            <v>0.49238184079601988</v>
          </cell>
          <cell r="I227">
            <v>0.63774875621890548</v>
          </cell>
          <cell r="J227">
            <v>0.70055970149253732</v>
          </cell>
          <cell r="K227">
            <v>0.74766791044776126</v>
          </cell>
          <cell r="L227">
            <v>0.78311567164179108</v>
          </cell>
          <cell r="M227">
            <v>0.82369402985074636</v>
          </cell>
          <cell r="N227">
            <v>0.8552549751243782</v>
          </cell>
          <cell r="O227">
            <v>0.88355099502487566</v>
          </cell>
          <cell r="P227">
            <v>0.90065298507462688</v>
          </cell>
          <cell r="Q227">
            <v>0.91635572139303489</v>
          </cell>
          <cell r="R227">
            <v>0.94231965174129362</v>
          </cell>
          <cell r="S227">
            <v>0.96470771144278611</v>
          </cell>
          <cell r="T227">
            <v>0.97854477611940305</v>
          </cell>
          <cell r="U227">
            <v>0.98880597014925375</v>
          </cell>
          <cell r="V227">
            <v>0.99502487562189057</v>
          </cell>
          <cell r="W227">
            <v>1</v>
          </cell>
          <cell r="Y227">
            <v>3.3976536007021435E-3</v>
          </cell>
        </row>
        <row r="228">
          <cell r="D228" t="str">
            <v>18, 25 e 28</v>
          </cell>
          <cell r="E228" t="str">
            <v>AFB</v>
          </cell>
          <cell r="F228">
            <v>3.0614476273780895E-2</v>
          </cell>
          <cell r="G228">
            <v>0.20737663094977773</v>
          </cell>
          <cell r="H228">
            <v>0.43858881842699915</v>
          </cell>
          <cell r="I228">
            <v>0.56877323420074366</v>
          </cell>
          <cell r="J228">
            <v>0.63656243166411564</v>
          </cell>
          <cell r="K228">
            <v>0.68510824404111104</v>
          </cell>
          <cell r="L228">
            <v>0.72898899336686362</v>
          </cell>
          <cell r="M228">
            <v>0.77724323930315642</v>
          </cell>
          <cell r="N228">
            <v>0.81893724032363902</v>
          </cell>
          <cell r="O228">
            <v>0.84911436693636588</v>
          </cell>
          <cell r="P228">
            <v>0.87360594795539059</v>
          </cell>
          <cell r="Q228">
            <v>0.89868066185582063</v>
          </cell>
          <cell r="R228">
            <v>0.93323128507908759</v>
          </cell>
          <cell r="S228">
            <v>0.96078431372549045</v>
          </cell>
          <cell r="T228">
            <v>0.97609155186238095</v>
          </cell>
          <cell r="U228">
            <v>0.98775420949048798</v>
          </cell>
          <cell r="V228">
            <v>0.9947518040673522</v>
          </cell>
          <cell r="W228">
            <v>1.0000000000000004</v>
          </cell>
          <cell r="Y228">
            <v>4.1208028467975321E-3</v>
          </cell>
        </row>
        <row r="229">
          <cell r="D229" t="str">
            <v>18, 25 e 28</v>
          </cell>
          <cell r="E229" t="str">
            <v>CNT</v>
          </cell>
          <cell r="F229">
            <v>6.6030814380044029E-3</v>
          </cell>
          <cell r="G229">
            <v>0.13027984487999164</v>
          </cell>
          <cell r="H229">
            <v>0.3575096950005241</v>
          </cell>
          <cell r="I229">
            <v>0.53233413688292641</v>
          </cell>
          <cell r="J229">
            <v>0.61660203332983976</v>
          </cell>
          <cell r="K229">
            <v>0.67540090137302178</v>
          </cell>
          <cell r="L229">
            <v>0.72654857981343679</v>
          </cell>
          <cell r="M229">
            <v>0.77580966355727921</v>
          </cell>
          <cell r="N229">
            <v>0.81983020647730853</v>
          </cell>
          <cell r="O229">
            <v>0.84886280264123271</v>
          </cell>
          <cell r="P229">
            <v>0.87548475002620285</v>
          </cell>
          <cell r="Q229">
            <v>0.89697096740383619</v>
          </cell>
          <cell r="R229">
            <v>0.93700869929776764</v>
          </cell>
          <cell r="S229">
            <v>0.96761345770883567</v>
          </cell>
          <cell r="T229">
            <v>0.98165810711665458</v>
          </cell>
          <cell r="U229">
            <v>0.99067183733361297</v>
          </cell>
          <cell r="V229">
            <v>0.99664605387275984</v>
          </cell>
          <cell r="W229">
            <v>1.0000000000000002</v>
          </cell>
          <cell r="Y229">
            <v>4.0662796893538326E-3</v>
          </cell>
        </row>
        <row r="230">
          <cell r="D230" t="str">
            <v>18, 25 e 28</v>
          </cell>
          <cell r="E230" t="str">
            <v>CLG</v>
          </cell>
          <cell r="F230">
            <v>1.5737899633772149E-2</v>
          </cell>
          <cell r="G230">
            <v>0.18054043353459368</v>
          </cell>
          <cell r="H230">
            <v>0.40492922894189842</v>
          </cell>
          <cell r="I230">
            <v>0.54558052063743445</v>
          </cell>
          <cell r="J230">
            <v>0.61862813025833918</v>
          </cell>
          <cell r="K230">
            <v>0.67504701573789971</v>
          </cell>
          <cell r="L230">
            <v>0.72028110462238948</v>
          </cell>
          <cell r="M230">
            <v>0.77016727704642196</v>
          </cell>
          <cell r="N230">
            <v>0.81550034643175306</v>
          </cell>
          <cell r="O230">
            <v>0.85202415124220543</v>
          </cell>
          <cell r="P230">
            <v>0.87073146590121764</v>
          </cell>
          <cell r="Q230">
            <v>0.89636741561912325</v>
          </cell>
          <cell r="R230">
            <v>0.93595961595565691</v>
          </cell>
          <cell r="S230">
            <v>0.96505988320300917</v>
          </cell>
          <cell r="T230">
            <v>0.97693754330396931</v>
          </cell>
          <cell r="U230">
            <v>0.98624171038305475</v>
          </cell>
          <cell r="V230">
            <v>0.99386320894783753</v>
          </cell>
          <cell r="W230">
            <v>1.0000000000000002</v>
          </cell>
          <cell r="Y230">
            <v>6.1238114728871407E-3</v>
          </cell>
        </row>
        <row r="231">
          <cell r="D231" t="str">
            <v>18, 25 e 28</v>
          </cell>
          <cell r="E231" t="str">
            <v>IRJ</v>
          </cell>
          <cell r="F231">
            <v>1.8419975440032745E-2</v>
          </cell>
          <cell r="G231">
            <v>0.14519618735746445</v>
          </cell>
          <cell r="H231">
            <v>0.33886907198409444</v>
          </cell>
          <cell r="I231">
            <v>0.48546868604175186</v>
          </cell>
          <cell r="J231">
            <v>0.56289105900239744</v>
          </cell>
          <cell r="K231">
            <v>0.61692298695982684</v>
          </cell>
          <cell r="L231">
            <v>0.6679141570668381</v>
          </cell>
          <cell r="M231">
            <v>0.72802760072510364</v>
          </cell>
          <cell r="N231">
            <v>0.7766212502192853</v>
          </cell>
          <cell r="O231">
            <v>0.81568329337465628</v>
          </cell>
          <cell r="P231">
            <v>0.84117887842816197</v>
          </cell>
          <cell r="Q231">
            <v>0.86889655575697311</v>
          </cell>
          <cell r="R231">
            <v>0.91602830243845368</v>
          </cell>
          <cell r="S231">
            <v>0.95140635050581812</v>
          </cell>
          <cell r="T231">
            <v>0.9688907081457222</v>
          </cell>
          <cell r="U231">
            <v>0.98087831120987046</v>
          </cell>
          <cell r="V231">
            <v>0.99076077422372932</v>
          </cell>
          <cell r="W231">
            <v>0.99999999999999967</v>
          </cell>
          <cell r="Y231">
            <v>1.2706765324247544E-2</v>
          </cell>
        </row>
        <row r="232">
          <cell r="D232" t="str">
            <v>06, 12, 18, 20 e 25</v>
          </cell>
          <cell r="E232" t="str">
            <v>VCV</v>
          </cell>
          <cell r="F232">
            <v>1.3086068944888955E-2</v>
          </cell>
          <cell r="G232">
            <v>0.11899598693885689</v>
          </cell>
          <cell r="H232">
            <v>0.28512674792492332</v>
          </cell>
          <cell r="I232">
            <v>0.43799695904683561</v>
          </cell>
          <cell r="J232">
            <v>0.5235175353323861</v>
          </cell>
          <cell r="K232">
            <v>0.58443630200154528</v>
          </cell>
          <cell r="L232">
            <v>0.6324185547994714</v>
          </cell>
          <cell r="M232">
            <v>0.69014681323063864</v>
          </cell>
          <cell r="N232">
            <v>0.74914628978788089</v>
          </cell>
          <cell r="O232">
            <v>0.79488521648096899</v>
          </cell>
          <cell r="P232">
            <v>0.82479623121214374</v>
          </cell>
          <cell r="Q232">
            <v>0.85141703432288929</v>
          </cell>
          <cell r="R232">
            <v>0.89845210498766159</v>
          </cell>
          <cell r="S232">
            <v>0.94683317131533673</v>
          </cell>
          <cell r="T232">
            <v>0.96924150651810848</v>
          </cell>
          <cell r="U232">
            <v>0.98167950347715527</v>
          </cell>
          <cell r="V232">
            <v>0.99184924848575473</v>
          </cell>
          <cell r="W232">
            <v>0.99999999999999989</v>
          </cell>
          <cell r="Y232">
            <v>2.3025416352461029E-2</v>
          </cell>
        </row>
        <row r="233">
          <cell r="D233" t="str">
            <v>14, 19 e 26</v>
          </cell>
          <cell r="E233" t="str">
            <v>TCL</v>
          </cell>
          <cell r="F233">
            <v>2.3130451827893757E-2</v>
          </cell>
          <cell r="G233">
            <v>0.15328824855434675</v>
          </cell>
          <cell r="H233">
            <v>0.3253944918161325</v>
          </cell>
          <cell r="I233">
            <v>0.45084778986572571</v>
          </cell>
          <cell r="J233">
            <v>0.51965108301479956</v>
          </cell>
          <cell r="K233">
            <v>0.57532098402430654</v>
          </cell>
          <cell r="L233">
            <v>0.61805351367244921</v>
          </cell>
          <cell r="M233">
            <v>0.66960697833970395</v>
          </cell>
          <cell r="N233">
            <v>0.70998725864941681</v>
          </cell>
          <cell r="O233">
            <v>0.74331079094384001</v>
          </cell>
          <cell r="P233">
            <v>0.77114574144859349</v>
          </cell>
          <cell r="Q233">
            <v>0.80054885817896693</v>
          </cell>
          <cell r="R233">
            <v>0.86758796432421836</v>
          </cell>
          <cell r="S233">
            <v>0.91835734587866313</v>
          </cell>
          <cell r="T233">
            <v>0.95266098206409877</v>
          </cell>
          <cell r="U233">
            <v>0.97206703910614523</v>
          </cell>
          <cell r="V233">
            <v>0.9882387533078506</v>
          </cell>
          <cell r="W233">
            <v>1</v>
          </cell>
          <cell r="Y233">
            <v>4.8798225912111449E-3</v>
          </cell>
        </row>
        <row r="234">
          <cell r="D234" t="str">
            <v>05, 12, 20 e 28</v>
          </cell>
          <cell r="E234" t="str">
            <v>ERN</v>
          </cell>
          <cell r="F234">
            <v>1.5440666204024983E-2</v>
          </cell>
          <cell r="G234">
            <v>0.14197316678232708</v>
          </cell>
          <cell r="H234">
            <v>0.36086051353226922</v>
          </cell>
          <cell r="I234">
            <v>0.51717557251908397</v>
          </cell>
          <cell r="J234">
            <v>0.59790654637982876</v>
          </cell>
          <cell r="K234">
            <v>0.64914411288457086</v>
          </cell>
          <cell r="L234">
            <v>0.68789035392088826</v>
          </cell>
          <cell r="M234">
            <v>0.73814480684709693</v>
          </cell>
          <cell r="N234">
            <v>0.78730048577376821</v>
          </cell>
          <cell r="O234">
            <v>0.8271455008096229</v>
          </cell>
          <cell r="P234">
            <v>0.85050890585241723</v>
          </cell>
          <cell r="Q234">
            <v>0.87526023594725877</v>
          </cell>
          <cell r="R234">
            <v>0.9199629886652787</v>
          </cell>
          <cell r="S234">
            <v>0.95281054823039557</v>
          </cell>
          <cell r="T234">
            <v>0.97495951885264864</v>
          </cell>
          <cell r="U234">
            <v>0.98664122137404586</v>
          </cell>
          <cell r="V234">
            <v>0.99392782789729361</v>
          </cell>
          <cell r="W234">
            <v>1</v>
          </cell>
          <cell r="Y234">
            <v>1.2405453138374465E-2</v>
          </cell>
        </row>
        <row r="235">
          <cell r="D235" t="str">
            <v>05, 10, 17 e 26</v>
          </cell>
          <cell r="E235" t="str">
            <v>INH</v>
          </cell>
          <cell r="F235">
            <v>8.8800629472816518E-3</v>
          </cell>
          <cell r="G235">
            <v>0.1194312263479336</v>
          </cell>
          <cell r="H235">
            <v>0.31810858406084902</v>
          </cell>
          <cell r="I235">
            <v>0.47446513544906138</v>
          </cell>
          <cell r="J235">
            <v>0.55994979204915873</v>
          </cell>
          <cell r="K235">
            <v>0.61418561954363216</v>
          </cell>
          <cell r="L235">
            <v>0.65796770204953348</v>
          </cell>
          <cell r="M235">
            <v>0.70411030761737037</v>
          </cell>
          <cell r="N235">
            <v>0.74963468095470032</v>
          </cell>
          <cell r="O235">
            <v>0.79161826969912685</v>
          </cell>
          <cell r="P235">
            <v>0.82022556109258482</v>
          </cell>
          <cell r="Q235">
            <v>0.84371838585184888</v>
          </cell>
          <cell r="R235">
            <v>0.90514818839222133</v>
          </cell>
          <cell r="S235">
            <v>0.95157180861028867</v>
          </cell>
          <cell r="T235">
            <v>0.97439019820899975</v>
          </cell>
          <cell r="U235">
            <v>0.9846753344074336</v>
          </cell>
          <cell r="V235">
            <v>0.99344299149462312</v>
          </cell>
          <cell r="W235">
            <v>0.99999999999999989</v>
          </cell>
          <cell r="Y235">
            <v>1.2764636394867612E-2</v>
          </cell>
        </row>
        <row r="236">
          <cell r="D236" t="str">
            <v>14 e 17</v>
          </cell>
          <cell r="E236" t="str">
            <v>DCT</v>
          </cell>
          <cell r="F236">
            <v>2.3789133123988961E-3</v>
          </cell>
          <cell r="G236">
            <v>4.301075268817204E-2</v>
          </cell>
          <cell r="H236">
            <v>0.13902369397659148</v>
          </cell>
          <cell r="I236">
            <v>0.23655913978494622</v>
          </cell>
          <cell r="J236">
            <v>0.29831572937482154</v>
          </cell>
          <cell r="K236">
            <v>0.34503758683033586</v>
          </cell>
          <cell r="L236">
            <v>0.39099819202588254</v>
          </cell>
          <cell r="M236">
            <v>0.44714054619849647</v>
          </cell>
          <cell r="N236">
            <v>0.50889713578837181</v>
          </cell>
          <cell r="O236">
            <v>0.56247026358359498</v>
          </cell>
          <cell r="P236">
            <v>0.61290322580645162</v>
          </cell>
          <cell r="Q236">
            <v>0.6715196498239604</v>
          </cell>
          <cell r="R236">
            <v>0.75383005043296225</v>
          </cell>
          <cell r="S236">
            <v>0.82928918070225521</v>
          </cell>
          <cell r="T236">
            <v>0.87686744695023311</v>
          </cell>
          <cell r="U236">
            <v>0.92682462651060993</v>
          </cell>
          <cell r="V236">
            <v>0.95832143876677134</v>
          </cell>
          <cell r="W236">
            <v>1</v>
          </cell>
          <cell r="Y236">
            <v>1.5078522673048491E-2</v>
          </cell>
        </row>
        <row r="237">
          <cell r="D237" t="str">
            <v>07, 10, 19 e 31</v>
          </cell>
          <cell r="E237" t="str">
            <v>MGR</v>
          </cell>
          <cell r="F237">
            <v>1.1415301882180396E-2</v>
          </cell>
          <cell r="G237">
            <v>8.4783671473967259E-2</v>
          </cell>
          <cell r="H237">
            <v>0.22646052309948669</v>
          </cell>
          <cell r="I237">
            <v>0.36872402835492546</v>
          </cell>
          <cell r="J237">
            <v>0.46225861647518945</v>
          </cell>
          <cell r="K237">
            <v>0.51951845514544126</v>
          </cell>
          <cell r="L237">
            <v>0.56586409190906872</v>
          </cell>
          <cell r="M237">
            <v>0.61979956000977765</v>
          </cell>
          <cell r="N237">
            <v>0.67314837448056719</v>
          </cell>
          <cell r="O237">
            <v>0.7219872891713518</v>
          </cell>
          <cell r="P237">
            <v>0.75454656563187494</v>
          </cell>
          <cell r="Q237">
            <v>0.78970911757516504</v>
          </cell>
          <cell r="R237">
            <v>0.8632608164263017</v>
          </cell>
          <cell r="S237">
            <v>0.92001955512099742</v>
          </cell>
          <cell r="T237">
            <v>0.95015888535810322</v>
          </cell>
          <cell r="U237">
            <v>0.96918846247861168</v>
          </cell>
          <cell r="V237">
            <v>0.98477144952334406</v>
          </cell>
          <cell r="W237">
            <v>1.0000000000000002</v>
          </cell>
          <cell r="Y237">
            <v>1.9566161149313723E-2</v>
          </cell>
        </row>
        <row r="238">
          <cell r="D238" t="str">
            <v>04, 11,13, 24  e 27</v>
          </cell>
          <cell r="E238" t="str">
            <v>TRG</v>
          </cell>
          <cell r="F238">
            <v>2.1207640724644175E-3</v>
          </cell>
          <cell r="G238">
            <v>2.5120599787923595E-2</v>
          </cell>
          <cell r="H238">
            <v>7.3211165374792789E-2</v>
          </cell>
          <cell r="I238">
            <v>0.12942634825335664</v>
          </cell>
          <cell r="J238">
            <v>0.18265453948056218</v>
          </cell>
          <cell r="K238">
            <v>0.23223860089311055</v>
          </cell>
          <cell r="L238">
            <v>0.28594471078453343</v>
          </cell>
          <cell r="M238">
            <v>0.35106112878414514</v>
          </cell>
          <cell r="N238">
            <v>0.41062174231223036</v>
          </cell>
          <cell r="O238">
            <v>0.46821094135041907</v>
          </cell>
          <cell r="P238">
            <v>0.51767552309691311</v>
          </cell>
          <cell r="Q238">
            <v>0.59533730603222978</v>
          </cell>
          <cell r="R238">
            <v>0.74624012425885289</v>
          </cell>
          <cell r="S238">
            <v>0.86984183879206078</v>
          </cell>
          <cell r="T238">
            <v>0.92534014367429862</v>
          </cell>
          <cell r="U238">
            <v>0.95628537718237094</v>
          </cell>
          <cell r="V238">
            <v>0.98717087085741617</v>
          </cell>
          <cell r="W238">
            <v>1.0000000000000002</v>
          </cell>
          <cell r="Y238">
            <v>9.6071238235732014E-3</v>
          </cell>
        </row>
        <row r="239">
          <cell r="D239" t="str">
            <v>04, 13 e 17</v>
          </cell>
          <cell r="E239" t="str">
            <v>MRC</v>
          </cell>
          <cell r="F239">
            <v>5.0287055273854915E-4</v>
          </cell>
          <cell r="G239">
            <v>9.0935758286887648E-3</v>
          </cell>
          <cell r="H239">
            <v>3.222562125466203E-2</v>
          </cell>
          <cell r="I239">
            <v>6.7845618740309255E-2</v>
          </cell>
          <cell r="J239">
            <v>0.11092486275824498</v>
          </cell>
          <cell r="K239">
            <v>0.16079285923815109</v>
          </cell>
          <cell r="L239">
            <v>0.21845534928550472</v>
          </cell>
          <cell r="M239">
            <v>0.30235091983405271</v>
          </cell>
          <cell r="N239">
            <v>0.35020743410300464</v>
          </cell>
          <cell r="O239">
            <v>0.39529816033189458</v>
          </cell>
          <cell r="P239">
            <v>0.44835100364581149</v>
          </cell>
          <cell r="Q239">
            <v>0.52428445710933236</v>
          </cell>
          <cell r="R239">
            <v>0.6287139085613711</v>
          </cell>
          <cell r="S239">
            <v>0.72492980765201354</v>
          </cell>
          <cell r="T239">
            <v>0.78862674433222979</v>
          </cell>
          <cell r="U239">
            <v>0.85056363407786106</v>
          </cell>
          <cell r="V239">
            <v>0.9368059338725222</v>
          </cell>
          <cell r="W239">
            <v>0.99999999999999989</v>
          </cell>
          <cell r="Y239">
            <v>1.1413036018236945E-2</v>
          </cell>
        </row>
        <row r="240">
          <cell r="D240" t="str">
            <v>06, 14, 21, 24 e 27</v>
          </cell>
          <cell r="E240" t="str">
            <v>SCR</v>
          </cell>
          <cell r="F240">
            <v>1.3158459316046167E-3</v>
          </cell>
          <cell r="G240">
            <v>1.5032109501265784E-2</v>
          </cell>
          <cell r="H240">
            <v>4.0805526552912731E-2</v>
          </cell>
          <cell r="I240">
            <v>7.1470457828568146E-2</v>
          </cell>
          <cell r="J240">
            <v>9.8216456655748935E-2</v>
          </cell>
          <cell r="K240">
            <v>0.12504827152194742</v>
          </cell>
          <cell r="L240">
            <v>0.16377991046526591</v>
          </cell>
          <cell r="M240">
            <v>0.2145830055637398</v>
          </cell>
          <cell r="N240">
            <v>0.25217043065348904</v>
          </cell>
          <cell r="O240">
            <v>0.294306105811176</v>
          </cell>
          <cell r="P240">
            <v>0.3526324069968676</v>
          </cell>
          <cell r="Q240">
            <v>0.43999313471687845</v>
          </cell>
          <cell r="R240">
            <v>0.59065749388560707</v>
          </cell>
          <cell r="S240">
            <v>0.73871876653746571</v>
          </cell>
          <cell r="T240">
            <v>0.83466109815924583</v>
          </cell>
          <cell r="U240">
            <v>0.89805054564698128</v>
          </cell>
          <cell r="V240">
            <v>0.95623382010097668</v>
          </cell>
          <cell r="W240">
            <v>0.99999999999999978</v>
          </cell>
          <cell r="Y240">
            <v>2.0063661047321941E-2</v>
          </cell>
        </row>
        <row r="242">
          <cell r="E242" t="str">
            <v>LINHA 2</v>
          </cell>
          <cell r="F242">
            <v>1.9305028620856535E-2</v>
          </cell>
          <cell r="G242">
            <v>0.13660178173352167</v>
          </cell>
          <cell r="H242">
            <v>0.30417529327103743</v>
          </cell>
          <cell r="I242">
            <v>0.43105991771139301</v>
          </cell>
          <cell r="J242">
            <v>0.50133156501767062</v>
          </cell>
          <cell r="K242">
            <v>0.55117683404608153</v>
          </cell>
          <cell r="L242">
            <v>0.59561682374341762</v>
          </cell>
          <cell r="M242">
            <v>0.64671574439661939</v>
          </cell>
          <cell r="N242">
            <v>0.69203439609882089</v>
          </cell>
          <cell r="O242">
            <v>0.73077474464011127</v>
          </cell>
          <cell r="P242">
            <v>0.76131659358222836</v>
          </cell>
          <cell r="Q242">
            <v>0.79709824386228423</v>
          </cell>
          <cell r="R242">
            <v>0.85983712381151889</v>
          </cell>
          <cell r="S242">
            <v>0.91397476732044858</v>
          </cell>
          <cell r="T242">
            <v>0.944148663981352</v>
          </cell>
          <cell r="U242">
            <v>0.96577259624113598</v>
          </cell>
          <cell r="V242">
            <v>0.98471972592179557</v>
          </cell>
          <cell r="W242">
            <v>0.99999999999999967</v>
          </cell>
          <cell r="Y242">
            <v>0.21081527090332963</v>
          </cell>
        </row>
        <row r="244">
          <cell r="E244" t="str">
            <v>SISTEMA</v>
          </cell>
          <cell r="F244">
            <v>5.1557384642749206E-3</v>
          </cell>
          <cell r="G244">
            <v>4.44334558494189E-2</v>
          </cell>
          <cell r="H244">
            <v>0.12028310719056662</v>
          </cell>
          <cell r="I244">
            <v>0.20425694812748107</v>
          </cell>
          <cell r="J244">
            <v>0.26500253700077775</v>
          </cell>
          <cell r="K244">
            <v>0.31399125917262449</v>
          </cell>
          <cell r="L244">
            <v>0.36484969519881033</v>
          </cell>
          <cell r="M244">
            <v>0.42581299408323303</v>
          </cell>
          <cell r="N244">
            <v>0.4870657439754183</v>
          </cell>
          <cell r="O244">
            <v>0.54676444039846483</v>
          </cell>
          <cell r="P244">
            <v>0.60416312046934684</v>
          </cell>
          <cell r="Q244">
            <v>0.66923612625975393</v>
          </cell>
          <cell r="R244">
            <v>0.77041015810424318</v>
          </cell>
          <cell r="S244">
            <v>0.87509997705722931</v>
          </cell>
          <cell r="T244">
            <v>0.93281910024642078</v>
          </cell>
          <cell r="U244">
            <v>0.96457692636413239</v>
          </cell>
          <cell r="V244">
            <v>0.98611696929490134</v>
          </cell>
          <cell r="W244">
            <v>1</v>
          </cell>
          <cell r="Y244">
            <v>0.96881705840200172</v>
          </cell>
        </row>
        <row r="256">
          <cell r="G256" t="str">
            <v>ENTRADAS HORÁRIAS ACUMULADAS DE PAGANTES POR ESTAÇÃO EM DIA ÚTIL  - MAIO/99 - APÓS NOVA CONFIGURAÇÃO DO SISTEMA COM AS INAUGURAÇÕES DE 7 NOVAS ESTAÇÕES NO PERÍODO DE JUL A SET/98.</v>
          </cell>
        </row>
        <row r="258">
          <cell r="G258" t="str">
            <v xml:space="preserve">( CAV, na Linha 1, no início de jul/98  e trecho PVN a IRJ, na Linha 2, no mês de set/98) </v>
          </cell>
        </row>
        <row r="260">
          <cell r="D260" t="str">
            <v>DIAS MAIO/99</v>
          </cell>
          <cell r="E260" t="str">
            <v>ESTAÇÃO</v>
          </cell>
          <cell r="F260" t="str">
            <v>=&gt; 6h</v>
          </cell>
          <cell r="G260" t="str">
            <v>7h</v>
          </cell>
          <cell r="H260" t="str">
            <v>8h</v>
          </cell>
          <cell r="I260" t="str">
            <v>9h</v>
          </cell>
          <cell r="J260" t="str">
            <v>10h</v>
          </cell>
          <cell r="K260" t="str">
            <v>11h</v>
          </cell>
          <cell r="L260" t="str">
            <v>12h</v>
          </cell>
          <cell r="M260" t="str">
            <v>13h</v>
          </cell>
          <cell r="N260" t="str">
            <v>14h</v>
          </cell>
          <cell r="O260" t="str">
            <v>15h</v>
          </cell>
          <cell r="P260" t="str">
            <v>16h</v>
          </cell>
          <cell r="Q260" t="str">
            <v>17h</v>
          </cell>
          <cell r="R260" t="str">
            <v>18h</v>
          </cell>
          <cell r="S260" t="str">
            <v>19h</v>
          </cell>
          <cell r="T260" t="str">
            <v>20h</v>
          </cell>
          <cell r="U260" t="str">
            <v>21h</v>
          </cell>
          <cell r="V260" t="str">
            <v>22h</v>
          </cell>
          <cell r="W260" t="str">
            <v>23h</v>
          </cell>
        </row>
        <row r="261">
          <cell r="D261" t="str">
            <v>03, 11, 18, 25 e 28</v>
          </cell>
          <cell r="E261" t="str">
            <v>SPN</v>
          </cell>
          <cell r="F261">
            <v>28.599999999999998</v>
          </cell>
          <cell r="G261">
            <v>698.6</v>
          </cell>
          <cell r="H261">
            <v>3666.6000000000004</v>
          </cell>
          <cell r="I261">
            <v>8082.4000000000015</v>
          </cell>
          <cell r="J261">
            <v>11030.800000000001</v>
          </cell>
          <cell r="K261">
            <v>12865.6</v>
          </cell>
          <cell r="L261">
            <v>14520.050000000001</v>
          </cell>
          <cell r="M261">
            <v>16419.650000000001</v>
          </cell>
          <cell r="N261">
            <v>18473.050000000003</v>
          </cell>
          <cell r="O261">
            <v>20428.250000000004</v>
          </cell>
          <cell r="P261">
            <v>22262.250000000004</v>
          </cell>
          <cell r="Q261">
            <v>24250.850000000002</v>
          </cell>
          <cell r="R261">
            <v>26617.250000000004</v>
          </cell>
          <cell r="S261">
            <v>28919.650000000005</v>
          </cell>
          <cell r="T261">
            <v>30549.850000000006</v>
          </cell>
          <cell r="U261">
            <v>31476.450000000004</v>
          </cell>
          <cell r="V261">
            <v>32058.250000000004</v>
          </cell>
          <cell r="W261">
            <v>32482.050000000003</v>
          </cell>
        </row>
        <row r="262">
          <cell r="D262" t="str">
            <v>03, 07, 12, 20 e 26</v>
          </cell>
          <cell r="E262" t="str">
            <v>SFX</v>
          </cell>
          <cell r="F262">
            <v>6.5</v>
          </cell>
          <cell r="G262">
            <v>203.3</v>
          </cell>
          <cell r="H262">
            <v>925.7</v>
          </cell>
          <cell r="I262">
            <v>2019.3</v>
          </cell>
          <cell r="J262">
            <v>2806.7</v>
          </cell>
          <cell r="K262">
            <v>3317.2999999999997</v>
          </cell>
          <cell r="L262">
            <v>3773.5999999999995</v>
          </cell>
          <cell r="M262">
            <v>4283.9999999999991</v>
          </cell>
          <cell r="N262">
            <v>4800.5999999999995</v>
          </cell>
          <cell r="O262">
            <v>5351.7999999999993</v>
          </cell>
          <cell r="P262">
            <v>5845.1999999999989</v>
          </cell>
          <cell r="Q262">
            <v>6331.3999999999987</v>
          </cell>
          <cell r="R262">
            <v>6976.1999999999989</v>
          </cell>
          <cell r="S262">
            <v>7518.7999999999993</v>
          </cell>
          <cell r="T262">
            <v>7860.9999999999991</v>
          </cell>
          <cell r="U262">
            <v>8081.7999999999993</v>
          </cell>
          <cell r="V262">
            <v>8229.7999999999993</v>
          </cell>
          <cell r="W262">
            <v>8348.7999999999993</v>
          </cell>
        </row>
        <row r="263">
          <cell r="D263" t="str">
            <v>13/04 e 07/06/99</v>
          </cell>
          <cell r="E263" t="str">
            <v>AFP</v>
          </cell>
          <cell r="F263">
            <v>4.5</v>
          </cell>
          <cell r="G263">
            <v>175</v>
          </cell>
          <cell r="H263">
            <v>909.5</v>
          </cell>
          <cell r="I263">
            <v>2006.5</v>
          </cell>
          <cell r="J263">
            <v>2849.5</v>
          </cell>
          <cell r="K263">
            <v>3416</v>
          </cell>
          <cell r="L263">
            <v>4004</v>
          </cell>
          <cell r="M263">
            <v>4610.5</v>
          </cell>
          <cell r="N263">
            <v>5277</v>
          </cell>
          <cell r="O263">
            <v>5906.5</v>
          </cell>
          <cell r="P263">
            <v>6454</v>
          </cell>
          <cell r="Q263">
            <v>6948</v>
          </cell>
          <cell r="R263">
            <v>7736</v>
          </cell>
          <cell r="S263">
            <v>8415</v>
          </cell>
          <cell r="T263">
            <v>8770</v>
          </cell>
          <cell r="U263">
            <v>8982.5</v>
          </cell>
          <cell r="V263">
            <v>9187.5</v>
          </cell>
          <cell r="W263">
            <v>9335.5</v>
          </cell>
        </row>
        <row r="264">
          <cell r="D264" t="str">
            <v>12, 21, 24 e 31</v>
          </cell>
          <cell r="E264" t="str">
            <v>ESA</v>
          </cell>
          <cell r="F264">
            <v>11.833333333333334</v>
          </cell>
          <cell r="G264">
            <v>157.83333333333331</v>
          </cell>
          <cell r="H264">
            <v>477.83333333333331</v>
          </cell>
          <cell r="I264">
            <v>907.33333333333326</v>
          </cell>
          <cell r="J264">
            <v>1383.5</v>
          </cell>
          <cell r="K264">
            <v>1873.75</v>
          </cell>
          <cell r="L264">
            <v>2432.4166666666665</v>
          </cell>
          <cell r="M264">
            <v>3128.6666666666665</v>
          </cell>
          <cell r="N264">
            <v>3796.9166666666665</v>
          </cell>
          <cell r="O264">
            <v>4497</v>
          </cell>
          <cell r="P264">
            <v>5205.5</v>
          </cell>
          <cell r="Q264">
            <v>5916.583333333333</v>
          </cell>
          <cell r="R264">
            <v>6924.4166666666661</v>
          </cell>
          <cell r="S264">
            <v>8098.4166666666661</v>
          </cell>
          <cell r="T264">
            <v>8655.4166666666661</v>
          </cell>
          <cell r="U264">
            <v>8962.4166666666661</v>
          </cell>
          <cell r="V264">
            <v>9102.4166666666661</v>
          </cell>
          <cell r="W264">
            <v>9217.4166666666661</v>
          </cell>
        </row>
        <row r="265">
          <cell r="D265" t="str">
            <v>05, 14 e 20</v>
          </cell>
          <cell r="E265" t="str">
            <v>POZ</v>
          </cell>
          <cell r="F265">
            <v>2.3333333333333335</v>
          </cell>
          <cell r="G265">
            <v>133.00000000000003</v>
          </cell>
          <cell r="H265">
            <v>539</v>
          </cell>
          <cell r="I265">
            <v>1151</v>
          </cell>
          <cell r="J265">
            <v>1617</v>
          </cell>
          <cell r="K265">
            <v>2021.3333333333333</v>
          </cell>
          <cell r="L265">
            <v>2386.6666666666665</v>
          </cell>
          <cell r="M265">
            <v>2898.6666666666665</v>
          </cell>
          <cell r="N265">
            <v>3303</v>
          </cell>
          <cell r="O265">
            <v>3685.6666666666665</v>
          </cell>
          <cell r="P265">
            <v>4037.6666666666665</v>
          </cell>
          <cell r="Q265">
            <v>4338</v>
          </cell>
          <cell r="R265">
            <v>4888.333333333333</v>
          </cell>
          <cell r="S265">
            <v>5318</v>
          </cell>
          <cell r="T265">
            <v>5531.333333333333</v>
          </cell>
          <cell r="U265">
            <v>5655.333333333333</v>
          </cell>
          <cell r="V265">
            <v>5732.333333333333</v>
          </cell>
          <cell r="W265">
            <v>5792.6666666666661</v>
          </cell>
        </row>
        <row r="266">
          <cell r="D266" t="str">
            <v>11 e 19</v>
          </cell>
          <cell r="E266" t="str">
            <v>CTR</v>
          </cell>
          <cell r="F266">
            <v>55</v>
          </cell>
          <cell r="G266">
            <v>1029</v>
          </cell>
          <cell r="H266">
            <v>3142</v>
          </cell>
          <cell r="I266">
            <v>5780.5</v>
          </cell>
          <cell r="J266">
            <v>7450.5</v>
          </cell>
          <cell r="K266">
            <v>8399.5</v>
          </cell>
          <cell r="L266">
            <v>9303.5</v>
          </cell>
          <cell r="M266">
            <v>10269</v>
          </cell>
          <cell r="N266">
            <v>11143.5</v>
          </cell>
          <cell r="O266">
            <v>11948</v>
          </cell>
          <cell r="P266">
            <v>12615</v>
          </cell>
          <cell r="Q266">
            <v>13190</v>
          </cell>
          <cell r="R266">
            <v>14136</v>
          </cell>
          <cell r="S266">
            <v>14938.5</v>
          </cell>
          <cell r="T266">
            <v>15301</v>
          </cell>
          <cell r="U266">
            <v>15508.5</v>
          </cell>
          <cell r="V266">
            <v>15687</v>
          </cell>
          <cell r="W266">
            <v>15789.5</v>
          </cell>
        </row>
        <row r="267">
          <cell r="D267" t="str">
            <v>05, 12 e 24</v>
          </cell>
          <cell r="E267" t="str">
            <v>PVG</v>
          </cell>
          <cell r="F267">
            <v>3</v>
          </cell>
          <cell r="G267">
            <v>58.333333333333329</v>
          </cell>
          <cell r="H267">
            <v>195.66666666666669</v>
          </cell>
          <cell r="I267">
            <v>393</v>
          </cell>
          <cell r="J267">
            <v>661.66666666666663</v>
          </cell>
          <cell r="K267">
            <v>1027.6666666666665</v>
          </cell>
          <cell r="L267">
            <v>1442.6666666666665</v>
          </cell>
          <cell r="M267">
            <v>2011.6666666666665</v>
          </cell>
          <cell r="N267">
            <v>2545.333333333333</v>
          </cell>
          <cell r="O267">
            <v>3048.333333333333</v>
          </cell>
          <cell r="P267">
            <v>3520.6666666666665</v>
          </cell>
          <cell r="Q267">
            <v>4058.6666666666665</v>
          </cell>
          <cell r="R267">
            <v>5036</v>
          </cell>
          <cell r="S267">
            <v>5990</v>
          </cell>
          <cell r="T267">
            <v>6468.333333333333</v>
          </cell>
          <cell r="U267">
            <v>6741.333333333333</v>
          </cell>
          <cell r="V267">
            <v>7094.333333333333</v>
          </cell>
          <cell r="W267">
            <v>7177.6666666666661</v>
          </cell>
        </row>
        <row r="268">
          <cell r="D268" t="str">
            <v>13,17 e 27</v>
          </cell>
          <cell r="E268" t="str">
            <v>URG</v>
          </cell>
          <cell r="F268">
            <v>4</v>
          </cell>
          <cell r="G268">
            <v>123.16666666666666</v>
          </cell>
          <cell r="H268">
            <v>480.33333333333337</v>
          </cell>
          <cell r="I268">
            <v>982</v>
          </cell>
          <cell r="J268">
            <v>1730.3333333333335</v>
          </cell>
          <cell r="K268">
            <v>2754</v>
          </cell>
          <cell r="L268">
            <v>4212.333333333333</v>
          </cell>
          <cell r="M268">
            <v>6029.6666666666661</v>
          </cell>
          <cell r="N268">
            <v>8009</v>
          </cell>
          <cell r="O268">
            <v>10030.666666666668</v>
          </cell>
          <cell r="P268">
            <v>12128.666666666668</v>
          </cell>
          <cell r="Q268">
            <v>14550.333333333334</v>
          </cell>
          <cell r="R268">
            <v>18586.666666666668</v>
          </cell>
          <cell r="S268">
            <v>22822</v>
          </cell>
          <cell r="T268">
            <v>25021.666666666668</v>
          </cell>
          <cell r="U268">
            <v>26028.666666666668</v>
          </cell>
          <cell r="V268">
            <v>26679.666666666668</v>
          </cell>
          <cell r="W268">
            <v>27078</v>
          </cell>
        </row>
        <row r="269">
          <cell r="D269" t="str">
            <v>10 e 25</v>
          </cell>
          <cell r="E269" t="str">
            <v>CRC</v>
          </cell>
          <cell r="F269">
            <v>4</v>
          </cell>
          <cell r="G269">
            <v>89.5</v>
          </cell>
          <cell r="H269">
            <v>375.5</v>
          </cell>
          <cell r="I269">
            <v>818</v>
          </cell>
          <cell r="J269">
            <v>1562.5</v>
          </cell>
          <cell r="K269">
            <v>2749</v>
          </cell>
          <cell r="L269">
            <v>4493.5</v>
          </cell>
          <cell r="M269">
            <v>6659.5</v>
          </cell>
          <cell r="N269">
            <v>9192.5</v>
          </cell>
          <cell r="O269">
            <v>11694</v>
          </cell>
          <cell r="P269">
            <v>14290</v>
          </cell>
          <cell r="Q269">
            <v>17456.5</v>
          </cell>
          <cell r="R269">
            <v>22675</v>
          </cell>
          <cell r="S269">
            <v>29064.5</v>
          </cell>
          <cell r="T269">
            <v>32676.5</v>
          </cell>
          <cell r="U269">
            <v>34620.5</v>
          </cell>
          <cell r="V269">
            <v>35562.5</v>
          </cell>
          <cell r="W269">
            <v>35940.5</v>
          </cell>
        </row>
        <row r="270">
          <cell r="D270" t="str">
            <v>07, 20 e 28</v>
          </cell>
          <cell r="E270" t="str">
            <v>CNL</v>
          </cell>
          <cell r="F270">
            <v>7.6666666666666661</v>
          </cell>
          <cell r="G270">
            <v>71.333333333333343</v>
          </cell>
          <cell r="H270">
            <v>259.66666666666669</v>
          </cell>
          <cell r="I270">
            <v>562.66666666666674</v>
          </cell>
          <cell r="J270">
            <v>1062</v>
          </cell>
          <cell r="K270">
            <v>1811.3333333333333</v>
          </cell>
          <cell r="L270">
            <v>2902.666666666667</v>
          </cell>
          <cell r="M270">
            <v>4375.666666666667</v>
          </cell>
          <cell r="N270">
            <v>5896</v>
          </cell>
          <cell r="O270">
            <v>7577.333333333333</v>
          </cell>
          <cell r="P270">
            <v>9313.6666666666661</v>
          </cell>
          <cell r="Q270">
            <v>11362</v>
          </cell>
          <cell r="R270">
            <v>14589.666666666668</v>
          </cell>
          <cell r="S270">
            <v>18534</v>
          </cell>
          <cell r="T270">
            <v>20607.666666666668</v>
          </cell>
          <cell r="U270">
            <v>21692</v>
          </cell>
          <cell r="V270">
            <v>22442.666666666668</v>
          </cell>
          <cell r="W270">
            <v>22887</v>
          </cell>
        </row>
        <row r="271">
          <cell r="D271" t="str">
            <v>06, 14 e 28</v>
          </cell>
          <cell r="E271" t="str">
            <v>GLR</v>
          </cell>
          <cell r="F271">
            <v>13.666666666666666</v>
          </cell>
          <cell r="G271">
            <v>140.66666666666666</v>
          </cell>
          <cell r="H271">
            <v>512.33333333333337</v>
          </cell>
          <cell r="I271">
            <v>1122.3333333333335</v>
          </cell>
          <cell r="J271">
            <v>1681.3333333333335</v>
          </cell>
          <cell r="K271">
            <v>2136</v>
          </cell>
          <cell r="L271">
            <v>2576.6666666666665</v>
          </cell>
          <cell r="M271">
            <v>3136.333333333333</v>
          </cell>
          <cell r="N271">
            <v>3652.333333333333</v>
          </cell>
          <cell r="O271">
            <v>4186</v>
          </cell>
          <cell r="P271">
            <v>4731.666666666667</v>
          </cell>
          <cell r="Q271">
            <v>5269</v>
          </cell>
          <cell r="R271">
            <v>6066</v>
          </cell>
          <cell r="S271">
            <v>6829.333333333333</v>
          </cell>
          <cell r="T271">
            <v>7253.333333333333</v>
          </cell>
          <cell r="U271">
            <v>7510</v>
          </cell>
          <cell r="V271">
            <v>7648.333333333333</v>
          </cell>
          <cell r="W271">
            <v>7745.6666666666661</v>
          </cell>
        </row>
        <row r="272">
          <cell r="D272" t="str">
            <v>04,13 e 26</v>
          </cell>
          <cell r="E272" t="str">
            <v>CTT</v>
          </cell>
          <cell r="F272">
            <v>9</v>
          </cell>
          <cell r="G272">
            <v>159.66666666666666</v>
          </cell>
          <cell r="H272">
            <v>621.66666666666663</v>
          </cell>
          <cell r="I272">
            <v>1285.6666666666665</v>
          </cell>
          <cell r="J272">
            <v>1823.9999999999998</v>
          </cell>
          <cell r="K272">
            <v>2271</v>
          </cell>
          <cell r="L272">
            <v>2734.6666666666665</v>
          </cell>
          <cell r="M272">
            <v>3385.6666666666665</v>
          </cell>
          <cell r="N272">
            <v>3941</v>
          </cell>
          <cell r="O272">
            <v>4442.333333333333</v>
          </cell>
          <cell r="P272">
            <v>4929.6666666666661</v>
          </cell>
          <cell r="Q272">
            <v>5445.6666666666661</v>
          </cell>
          <cell r="R272">
            <v>6260.6666666666661</v>
          </cell>
          <cell r="S272">
            <v>6964.6666666666661</v>
          </cell>
          <cell r="T272">
            <v>7411.333333333333</v>
          </cell>
          <cell r="U272">
            <v>7668.6666666666661</v>
          </cell>
          <cell r="V272">
            <v>7856.333333333333</v>
          </cell>
          <cell r="W272">
            <v>7959</v>
          </cell>
        </row>
        <row r="273">
          <cell r="D273" t="str">
            <v>03,18 e 27</v>
          </cell>
          <cell r="E273" t="str">
            <v>LMC</v>
          </cell>
          <cell r="F273">
            <v>11</v>
          </cell>
          <cell r="G273">
            <v>204.33333333333331</v>
          </cell>
          <cell r="H273">
            <v>831.66666666666674</v>
          </cell>
          <cell r="I273">
            <v>1842.3333333333335</v>
          </cell>
          <cell r="J273">
            <v>2794</v>
          </cell>
          <cell r="K273">
            <v>3683.3333333333335</v>
          </cell>
          <cell r="L273">
            <v>4583.5</v>
          </cell>
          <cell r="M273">
            <v>5583.833333333333</v>
          </cell>
          <cell r="N273">
            <v>6708.1666666666661</v>
          </cell>
          <cell r="O273">
            <v>7862.5</v>
          </cell>
          <cell r="P273">
            <v>8985.1666666666661</v>
          </cell>
          <cell r="Q273">
            <v>10135.833333333332</v>
          </cell>
          <cell r="R273">
            <v>11748.499999999998</v>
          </cell>
          <cell r="S273">
            <v>13407.166666666664</v>
          </cell>
          <cell r="T273">
            <v>14374.83333333333</v>
          </cell>
          <cell r="U273">
            <v>14860.166666666664</v>
          </cell>
          <cell r="V273">
            <v>15152.166666666664</v>
          </cell>
          <cell r="W273">
            <v>15381.83333333333</v>
          </cell>
        </row>
        <row r="274">
          <cell r="D274" t="str">
            <v>06, 21 e 31</v>
          </cell>
          <cell r="E274" t="str">
            <v>FLA</v>
          </cell>
          <cell r="F274">
            <v>17.666666666666668</v>
          </cell>
          <cell r="G274">
            <v>254.16666666666663</v>
          </cell>
          <cell r="H274">
            <v>1013.8333333333333</v>
          </cell>
          <cell r="I274">
            <v>2128.833333333333</v>
          </cell>
          <cell r="J274">
            <v>3045.1666666666665</v>
          </cell>
          <cell r="K274">
            <v>3763.5</v>
          </cell>
          <cell r="L274">
            <v>4452.8333333333339</v>
          </cell>
          <cell r="M274">
            <v>5257.8333333333339</v>
          </cell>
          <cell r="N274">
            <v>6053.166666666667</v>
          </cell>
          <cell r="O274">
            <v>6853.5</v>
          </cell>
          <cell r="P274">
            <v>7671.5</v>
          </cell>
          <cell r="Q274">
            <v>8552.1666666666661</v>
          </cell>
          <cell r="R274">
            <v>9642.5</v>
          </cell>
          <cell r="S274">
            <v>10625.5</v>
          </cell>
          <cell r="T274">
            <v>11165.5</v>
          </cell>
          <cell r="U274">
            <v>11531.166666666666</v>
          </cell>
          <cell r="V274">
            <v>11821.5</v>
          </cell>
          <cell r="W274">
            <v>12040.833333333334</v>
          </cell>
        </row>
        <row r="275">
          <cell r="D275" t="str">
            <v>03,18 e 26</v>
          </cell>
          <cell r="E275" t="str">
            <v>BTF</v>
          </cell>
          <cell r="F275">
            <v>17.666666666666668</v>
          </cell>
          <cell r="G275">
            <v>386.33333333333331</v>
          </cell>
          <cell r="H275">
            <v>1672.9999999999998</v>
          </cell>
          <cell r="I275">
            <v>3959.666666666667</v>
          </cell>
          <cell r="J275">
            <v>5848</v>
          </cell>
          <cell r="K275">
            <v>7349.333333333333</v>
          </cell>
          <cell r="L275">
            <v>8816.8333333333321</v>
          </cell>
          <cell r="M275">
            <v>10654.499999999998</v>
          </cell>
          <cell r="N275">
            <v>12503.833333333332</v>
          </cell>
          <cell r="O275">
            <v>14332.833333333332</v>
          </cell>
          <cell r="P275">
            <v>16171.499999999998</v>
          </cell>
          <cell r="Q275">
            <v>18541.499999999996</v>
          </cell>
          <cell r="R275">
            <v>22291.833333333328</v>
          </cell>
          <cell r="S275">
            <v>26440.499999999996</v>
          </cell>
          <cell r="T275">
            <v>28496.833333333328</v>
          </cell>
          <cell r="U275">
            <v>29452.499999999996</v>
          </cell>
          <cell r="V275">
            <v>30059.833333333328</v>
          </cell>
          <cell r="W275">
            <v>30447.833333333328</v>
          </cell>
        </row>
        <row r="276">
          <cell r="D276" t="str">
            <v>18, 25 e 28</v>
          </cell>
          <cell r="E276" t="str">
            <v>CAV</v>
          </cell>
          <cell r="F276">
            <v>0</v>
          </cell>
          <cell r="G276">
            <v>269.33333333333331</v>
          </cell>
          <cell r="H276">
            <v>1070.6666666666665</v>
          </cell>
          <cell r="I276">
            <v>2398.6666666666665</v>
          </cell>
          <cell r="J276">
            <v>3436.6666666666665</v>
          </cell>
          <cell r="K276">
            <v>4284.6666666666661</v>
          </cell>
          <cell r="L276">
            <v>5126.6666666666661</v>
          </cell>
          <cell r="M276">
            <v>6065.9999999999991</v>
          </cell>
          <cell r="N276">
            <v>7064.3333333333321</v>
          </cell>
          <cell r="O276">
            <v>8107.3333333333321</v>
          </cell>
          <cell r="P276">
            <v>9260.3333333333321</v>
          </cell>
          <cell r="Q276">
            <v>10786.333333333332</v>
          </cell>
          <cell r="R276">
            <v>13013.999999999998</v>
          </cell>
          <cell r="S276">
            <v>15297.333333333332</v>
          </cell>
          <cell r="T276">
            <v>16651.333333333332</v>
          </cell>
          <cell r="U276">
            <v>17298.333333333332</v>
          </cell>
          <cell r="V276">
            <v>17691.333333333332</v>
          </cell>
          <cell r="W276">
            <v>17953</v>
          </cell>
        </row>
        <row r="278">
          <cell r="E278" t="str">
            <v>LINHA 1</v>
          </cell>
          <cell r="F278">
            <v>196.43333333333331</v>
          </cell>
          <cell r="G278">
            <v>4153.5666666666666</v>
          </cell>
          <cell r="H278">
            <v>16694.966666666667</v>
          </cell>
          <cell r="I278">
            <v>35440.199999999997</v>
          </cell>
          <cell r="J278">
            <v>50783.666666666664</v>
          </cell>
          <cell r="K278">
            <v>63723.316666666673</v>
          </cell>
          <cell r="L278">
            <v>77762.566666666666</v>
          </cell>
          <cell r="M278">
            <v>94771.15</v>
          </cell>
          <cell r="N278">
            <v>112359.73333333332</v>
          </cell>
          <cell r="O278">
            <v>129952.04999999999</v>
          </cell>
          <cell r="P278">
            <v>147422.45000000001</v>
          </cell>
          <cell r="Q278">
            <v>167132.83333333334</v>
          </cell>
          <cell r="R278">
            <v>197189.03333333333</v>
          </cell>
          <cell r="S278">
            <v>229183.36666666667</v>
          </cell>
          <cell r="T278">
            <v>246795.93333333338</v>
          </cell>
          <cell r="U278">
            <v>256070.33333333331</v>
          </cell>
          <cell r="V278">
            <v>262005.96666666665</v>
          </cell>
          <cell r="W278">
            <v>265577.26666666666</v>
          </cell>
        </row>
        <row r="280">
          <cell r="D280" t="str">
            <v>DIAS MAIO/99</v>
          </cell>
          <cell r="E280" t="str">
            <v>ESTAÇÃO</v>
          </cell>
          <cell r="F280" t="str">
            <v>=&gt; 6h</v>
          </cell>
          <cell r="G280" t="str">
            <v>7h</v>
          </cell>
          <cell r="H280" t="str">
            <v>8h</v>
          </cell>
          <cell r="I280" t="str">
            <v>9h</v>
          </cell>
          <cell r="J280" t="str">
            <v>10h</v>
          </cell>
          <cell r="K280" t="str">
            <v>11h</v>
          </cell>
          <cell r="L280" t="str">
            <v>12h</v>
          </cell>
          <cell r="M280" t="str">
            <v>13h</v>
          </cell>
          <cell r="N280" t="str">
            <v>14h</v>
          </cell>
          <cell r="O280" t="str">
            <v>15h</v>
          </cell>
          <cell r="P280" t="str">
            <v>16h</v>
          </cell>
          <cell r="Q280" t="str">
            <v>17h</v>
          </cell>
          <cell r="R280" t="str">
            <v>18h</v>
          </cell>
          <cell r="S280" t="str">
            <v>19h</v>
          </cell>
          <cell r="T280" t="str">
            <v>20h</v>
          </cell>
          <cell r="U280" t="str">
            <v>21h</v>
          </cell>
          <cell r="V280" t="str">
            <v>22h</v>
          </cell>
          <cell r="W280" t="str">
            <v>23h</v>
          </cell>
        </row>
        <row r="281">
          <cell r="D281" t="str">
            <v>18, 25 e 28</v>
          </cell>
          <cell r="E281" t="str">
            <v>PVN</v>
          </cell>
          <cell r="F281">
            <v>1169</v>
          </cell>
          <cell r="G281">
            <v>5010</v>
          </cell>
          <cell r="H281">
            <v>9973.3333333333339</v>
          </cell>
          <cell r="I281">
            <v>13178.333333333334</v>
          </cell>
          <cell r="J281">
            <v>14727</v>
          </cell>
          <cell r="K281">
            <v>15727.666666666666</v>
          </cell>
          <cell r="L281">
            <v>16572</v>
          </cell>
          <cell r="M281">
            <v>17400</v>
          </cell>
          <cell r="N281">
            <v>18126</v>
          </cell>
          <cell r="O281">
            <v>18705.666666666668</v>
          </cell>
          <cell r="P281">
            <v>19064.666666666668</v>
          </cell>
          <cell r="Q281">
            <v>19431.333333333336</v>
          </cell>
          <cell r="R281">
            <v>20102.000000000004</v>
          </cell>
          <cell r="S281">
            <v>20643.333333333336</v>
          </cell>
          <cell r="T281">
            <v>20894.666666666668</v>
          </cell>
          <cell r="U281">
            <v>21095.666666666668</v>
          </cell>
          <cell r="V281">
            <v>21231.333333333336</v>
          </cell>
          <cell r="W281">
            <v>21327.333333333336</v>
          </cell>
        </row>
        <row r="282">
          <cell r="D282" t="str">
            <v>18, 25 e 28</v>
          </cell>
          <cell r="E282" t="str">
            <v>ERP</v>
          </cell>
          <cell r="F282">
            <v>133.33333333333334</v>
          </cell>
          <cell r="G282">
            <v>599</v>
          </cell>
          <cell r="H282">
            <v>1055.6666666666665</v>
          </cell>
          <cell r="I282">
            <v>1367.333333333333</v>
          </cell>
          <cell r="J282">
            <v>1501.9999999999998</v>
          </cell>
          <cell r="K282">
            <v>1602.9999999999998</v>
          </cell>
          <cell r="L282">
            <v>1678.9999999999998</v>
          </cell>
          <cell r="M282">
            <v>1765.9999999999998</v>
          </cell>
          <cell r="N282">
            <v>1833.6666666666665</v>
          </cell>
          <cell r="O282">
            <v>1894.3333333333333</v>
          </cell>
          <cell r="P282">
            <v>1931</v>
          </cell>
          <cell r="Q282">
            <v>1964.6666666666667</v>
          </cell>
          <cell r="R282">
            <v>2020.3333333333335</v>
          </cell>
          <cell r="S282">
            <v>2068.3333333333335</v>
          </cell>
          <cell r="T282">
            <v>2098</v>
          </cell>
          <cell r="U282">
            <v>2120</v>
          </cell>
          <cell r="V282">
            <v>2133.3333333333335</v>
          </cell>
          <cell r="W282">
            <v>2144</v>
          </cell>
        </row>
        <row r="283">
          <cell r="D283" t="str">
            <v>18, 25 e 28</v>
          </cell>
          <cell r="E283" t="str">
            <v>AFB</v>
          </cell>
          <cell r="F283">
            <v>119.16666666666666</v>
          </cell>
          <cell r="G283">
            <v>474.16666666666663</v>
          </cell>
          <cell r="H283">
            <v>1002.8333333333333</v>
          </cell>
          <cell r="I283">
            <v>1300.5</v>
          </cell>
          <cell r="J283">
            <v>1455.5</v>
          </cell>
          <cell r="K283">
            <v>1566.5</v>
          </cell>
          <cell r="L283">
            <v>1666.8333333333333</v>
          </cell>
          <cell r="M283">
            <v>1777.1666666666665</v>
          </cell>
          <cell r="N283">
            <v>1872.4999999999998</v>
          </cell>
          <cell r="O283">
            <v>1941.4999999999998</v>
          </cell>
          <cell r="P283">
            <v>1997.4999999999998</v>
          </cell>
          <cell r="Q283">
            <v>2054.833333333333</v>
          </cell>
          <cell r="R283">
            <v>2133.833333333333</v>
          </cell>
          <cell r="S283">
            <v>2196.833333333333</v>
          </cell>
          <cell r="T283">
            <v>2231.833333333333</v>
          </cell>
          <cell r="U283">
            <v>2258.4999999999995</v>
          </cell>
          <cell r="V283">
            <v>2274.4999999999995</v>
          </cell>
          <cell r="W283">
            <v>2286.4999999999995</v>
          </cell>
        </row>
        <row r="284">
          <cell r="D284" t="str">
            <v>18, 25 e 28</v>
          </cell>
          <cell r="E284" t="str">
            <v>CNT</v>
          </cell>
          <cell r="F284">
            <v>52</v>
          </cell>
          <cell r="G284">
            <v>414.33333333333337</v>
          </cell>
          <cell r="H284">
            <v>1137</v>
          </cell>
          <cell r="I284">
            <v>1693</v>
          </cell>
          <cell r="J284">
            <v>1961</v>
          </cell>
          <cell r="K284">
            <v>2148</v>
          </cell>
          <cell r="L284">
            <v>2310.6666666666665</v>
          </cell>
          <cell r="M284">
            <v>2467.333333333333</v>
          </cell>
          <cell r="N284">
            <v>2607.333333333333</v>
          </cell>
          <cell r="O284">
            <v>2699.6666666666665</v>
          </cell>
          <cell r="P284">
            <v>2784.333333333333</v>
          </cell>
          <cell r="Q284">
            <v>2852.6666666666665</v>
          </cell>
          <cell r="R284">
            <v>2980</v>
          </cell>
          <cell r="S284">
            <v>3077.3333333333335</v>
          </cell>
          <cell r="T284">
            <v>3122</v>
          </cell>
          <cell r="U284">
            <v>3150.6666666666665</v>
          </cell>
          <cell r="V284">
            <v>3169.6666666666665</v>
          </cell>
          <cell r="W284">
            <v>3180.333333333333</v>
          </cell>
        </row>
        <row r="285">
          <cell r="D285" t="str">
            <v>18, 25 e 28</v>
          </cell>
          <cell r="E285" t="str">
            <v>CLG</v>
          </cell>
          <cell r="F285">
            <v>100.66666666666667</v>
          </cell>
          <cell r="G285">
            <v>608</v>
          </cell>
          <cell r="H285">
            <v>1363.6666666666665</v>
          </cell>
          <cell r="I285">
            <v>1837.333333333333</v>
          </cell>
          <cell r="J285">
            <v>2083.333333333333</v>
          </cell>
          <cell r="K285">
            <v>2273.333333333333</v>
          </cell>
          <cell r="L285">
            <v>2425.6666666666665</v>
          </cell>
          <cell r="M285">
            <v>2593.6666666666665</v>
          </cell>
          <cell r="N285">
            <v>2746.333333333333</v>
          </cell>
          <cell r="O285">
            <v>2869.333333333333</v>
          </cell>
          <cell r="P285">
            <v>2932.333333333333</v>
          </cell>
          <cell r="Q285">
            <v>3018.6666666666665</v>
          </cell>
          <cell r="R285">
            <v>3152</v>
          </cell>
          <cell r="S285">
            <v>3250</v>
          </cell>
          <cell r="T285">
            <v>3290</v>
          </cell>
          <cell r="U285">
            <v>3321.3333333333335</v>
          </cell>
          <cell r="V285">
            <v>3347</v>
          </cell>
          <cell r="W285">
            <v>3367.6666666666665</v>
          </cell>
        </row>
        <row r="286">
          <cell r="D286" t="str">
            <v>18, 25 e 28</v>
          </cell>
          <cell r="E286" t="str">
            <v>IRJ</v>
          </cell>
          <cell r="F286">
            <v>81.333333333333329</v>
          </cell>
          <cell r="G286">
            <v>827.66666666666663</v>
          </cell>
          <cell r="H286">
            <v>1931.6666666666665</v>
          </cell>
          <cell r="I286">
            <v>2767.333333333333</v>
          </cell>
          <cell r="J286">
            <v>3208.6666666666665</v>
          </cell>
          <cell r="K286">
            <v>3516.6666666666665</v>
          </cell>
          <cell r="L286">
            <v>3807.333333333333</v>
          </cell>
          <cell r="M286">
            <v>4150</v>
          </cell>
          <cell r="N286">
            <v>4427</v>
          </cell>
          <cell r="O286">
            <v>4649.666666666667</v>
          </cell>
          <cell r="P286">
            <v>4795</v>
          </cell>
          <cell r="Q286">
            <v>4953</v>
          </cell>
          <cell r="R286">
            <v>5221.666666666667</v>
          </cell>
          <cell r="S286">
            <v>5423.3333333333339</v>
          </cell>
          <cell r="T286">
            <v>5523.0000000000009</v>
          </cell>
          <cell r="U286">
            <v>5591.3333333333339</v>
          </cell>
          <cell r="V286">
            <v>5647.666666666667</v>
          </cell>
          <cell r="W286">
            <v>5700.3333333333339</v>
          </cell>
        </row>
        <row r="287">
          <cell r="D287" t="str">
            <v>06, 12, 18, 20 e 25</v>
          </cell>
          <cell r="E287" t="str">
            <v>VCV</v>
          </cell>
          <cell r="F287">
            <v>105</v>
          </cell>
          <cell r="G287">
            <v>954.8</v>
          </cell>
          <cell r="H287">
            <v>2287.8000000000002</v>
          </cell>
          <cell r="I287">
            <v>3514.4</v>
          </cell>
          <cell r="J287">
            <v>4200.6000000000004</v>
          </cell>
          <cell r="K287">
            <v>4689.4000000000005</v>
          </cell>
          <cell r="L287">
            <v>5074.4000000000005</v>
          </cell>
          <cell r="M287">
            <v>5537.6</v>
          </cell>
          <cell r="N287">
            <v>6011</v>
          </cell>
          <cell r="O287">
            <v>6378</v>
          </cell>
          <cell r="P287">
            <v>6618</v>
          </cell>
          <cell r="Q287">
            <v>6831.6</v>
          </cell>
          <cell r="R287">
            <v>7209</v>
          </cell>
          <cell r="S287">
            <v>7597.2</v>
          </cell>
          <cell r="T287">
            <v>7777</v>
          </cell>
          <cell r="U287">
            <v>7876.8</v>
          </cell>
          <cell r="V287">
            <v>7958.4000000000005</v>
          </cell>
          <cell r="W287">
            <v>8023.8</v>
          </cell>
        </row>
        <row r="288">
          <cell r="D288" t="str">
            <v>14, 19 e 26</v>
          </cell>
          <cell r="E288" t="str">
            <v>TCL</v>
          </cell>
          <cell r="F288">
            <v>39.333333333333336</v>
          </cell>
          <cell r="G288">
            <v>260.66666666666669</v>
          </cell>
          <cell r="H288">
            <v>553.33333333333337</v>
          </cell>
          <cell r="I288">
            <v>766.66666666666674</v>
          </cell>
          <cell r="J288">
            <v>883.66666666666674</v>
          </cell>
          <cell r="K288">
            <v>978.33333333333337</v>
          </cell>
          <cell r="L288">
            <v>1051</v>
          </cell>
          <cell r="M288">
            <v>1138.6666666666667</v>
          </cell>
          <cell r="N288">
            <v>1207.3333333333335</v>
          </cell>
          <cell r="O288">
            <v>1264.0000000000002</v>
          </cell>
          <cell r="P288">
            <v>1311.3333333333335</v>
          </cell>
          <cell r="Q288">
            <v>1361.3333333333335</v>
          </cell>
          <cell r="R288">
            <v>1475.3333333333335</v>
          </cell>
          <cell r="S288">
            <v>1561.6666666666667</v>
          </cell>
          <cell r="T288">
            <v>1620</v>
          </cell>
          <cell r="U288">
            <v>1653</v>
          </cell>
          <cell r="V288">
            <v>1680.5</v>
          </cell>
          <cell r="W288">
            <v>1700.5</v>
          </cell>
        </row>
        <row r="289">
          <cell r="D289" t="str">
            <v>05, 12, 20 e 28</v>
          </cell>
          <cell r="E289" t="str">
            <v>ERN</v>
          </cell>
          <cell r="F289">
            <v>66.75</v>
          </cell>
          <cell r="G289">
            <v>613.75</v>
          </cell>
          <cell r="H289">
            <v>1560</v>
          </cell>
          <cell r="I289">
            <v>2235.75</v>
          </cell>
          <cell r="J289">
            <v>2584.75</v>
          </cell>
          <cell r="K289">
            <v>2806.25</v>
          </cell>
          <cell r="L289">
            <v>2973.75</v>
          </cell>
          <cell r="M289">
            <v>3191</v>
          </cell>
          <cell r="N289">
            <v>3403.5</v>
          </cell>
          <cell r="O289">
            <v>3575.75</v>
          </cell>
          <cell r="P289">
            <v>3676.75</v>
          </cell>
          <cell r="Q289">
            <v>3783.75</v>
          </cell>
          <cell r="R289">
            <v>3977</v>
          </cell>
          <cell r="S289">
            <v>4119</v>
          </cell>
          <cell r="T289">
            <v>4214.75</v>
          </cell>
          <cell r="U289">
            <v>4265.25</v>
          </cell>
          <cell r="V289">
            <v>4296.75</v>
          </cell>
          <cell r="W289">
            <v>4323</v>
          </cell>
        </row>
        <row r="290">
          <cell r="D290" t="str">
            <v>05, 10, 17 e 26</v>
          </cell>
          <cell r="E290" t="str">
            <v>INH</v>
          </cell>
          <cell r="F290">
            <v>39.5</v>
          </cell>
          <cell r="G290">
            <v>531.25</v>
          </cell>
          <cell r="H290">
            <v>1415</v>
          </cell>
          <cell r="I290">
            <v>2110.5</v>
          </cell>
          <cell r="J290">
            <v>2490.75</v>
          </cell>
          <cell r="K290">
            <v>2732</v>
          </cell>
          <cell r="L290">
            <v>2926.75</v>
          </cell>
          <cell r="M290">
            <v>3132</v>
          </cell>
          <cell r="N290">
            <v>3334.5</v>
          </cell>
          <cell r="O290">
            <v>3521.25</v>
          </cell>
          <cell r="P290">
            <v>3648.5</v>
          </cell>
          <cell r="Q290">
            <v>3753</v>
          </cell>
          <cell r="R290">
            <v>4026.25</v>
          </cell>
          <cell r="S290">
            <v>4232.75</v>
          </cell>
          <cell r="T290">
            <v>4334.25</v>
          </cell>
          <cell r="U290">
            <v>4380</v>
          </cell>
          <cell r="V290">
            <v>4419</v>
          </cell>
          <cell r="W290">
            <v>4448.166666666667</v>
          </cell>
        </row>
        <row r="291">
          <cell r="D291" t="str">
            <v>14 e 17</v>
          </cell>
          <cell r="E291" t="str">
            <v>DCT</v>
          </cell>
          <cell r="F291">
            <v>12.5</v>
          </cell>
          <cell r="G291">
            <v>226</v>
          </cell>
          <cell r="H291">
            <v>730.5</v>
          </cell>
          <cell r="I291">
            <v>1243</v>
          </cell>
          <cell r="J291">
            <v>1567.5</v>
          </cell>
          <cell r="K291">
            <v>1813</v>
          </cell>
          <cell r="L291">
            <v>2054.5</v>
          </cell>
          <cell r="M291">
            <v>2349.5</v>
          </cell>
          <cell r="N291">
            <v>2674</v>
          </cell>
          <cell r="O291">
            <v>2955.5</v>
          </cell>
          <cell r="P291">
            <v>3220.5</v>
          </cell>
          <cell r="Q291">
            <v>3528.5</v>
          </cell>
          <cell r="R291">
            <v>3961</v>
          </cell>
          <cell r="S291">
            <v>4357.5</v>
          </cell>
          <cell r="T291">
            <v>4607.5</v>
          </cell>
          <cell r="U291">
            <v>4870</v>
          </cell>
          <cell r="V291">
            <v>5035.5</v>
          </cell>
          <cell r="W291">
            <v>5254.5</v>
          </cell>
        </row>
        <row r="292">
          <cell r="D292" t="str">
            <v>07, 10, 19 e 31</v>
          </cell>
          <cell r="E292" t="str">
            <v>MGR</v>
          </cell>
          <cell r="F292">
            <v>77.833333333333329</v>
          </cell>
          <cell r="G292">
            <v>578.08333333333337</v>
          </cell>
          <cell r="H292">
            <v>1544.0833333333335</v>
          </cell>
          <cell r="I292">
            <v>2514.0833333333335</v>
          </cell>
          <cell r="J292">
            <v>3151.8333333333335</v>
          </cell>
          <cell r="K292">
            <v>3542.25</v>
          </cell>
          <cell r="L292">
            <v>3858.25</v>
          </cell>
          <cell r="M292">
            <v>4226</v>
          </cell>
          <cell r="N292">
            <v>4589.75</v>
          </cell>
          <cell r="O292">
            <v>4922.75</v>
          </cell>
          <cell r="P292">
            <v>5144.75</v>
          </cell>
          <cell r="Q292">
            <v>5384.5</v>
          </cell>
          <cell r="R292">
            <v>5886</v>
          </cell>
          <cell r="S292">
            <v>6273</v>
          </cell>
          <cell r="T292">
            <v>6478.5</v>
          </cell>
          <cell r="U292">
            <v>6608.25</v>
          </cell>
          <cell r="V292">
            <v>6714.5</v>
          </cell>
          <cell r="W292">
            <v>6818.333333333333</v>
          </cell>
        </row>
        <row r="293">
          <cell r="D293" t="str">
            <v>04, 11,13, 24  e 27</v>
          </cell>
          <cell r="E293" t="str">
            <v>TRG</v>
          </cell>
          <cell r="F293">
            <v>7.1</v>
          </cell>
          <cell r="G293">
            <v>84.1</v>
          </cell>
          <cell r="H293">
            <v>245.1</v>
          </cell>
          <cell r="I293">
            <v>433.29999999999995</v>
          </cell>
          <cell r="J293">
            <v>611.5</v>
          </cell>
          <cell r="K293">
            <v>777.5</v>
          </cell>
          <cell r="L293">
            <v>957.3</v>
          </cell>
          <cell r="M293">
            <v>1175.3</v>
          </cell>
          <cell r="N293">
            <v>1374.7</v>
          </cell>
          <cell r="O293">
            <v>1567.5</v>
          </cell>
          <cell r="P293">
            <v>1733.1</v>
          </cell>
          <cell r="Q293">
            <v>1993.1</v>
          </cell>
          <cell r="R293">
            <v>2498.2999999999997</v>
          </cell>
          <cell r="S293">
            <v>2912.0999999999995</v>
          </cell>
          <cell r="T293">
            <v>3097.8999999999996</v>
          </cell>
          <cell r="U293">
            <v>3201.4999999999995</v>
          </cell>
          <cell r="V293">
            <v>3304.8999999999996</v>
          </cell>
          <cell r="W293">
            <v>3347.8499999999995</v>
          </cell>
        </row>
        <row r="294">
          <cell r="D294" t="str">
            <v>04, 13 e 17</v>
          </cell>
          <cell r="E294" t="str">
            <v>MRC</v>
          </cell>
          <cell r="F294">
            <v>2</v>
          </cell>
          <cell r="G294">
            <v>36.166666666666671</v>
          </cell>
          <cell r="H294">
            <v>128.16666666666669</v>
          </cell>
          <cell r="I294">
            <v>269.83333333333337</v>
          </cell>
          <cell r="J294">
            <v>441.16666666666674</v>
          </cell>
          <cell r="K294">
            <v>639.5</v>
          </cell>
          <cell r="L294">
            <v>868.83333333333326</v>
          </cell>
          <cell r="M294">
            <v>1202.5</v>
          </cell>
          <cell r="N294">
            <v>1392.8333333333333</v>
          </cell>
          <cell r="O294">
            <v>1572.1666666666665</v>
          </cell>
          <cell r="P294">
            <v>1783.1666666666665</v>
          </cell>
          <cell r="Q294">
            <v>2085.1666666666665</v>
          </cell>
          <cell r="R294">
            <v>2500.5</v>
          </cell>
          <cell r="S294">
            <v>2883.1666666666665</v>
          </cell>
          <cell r="T294">
            <v>3136.5</v>
          </cell>
          <cell r="U294">
            <v>3382.8333333333335</v>
          </cell>
          <cell r="V294">
            <v>3725.8333333333335</v>
          </cell>
          <cell r="W294">
            <v>3977.166666666667</v>
          </cell>
        </row>
        <row r="295">
          <cell r="D295" t="str">
            <v>06, 14, 21, 24 e 27</v>
          </cell>
          <cell r="E295" t="str">
            <v>SCR</v>
          </cell>
          <cell r="F295">
            <v>9.1999999999999993</v>
          </cell>
          <cell r="G295">
            <v>105.1</v>
          </cell>
          <cell r="H295">
            <v>285.29999999999995</v>
          </cell>
          <cell r="I295">
            <v>499.69999999999993</v>
          </cell>
          <cell r="J295">
            <v>686.69999999999993</v>
          </cell>
          <cell r="K295">
            <v>874.3</v>
          </cell>
          <cell r="L295">
            <v>1145.0999999999999</v>
          </cell>
          <cell r="M295">
            <v>1500.3</v>
          </cell>
          <cell r="N295">
            <v>1763.1</v>
          </cell>
          <cell r="O295">
            <v>2057.6999999999998</v>
          </cell>
          <cell r="P295">
            <v>2465.5</v>
          </cell>
          <cell r="Q295">
            <v>3076.3</v>
          </cell>
          <cell r="R295">
            <v>4129.7000000000007</v>
          </cell>
          <cell r="S295">
            <v>5164.9000000000005</v>
          </cell>
          <cell r="T295">
            <v>5835.7000000000007</v>
          </cell>
          <cell r="U295">
            <v>6278.9000000000005</v>
          </cell>
          <cell r="V295">
            <v>6685.7000000000007</v>
          </cell>
          <cell r="W295">
            <v>6991.7000000000007</v>
          </cell>
        </row>
        <row r="297">
          <cell r="E297" t="str">
            <v>LINHA 2</v>
          </cell>
          <cell r="F297">
            <v>2014.7166666666665</v>
          </cell>
          <cell r="G297">
            <v>11323.083333333334</v>
          </cell>
          <cell r="H297">
            <v>25213.449999999997</v>
          </cell>
          <cell r="I297">
            <v>35731.066666666673</v>
          </cell>
          <cell r="J297">
            <v>41555.96666666666</v>
          </cell>
          <cell r="K297">
            <v>45687.7</v>
          </cell>
          <cell r="L297">
            <v>49371.383333333339</v>
          </cell>
          <cell r="M297">
            <v>53607.03333333334</v>
          </cell>
          <cell r="N297">
            <v>57363.549999999996</v>
          </cell>
          <cell r="O297">
            <v>60574.783333333333</v>
          </cell>
          <cell r="P297">
            <v>63106.433333333327</v>
          </cell>
          <cell r="Q297">
            <v>66072.416666666672</v>
          </cell>
          <cell r="R297">
            <v>71272.916666666672</v>
          </cell>
          <cell r="S297">
            <v>75760.45</v>
          </cell>
          <cell r="T297">
            <v>78261.599999999991</v>
          </cell>
          <cell r="U297">
            <v>80054.033333333326</v>
          </cell>
          <cell r="V297">
            <v>81624.583333333314</v>
          </cell>
          <cell r="W297">
            <v>82891.183333333349</v>
          </cell>
        </row>
        <row r="299">
          <cell r="E299" t="str">
            <v>SISTEMA</v>
          </cell>
          <cell r="F299">
            <v>2211.1499999999996</v>
          </cell>
          <cell r="G299">
            <v>15476.650000000001</v>
          </cell>
          <cell r="H299">
            <v>41908.416666666664</v>
          </cell>
          <cell r="I299">
            <v>71171.266666666663</v>
          </cell>
          <cell r="J299">
            <v>92339.633333333331</v>
          </cell>
          <cell r="K299">
            <v>109411.01666666666</v>
          </cell>
          <cell r="L299">
            <v>127133.95000000001</v>
          </cell>
          <cell r="M299">
            <v>148378.18333333335</v>
          </cell>
          <cell r="N299">
            <v>169723.28333333333</v>
          </cell>
          <cell r="O299">
            <v>190526.83333333331</v>
          </cell>
          <cell r="P299">
            <v>210528.88333333333</v>
          </cell>
          <cell r="Q299">
            <v>233205.25</v>
          </cell>
          <cell r="R299">
            <v>268461.95</v>
          </cell>
          <cell r="S299">
            <v>304943.81666666665</v>
          </cell>
          <cell r="T299">
            <v>325057.53333333338</v>
          </cell>
          <cell r="U299">
            <v>336124.36666666664</v>
          </cell>
          <cell r="V299">
            <v>343630.54999999993</v>
          </cell>
          <cell r="W299">
            <v>348468.45</v>
          </cell>
        </row>
        <row r="308">
          <cell r="G308" t="str">
            <v>PERCENTUAL DA HORA DAS ENTRADAS  DE USUÁRIOS PAGANTES POR ESTAÇÃO EM DIA ÚTIL - MAIO/99 - APÓS A NOVA CONFIGURAÇÃO DO SISTEMA COM AS INAUGURAÇÕES DE 7 NOVAS ESTAÇÕES NO PERÍODO DE JUL A SET/98.</v>
          </cell>
        </row>
        <row r="310">
          <cell r="G310" t="str">
            <v xml:space="preserve">( CAV, na Linha 1, no início de jul/98  e trecho PVN a IRJ, na Linha 2, no mês de set/98) </v>
          </cell>
        </row>
        <row r="312">
          <cell r="D312" t="str">
            <v>DIAS MAIO/99</v>
          </cell>
          <cell r="E312" t="str">
            <v>ESTAÇÃO</v>
          </cell>
          <cell r="F312" t="str">
            <v>=&gt;6h</v>
          </cell>
          <cell r="G312" t="str">
            <v>6h às 7h</v>
          </cell>
          <cell r="H312" t="str">
            <v>7h às 8h</v>
          </cell>
          <cell r="I312" t="str">
            <v>8h às 9h</v>
          </cell>
          <cell r="J312" t="str">
            <v>9h às 10h</v>
          </cell>
          <cell r="K312" t="str">
            <v>10h às 11h</v>
          </cell>
          <cell r="L312" t="str">
            <v>11h às 12h</v>
          </cell>
          <cell r="M312" t="str">
            <v>12h às 13h</v>
          </cell>
          <cell r="N312" t="str">
            <v>13h às 14h</v>
          </cell>
          <cell r="O312" t="str">
            <v>14h às 15h</v>
          </cell>
          <cell r="P312" t="str">
            <v>15h às 16h</v>
          </cell>
          <cell r="Q312" t="str">
            <v>16h às 17h</v>
          </cell>
          <cell r="R312" t="str">
            <v>17h às 18h</v>
          </cell>
          <cell r="S312" t="str">
            <v>18h às 19h</v>
          </cell>
          <cell r="T312" t="str">
            <v>19h às 20h</v>
          </cell>
          <cell r="U312" t="str">
            <v>20h às 21h</v>
          </cell>
          <cell r="V312" t="str">
            <v>21h às 22h</v>
          </cell>
          <cell r="W312" t="str">
            <v>22h às 23h</v>
          </cell>
        </row>
        <row r="313">
          <cell r="D313" t="str">
            <v>03, 11, 18, 25 e 28</v>
          </cell>
          <cell r="E313" t="str">
            <v>SPN</v>
          </cell>
          <cell r="F313">
            <v>1.2891690268877386E-2</v>
          </cell>
          <cell r="G313">
            <v>5.0506954129131969E-2</v>
          </cell>
          <cell r="H313">
            <v>0.11228912684610563</v>
          </cell>
          <cell r="I313">
            <v>0.15090122800752495</v>
          </cell>
          <cell r="J313">
            <v>0.13928330165608743</v>
          </cell>
          <cell r="K313">
            <v>0.10747810907727648</v>
          </cell>
          <cell r="L313">
            <v>9.3350799717127356E-2</v>
          </cell>
          <cell r="M313">
            <v>8.9417206551738765E-2</v>
          </cell>
          <cell r="N313">
            <v>9.6200064651840445E-2</v>
          </cell>
          <cell r="O313">
            <v>9.3983959468456099E-2</v>
          </cell>
          <cell r="P313">
            <v>9.1690601713324368E-2</v>
          </cell>
          <cell r="Q313">
            <v>8.7694824714717678E-2</v>
          </cell>
          <cell r="R313">
            <v>6.7119157493469334E-2</v>
          </cell>
          <cell r="S313">
            <v>6.3110805733624736E-2</v>
          </cell>
          <cell r="T313">
            <v>8.104916793929183E-2</v>
          </cell>
          <cell r="U313">
            <v>8.372765470399543E-2</v>
          </cell>
          <cell r="V313">
            <v>7.7509431113459787E-2</v>
          </cell>
          <cell r="W313">
            <v>8.7599991731949808E-2</v>
          </cell>
        </row>
        <row r="314">
          <cell r="D314" t="str">
            <v>03, 07, 12, 20 e 26</v>
          </cell>
          <cell r="E314" t="str">
            <v>SFX</v>
          </cell>
          <cell r="F314">
            <v>2.9299296065630428E-3</v>
          </cell>
          <cell r="G314">
            <v>1.4835475481512195E-2</v>
          </cell>
          <cell r="H314">
            <v>2.7330749741787969E-2</v>
          </cell>
          <cell r="I314">
            <v>3.7371616230134796E-2</v>
          </cell>
          <cell r="J314">
            <v>3.7197012523403628E-2</v>
          </cell>
          <cell r="K314">
            <v>2.9909702689588716E-2</v>
          </cell>
          <cell r="L314">
            <v>2.5746302342727314E-2</v>
          </cell>
          <cell r="M314">
            <v>2.4025343348077211E-2</v>
          </cell>
          <cell r="N314">
            <v>2.4202275932181154E-2</v>
          </cell>
          <cell r="O314">
            <v>2.649547793525624E-2</v>
          </cell>
          <cell r="P314">
            <v>2.4667471584162617E-2</v>
          </cell>
          <cell r="Q314">
            <v>2.1440824588301183E-2</v>
          </cell>
          <cell r="R314">
            <v>1.8288722427226602E-2</v>
          </cell>
          <cell r="S314">
            <v>1.4873142456160868E-2</v>
          </cell>
          <cell r="T314">
            <v>1.7013265408431889E-2</v>
          </cell>
          <cell r="U314">
            <v>1.9951506754416353E-2</v>
          </cell>
          <cell r="V314">
            <v>1.9717077698164401E-2</v>
          </cell>
          <cell r="W314">
            <v>2.4597449306517291E-2</v>
          </cell>
        </row>
        <row r="315">
          <cell r="D315" t="str">
            <v>13/04 e 07/06/99</v>
          </cell>
          <cell r="E315" t="str">
            <v>AFP</v>
          </cell>
          <cell r="F315">
            <v>2.0284128045436451E-3</v>
          </cell>
          <cell r="G315">
            <v>1.2852889073159702E-2</v>
          </cell>
          <cell r="H315">
            <v>2.7788532233310168E-2</v>
          </cell>
          <cell r="I315">
            <v>3.7487804502979033E-2</v>
          </cell>
          <cell r="J315">
            <v>3.9823573224827609E-2</v>
          </cell>
          <cell r="K315">
            <v>3.3184188354195079E-2</v>
          </cell>
          <cell r="L315">
            <v>3.3177352131325145E-2</v>
          </cell>
          <cell r="M315">
            <v>2.8548923864829205E-2</v>
          </cell>
          <cell r="N315">
            <v>3.1224964980253078E-2</v>
          </cell>
          <cell r="O315">
            <v>3.025925863614623E-2</v>
          </cell>
          <cell r="P315">
            <v>2.7372194350079114E-2</v>
          </cell>
          <cell r="Q315">
            <v>2.1784795036241845E-2</v>
          </cell>
          <cell r="R315">
            <v>2.2350361775208685E-2</v>
          </cell>
          <cell r="S315">
            <v>1.8611986228774843E-2</v>
          </cell>
          <cell r="T315">
            <v>1.7649647048490126E-2</v>
          </cell>
          <cell r="U315">
            <v>1.920151804942697E-2</v>
          </cell>
          <cell r="V315">
            <v>2.7310817081916908E-2</v>
          </cell>
          <cell r="W315">
            <v>3.0591785692139155E-2</v>
          </cell>
        </row>
        <row r="316">
          <cell r="D316" t="str">
            <v>12, 21, 24 e 31</v>
          </cell>
          <cell r="E316" t="str">
            <v>ESA</v>
          </cell>
          <cell r="F316">
            <v>5.3339744119481032E-3</v>
          </cell>
          <cell r="G316">
            <v>1.1005992989333233E-2</v>
          </cell>
          <cell r="H316">
            <v>1.2106644403892789E-2</v>
          </cell>
          <cell r="I316">
            <v>1.4677312701941199E-2</v>
          </cell>
          <cell r="J316">
            <v>2.2494256366811485E-2</v>
          </cell>
          <cell r="K316">
            <v>2.8717649321525394E-2</v>
          </cell>
          <cell r="L316">
            <v>3.1522246129308922E-2</v>
          </cell>
          <cell r="M316">
            <v>3.2773599737654299E-2</v>
          </cell>
          <cell r="N316">
            <v>3.1306951009833633E-2</v>
          </cell>
          <cell r="O316">
            <v>3.365210905510517E-2</v>
          </cell>
          <cell r="P316">
            <v>3.5421369309645755E-2</v>
          </cell>
          <cell r="Q316">
            <v>3.1357904191000617E-2</v>
          </cell>
          <cell r="R316">
            <v>2.8585583260297573E-2</v>
          </cell>
          <cell r="S316">
            <v>3.2180370887454589E-2</v>
          </cell>
          <cell r="T316">
            <v>2.7692544805659157E-2</v>
          </cell>
          <cell r="U316">
            <v>2.7740546076113315E-2</v>
          </cell>
          <cell r="V316">
            <v>1.8651289714479841E-2</v>
          </cell>
          <cell r="W316">
            <v>2.3770644287810828E-2</v>
          </cell>
        </row>
        <row r="317">
          <cell r="D317" t="str">
            <v>05, 14 e 20</v>
          </cell>
          <cell r="E317" t="str">
            <v>POZ</v>
          </cell>
          <cell r="F317">
            <v>1.0517696023559641E-3</v>
          </cell>
          <cell r="G317">
            <v>9.8501124470744949E-3</v>
          </cell>
          <cell r="H317">
            <v>1.5360305087438976E-2</v>
          </cell>
          <cell r="I317">
            <v>2.0913889111962781E-2</v>
          </cell>
          <cell r="J317">
            <v>2.2013979979560696E-2</v>
          </cell>
          <cell r="K317">
            <v>2.368486053170852E-2</v>
          </cell>
          <cell r="L317">
            <v>2.0613592934202014E-2</v>
          </cell>
          <cell r="M317">
            <v>2.4100657904027292E-2</v>
          </cell>
          <cell r="N317">
            <v>1.8942676929755931E-2</v>
          </cell>
          <cell r="O317">
            <v>1.8394296486256751E-2</v>
          </cell>
          <cell r="P317">
            <v>1.7598196184891047E-2</v>
          </cell>
          <cell r="Q317">
            <v>1.3244332204894673E-2</v>
          </cell>
          <cell r="R317">
            <v>1.5609326265173241E-2</v>
          </cell>
          <cell r="S317">
            <v>1.1777540622921341E-2</v>
          </cell>
          <cell r="T317">
            <v>1.060636066763726E-2</v>
          </cell>
          <cell r="U317">
            <v>1.1204650532371501E-2</v>
          </cell>
          <cell r="V317">
            <v>1.025820934296391E-2</v>
          </cell>
          <cell r="W317">
            <v>1.2470975698822493E-2</v>
          </cell>
        </row>
        <row r="318">
          <cell r="D318" t="str">
            <v>11 e 19</v>
          </cell>
          <cell r="E318" t="str">
            <v>CTR</v>
          </cell>
          <cell r="F318">
            <v>2.4791712055533436E-2</v>
          </cell>
          <cell r="G318">
            <v>7.3423542271305278E-2</v>
          </cell>
          <cell r="H318">
            <v>7.9941686329454573E-2</v>
          </cell>
          <cell r="I318">
            <v>9.0165517029270906E-2</v>
          </cell>
          <cell r="J318">
            <v>7.889130164349005E-2</v>
          </cell>
          <cell r="K318">
            <v>5.5590105468898726E-2</v>
          </cell>
          <cell r="L318">
            <v>5.1007357698499879E-2</v>
          </cell>
          <cell r="M318">
            <v>4.5447627356129595E-2</v>
          </cell>
          <cell r="N318">
            <v>4.0969590210399573E-2</v>
          </cell>
          <cell r="O318">
            <v>3.8671284468275842E-2</v>
          </cell>
          <cell r="P318">
            <v>3.3346581975347525E-2</v>
          </cell>
          <cell r="Q318">
            <v>2.5356795841779477E-2</v>
          </cell>
          <cell r="R318">
            <v>2.6831779491557635E-2</v>
          </cell>
          <cell r="S318">
            <v>2.1997229673920194E-2</v>
          </cell>
          <cell r="T318">
            <v>1.802252691571175E-2</v>
          </cell>
          <cell r="U318">
            <v>1.8749717624734569E-2</v>
          </cell>
          <cell r="V318">
            <v>2.3780394385961797E-2</v>
          </cell>
          <cell r="W318">
            <v>2.1186878604353129E-2</v>
          </cell>
        </row>
        <row r="319">
          <cell r="D319" t="str">
            <v>05, 12 e 24</v>
          </cell>
          <cell r="E319" t="str">
            <v>PVG</v>
          </cell>
          <cell r="F319">
            <v>1.3522752030290966E-3</v>
          </cell>
          <cell r="G319">
            <v>4.171221087281545E-3</v>
          </cell>
          <cell r="H319">
            <v>5.1957682233373225E-3</v>
          </cell>
          <cell r="I319">
            <v>6.7434762278224215E-3</v>
          </cell>
          <cell r="J319">
            <v>1.2691894036856879E-2</v>
          </cell>
          <cell r="K319">
            <v>2.1439387356814471E-2</v>
          </cell>
          <cell r="L319">
            <v>2.3415988323979481E-2</v>
          </cell>
          <cell r="M319">
            <v>2.678373895974908E-2</v>
          </cell>
          <cell r="N319">
            <v>2.5001834925423943E-2</v>
          </cell>
          <cell r="O319">
            <v>2.4178565677492544E-2</v>
          </cell>
          <cell r="P319">
            <v>2.3614246206430503E-2</v>
          </cell>
          <cell r="Q319">
            <v>2.3725141152830188E-2</v>
          </cell>
          <cell r="R319">
            <v>2.7720499460622619E-2</v>
          </cell>
          <cell r="S319">
            <v>2.6149977705819144E-2</v>
          </cell>
          <cell r="T319">
            <v>2.3781449309467916E-2</v>
          </cell>
          <cell r="U319">
            <v>2.4668303188204999E-2</v>
          </cell>
          <cell r="V319">
            <v>4.7027894780081313E-2</v>
          </cell>
          <cell r="W319">
            <v>1.7225104556384659E-2</v>
          </cell>
        </row>
        <row r="320">
          <cell r="D320" t="str">
            <v>13,17 e 27</v>
          </cell>
          <cell r="E320" t="str">
            <v>URG</v>
          </cell>
          <cell r="F320">
            <v>1.8030336040387954E-3</v>
          </cell>
          <cell r="G320">
            <v>8.983202040380436E-3</v>
          </cell>
          <cell r="H320">
            <v>1.3512780707053255E-2</v>
          </cell>
          <cell r="I320">
            <v>1.7143465748095849E-2</v>
          </cell>
          <cell r="J320">
            <v>3.5351491455016995E-2</v>
          </cell>
          <cell r="K320">
            <v>5.9963896696518436E-2</v>
          </cell>
          <cell r="L320">
            <v>8.2285099532056399E-2</v>
          </cell>
          <cell r="M320">
            <v>8.5544783133305199E-2</v>
          </cell>
          <cell r="N320">
            <v>9.2730103552259455E-2</v>
          </cell>
          <cell r="O320">
            <v>9.7178926994030662E-2</v>
          </cell>
          <cell r="P320">
            <v>0.10488924885199266</v>
          </cell>
          <cell r="Q320">
            <v>0.10679253437132051</v>
          </cell>
          <cell r="R320">
            <v>0.11448415005753043</v>
          </cell>
          <cell r="S320">
            <v>0.11609420570584837</v>
          </cell>
          <cell r="T320">
            <v>0.10936152194646605</v>
          </cell>
          <cell r="U320">
            <v>9.0992605533049206E-2</v>
          </cell>
          <cell r="V320">
            <v>8.6728497172331276E-2</v>
          </cell>
          <cell r="W320">
            <v>8.2335999779518665E-2</v>
          </cell>
        </row>
        <row r="321">
          <cell r="D321" t="str">
            <v>10 e 25</v>
          </cell>
          <cell r="E321" t="str">
            <v>CRC</v>
          </cell>
          <cell r="F321">
            <v>1.8030336040387954E-3</v>
          </cell>
          <cell r="G321">
            <v>6.4452904149862435E-3</v>
          </cell>
          <cell r="H321">
            <v>1.082031343597918E-2</v>
          </cell>
          <cell r="I321">
            <v>1.5121561980463284E-2</v>
          </cell>
          <cell r="J321">
            <v>3.5170403636873258E-2</v>
          </cell>
          <cell r="K321">
            <v>6.950227622639446E-2</v>
          </cell>
          <cell r="L321">
            <v>9.8431787063089651E-2</v>
          </cell>
          <cell r="M321">
            <v>0.10195708011742796</v>
          </cell>
          <cell r="N321">
            <v>0.11866892167288978</v>
          </cell>
          <cell r="O321">
            <v>0.1202439006804127</v>
          </cell>
          <cell r="P321">
            <v>0.12978669686357147</v>
          </cell>
          <cell r="Q321">
            <v>0.13963877223129514</v>
          </cell>
          <cell r="R321">
            <v>0.14801441995422149</v>
          </cell>
          <cell r="S321">
            <v>0.17514180560936207</v>
          </cell>
          <cell r="T321">
            <v>0.17957894405393335</v>
          </cell>
          <cell r="U321">
            <v>0.17566000512040483</v>
          </cell>
          <cell r="V321">
            <v>0.12549653507885722</v>
          </cell>
          <cell r="W321">
            <v>7.813307426776081E-2</v>
          </cell>
        </row>
        <row r="322">
          <cell r="D322" t="str">
            <v>07, 20 e 28</v>
          </cell>
          <cell r="E322" t="str">
            <v>CNL</v>
          </cell>
          <cell r="F322">
            <v>3.4558144077410243E-3</v>
          </cell>
          <cell r="G322">
            <v>4.7994170341612965E-3</v>
          </cell>
          <cell r="H322">
            <v>7.1252646752077353E-3</v>
          </cell>
          <cell r="I322">
            <v>1.0354425491707063E-2</v>
          </cell>
          <cell r="J322">
            <v>2.3588656659071474E-2</v>
          </cell>
          <cell r="K322">
            <v>4.3894119105754942E-2</v>
          </cell>
          <cell r="L322">
            <v>6.1577466484103477E-2</v>
          </cell>
          <cell r="M322">
            <v>6.9336463071547255E-2</v>
          </cell>
          <cell r="N322">
            <v>7.12263392222727E-2</v>
          </cell>
          <cell r="O322">
            <v>8.0819539613831926E-2</v>
          </cell>
          <cell r="P322">
            <v>8.6807768870357432E-2</v>
          </cell>
          <cell r="Q322">
            <v>9.0328991563904282E-2</v>
          </cell>
          <cell r="R322">
            <v>9.1547611281449115E-2</v>
          </cell>
          <cell r="S322">
            <v>0.10811764017923059</v>
          </cell>
          <cell r="T322">
            <v>0.10309714017714279</v>
          </cell>
          <cell r="U322">
            <v>9.7980452101624996E-2</v>
          </cell>
          <cell r="V322">
            <v>0.10000643913573476</v>
          </cell>
          <cell r="W322">
            <v>9.1844257494642992E-2</v>
          </cell>
        </row>
        <row r="323">
          <cell r="D323" t="str">
            <v>06, 14 e 28</v>
          </cell>
          <cell r="E323" t="str">
            <v>GLR</v>
          </cell>
          <cell r="F323">
            <v>6.1603648137992179E-3</v>
          </cell>
          <cell r="G323">
            <v>9.573706230447402E-3</v>
          </cell>
          <cell r="H323">
            <v>1.4061363031604646E-2</v>
          </cell>
          <cell r="I323">
            <v>2.0845543069113227E-2</v>
          </cell>
          <cell r="J323">
            <v>2.6407327915395767E-2</v>
          </cell>
          <cell r="K323">
            <v>2.6633264439612878E-2</v>
          </cell>
          <cell r="L323">
            <v>2.4864206075743672E-2</v>
          </cell>
          <cell r="M323">
            <v>2.6344404050040248E-2</v>
          </cell>
          <cell r="N323">
            <v>2.4174166436324963E-2</v>
          </cell>
          <cell r="O323">
            <v>2.5652673061408591E-2</v>
          </cell>
          <cell r="P323">
            <v>2.7280537078282808E-2</v>
          </cell>
          <cell r="Q323">
            <v>2.3695741969245517E-2</v>
          </cell>
          <cell r="R323">
            <v>2.2605632404620969E-2</v>
          </cell>
          <cell r="S323">
            <v>2.0923636948401762E-2</v>
          </cell>
          <cell r="T323">
            <v>2.1080141826929053E-2</v>
          </cell>
          <cell r="U323">
            <v>2.3192421800876498E-2</v>
          </cell>
          <cell r="V323">
            <v>1.8429250551212219E-2</v>
          </cell>
          <cell r="W323">
            <v>2.0118922121857279E-2</v>
          </cell>
        </row>
        <row r="324">
          <cell r="D324" t="str">
            <v>04,13 e 26</v>
          </cell>
          <cell r="E324" t="str">
            <v>CTT</v>
          </cell>
          <cell r="F324">
            <v>4.0568256090872902E-3</v>
          </cell>
          <cell r="G324">
            <v>1.1357782719585895E-2</v>
          </cell>
          <cell r="H324">
            <v>1.7478967858120212E-2</v>
          </cell>
          <cell r="I324">
            <v>2.2690886226051119E-2</v>
          </cell>
          <cell r="J324">
            <v>2.5431028374099083E-2</v>
          </cell>
          <cell r="K324">
            <v>2.6184169804634068E-2</v>
          </cell>
          <cell r="L324">
            <v>2.6161959645506393E-2</v>
          </cell>
          <cell r="M324">
            <v>3.0643609952190946E-2</v>
          </cell>
          <cell r="N324">
            <v>2.6016900053564204E-2</v>
          </cell>
          <cell r="O324">
            <v>2.4098451145757975E-2</v>
          </cell>
          <cell r="P324">
            <v>2.4364169339309384E-2</v>
          </cell>
          <cell r="Q324">
            <v>2.2754968094536015E-2</v>
          </cell>
          <cell r="R324">
            <v>2.3116173663445531E-2</v>
          </cell>
          <cell r="S324">
            <v>1.9297258181233418E-2</v>
          </cell>
          <cell r="T324">
            <v>2.2207067647865508E-2</v>
          </cell>
          <cell r="U324">
            <v>2.3252661857502147E-2</v>
          </cell>
          <cell r="V324">
            <v>2.500160978393369E-2</v>
          </cell>
          <cell r="W324">
            <v>2.12213288134659E-2</v>
          </cell>
        </row>
        <row r="325">
          <cell r="D325" t="str">
            <v>03,18 e 27</v>
          </cell>
          <cell r="E325" t="str">
            <v>LMC</v>
          </cell>
          <cell r="F325">
            <v>4.9583424111066879E-3</v>
          </cell>
          <cell r="G325">
            <v>1.4574145967610218E-2</v>
          </cell>
          <cell r="H325">
            <v>2.3734067466798157E-2</v>
          </cell>
          <cell r="I325">
            <v>3.453753365330673E-2</v>
          </cell>
          <cell r="J325">
            <v>4.4957019200032748E-2</v>
          </cell>
          <cell r="K325">
            <v>5.2094977657541904E-2</v>
          </cell>
          <cell r="L325">
            <v>5.0791065436872763E-2</v>
          </cell>
          <cell r="M325">
            <v>4.7087288001292908E-2</v>
          </cell>
          <cell r="N325">
            <v>5.2674071957186118E-2</v>
          </cell>
          <cell r="O325">
            <v>5.5487324679361613E-2</v>
          </cell>
          <cell r="P325">
            <v>5.612758025635705E-2</v>
          </cell>
          <cell r="Q325">
            <v>5.0742990867143629E-2</v>
          </cell>
          <cell r="R325">
            <v>4.5740715003578514E-2</v>
          </cell>
          <cell r="S325">
            <v>4.5465509805784794E-2</v>
          </cell>
          <cell r="T325">
            <v>4.8109789090860874E-2</v>
          </cell>
          <cell r="U325">
            <v>4.3854761223475557E-2</v>
          </cell>
          <cell r="V325">
            <v>3.890126140448652E-2</v>
          </cell>
          <cell r="W325">
            <v>4.7472388157396114E-2</v>
          </cell>
        </row>
        <row r="326">
          <cell r="D326" t="str">
            <v>06, 21 e 31</v>
          </cell>
          <cell r="E326" t="str">
            <v>FLA</v>
          </cell>
          <cell r="F326">
            <v>7.9633984178380142E-3</v>
          </cell>
          <cell r="G326">
            <v>1.7828200972447326E-2</v>
          </cell>
          <cell r="H326">
            <v>2.8740669371324652E-2</v>
          </cell>
          <cell r="I326">
            <v>3.8102918888624999E-2</v>
          </cell>
          <cell r="J326">
            <v>4.3287861919751328E-2</v>
          </cell>
          <cell r="K326">
            <v>4.2078214712144985E-2</v>
          </cell>
          <cell r="L326">
            <v>3.8894991047381186E-2</v>
          </cell>
          <cell r="M326">
            <v>3.7892635962386664E-2</v>
          </cell>
          <cell r="N326">
            <v>3.7260698396040931E-2</v>
          </cell>
          <cell r="O326">
            <v>3.8470998138939422E-2</v>
          </cell>
          <cell r="P326">
            <v>4.0895808179661576E-2</v>
          </cell>
          <cell r="Q326">
            <v>3.8836321515351525E-2</v>
          </cell>
          <cell r="R326">
            <v>3.092556402991016E-2</v>
          </cell>
          <cell r="S326">
            <v>2.6944893170671089E-2</v>
          </cell>
          <cell r="T326">
            <v>2.6847350439956813E-2</v>
          </cell>
          <cell r="U326">
            <v>3.3041671059170795E-2</v>
          </cell>
          <cell r="V326">
            <v>3.8679222241218905E-2</v>
          </cell>
          <cell r="W326">
            <v>4.533647519240442E-2</v>
          </cell>
        </row>
        <row r="327">
          <cell r="D327" t="str">
            <v>03,18 e 26</v>
          </cell>
          <cell r="E327" t="str">
            <v>BTF</v>
          </cell>
          <cell r="F327">
            <v>7.9633984178380142E-3</v>
          </cell>
          <cell r="G327">
            <v>2.7791388689960173E-2</v>
          </cell>
          <cell r="H327">
            <v>4.867879937398558E-2</v>
          </cell>
          <cell r="I327">
            <v>7.814230899132063E-2</v>
          </cell>
          <cell r="J327">
            <v>8.9205433894285646E-2</v>
          </cell>
          <cell r="K327">
            <v>8.7944445041067743E-2</v>
          </cell>
          <cell r="L327">
            <v>8.280232015768646E-2</v>
          </cell>
          <cell r="M327">
            <v>8.6501905615170877E-2</v>
          </cell>
          <cell r="N327">
            <v>8.663971278341788E-2</v>
          </cell>
          <cell r="O327">
            <v>8.7917687125514621E-2</v>
          </cell>
          <cell r="P327">
            <v>9.1923911132442235E-2</v>
          </cell>
          <cell r="Q327">
            <v>0.10451409764350843</v>
          </cell>
          <cell r="R327">
            <v>0.10637221672287347</v>
          </cell>
          <cell r="S327">
            <v>0.11371859627065867</v>
          </cell>
          <cell r="T327">
            <v>0.1022353733728973</v>
          </cell>
          <cell r="U327">
            <v>8.6354121172873902E-2</v>
          </cell>
          <cell r="V327">
            <v>8.0911071094719678E-2</v>
          </cell>
          <cell r="W327">
            <v>8.0200086814526964E-2</v>
          </cell>
        </row>
        <row r="328">
          <cell r="D328" t="str">
            <v>18, 25 e 28</v>
          </cell>
          <cell r="E328" t="str">
            <v>CAV</v>
          </cell>
          <cell r="F328">
            <v>3.3055616074044582E-3</v>
          </cell>
          <cell r="G328">
            <v>2.0303293003153543E-2</v>
          </cell>
          <cell r="H328">
            <v>3.0317055361414855E-2</v>
          </cell>
          <cell r="I328">
            <v>4.5381772452102238E-2</v>
          </cell>
          <cell r="J328">
            <v>4.9035431799965667E-2</v>
          </cell>
          <cell r="K328">
            <v>4.9673771799395271E-2</v>
          </cell>
          <cell r="L328">
            <v>4.7509065466965601E-2</v>
          </cell>
          <cell r="M328">
            <v>4.4215920555695905E-2</v>
          </cell>
          <cell r="N328">
            <v>4.6771077827385828E-2</v>
          </cell>
          <cell r="O328">
            <v>5.0135673959492484E-2</v>
          </cell>
          <cell r="P328">
            <v>5.764409148062323E-2</v>
          </cell>
          <cell r="Q328">
            <v>6.7294731225313875E-2</v>
          </cell>
          <cell r="R328">
            <v>6.3184208013417786E-2</v>
          </cell>
          <cell r="S328">
            <v>6.258817165788301E-2</v>
          </cell>
          <cell r="T328">
            <v>6.7317245362410225E-2</v>
          </cell>
          <cell r="U328">
            <v>5.8462974955196464E-2</v>
          </cell>
          <cell r="V328">
            <v>5.2356834698504121E-2</v>
          </cell>
          <cell r="W328">
            <v>5.4086828307047835E-2</v>
          </cell>
        </row>
        <row r="330">
          <cell r="E330" t="str">
            <v>LINHA 1</v>
          </cell>
          <cell r="F330">
            <v>9.1849536845742971E-2</v>
          </cell>
          <cell r="G330">
            <v>0.29830261455153095</v>
          </cell>
          <cell r="H330">
            <v>0.47448209414681569</v>
          </cell>
          <cell r="I330">
            <v>0.64058126031242124</v>
          </cell>
          <cell r="J330">
            <v>0.72482997428552987</v>
          </cell>
          <cell r="K330">
            <v>0.75797313828307222</v>
          </cell>
          <cell r="L330">
            <v>0.7921516001865756</v>
          </cell>
          <cell r="M330">
            <v>0.80062118818126338</v>
          </cell>
          <cell r="N330">
            <v>0.82401035054102978</v>
          </cell>
          <cell r="O330">
            <v>0.84564012712573899</v>
          </cell>
          <cell r="P330">
            <v>0.87343047337647883</v>
          </cell>
          <cell r="Q330">
            <v>0.86920376721138448</v>
          </cell>
          <cell r="R330">
            <v>0.85249612130460317</v>
          </cell>
          <cell r="S330">
            <v>0.8769927708377494</v>
          </cell>
          <cell r="T330">
            <v>0.87564953601315176</v>
          </cell>
          <cell r="U330">
            <v>0.83803557175343746</v>
          </cell>
          <cell r="V330">
            <v>0.79076583527802635</v>
          </cell>
          <cell r="W330">
            <v>0.73819219082659837</v>
          </cell>
        </row>
        <row r="332">
          <cell r="D332" t="str">
            <v>DIAS MAIO/99</v>
          </cell>
          <cell r="E332" t="str">
            <v>ESTAÇÃO</v>
          </cell>
          <cell r="F332" t="str">
            <v>=&gt;6h</v>
          </cell>
          <cell r="G332" t="str">
            <v>6h às 7h</v>
          </cell>
          <cell r="H332" t="str">
            <v>7h às 8h</v>
          </cell>
          <cell r="I332" t="str">
            <v>8h às 9h</v>
          </cell>
          <cell r="J332" t="str">
            <v>9h às 10h</v>
          </cell>
          <cell r="K332" t="str">
            <v>10h às 11h</v>
          </cell>
          <cell r="L332" t="str">
            <v>11h às 12h</v>
          </cell>
          <cell r="M332" t="str">
            <v>12h às 13h</v>
          </cell>
          <cell r="N332" t="str">
            <v>13h às 14h</v>
          </cell>
          <cell r="O332" t="str">
            <v>14h às 15h</v>
          </cell>
          <cell r="P332" t="str">
            <v>15h às 16h</v>
          </cell>
          <cell r="Q332" t="str">
            <v>16h às 17h</v>
          </cell>
          <cell r="R332" t="str">
            <v>17h às 18h</v>
          </cell>
          <cell r="S332" t="str">
            <v>18h às 19h</v>
          </cell>
          <cell r="T332" t="str">
            <v>19h às 20h</v>
          </cell>
          <cell r="U332" t="str">
            <v>20h às 21h</v>
          </cell>
          <cell r="V332" t="str">
            <v>21h às 22h</v>
          </cell>
          <cell r="W332" t="str">
            <v>22h às 23h</v>
          </cell>
        </row>
        <row r="333">
          <cell r="D333" t="str">
            <v>18, 25 e 28</v>
          </cell>
          <cell r="E333" t="str">
            <v>PVN</v>
          </cell>
          <cell r="F333">
            <v>0.52693657078033795</v>
          </cell>
          <cell r="G333">
            <v>0.28954807583581477</v>
          </cell>
          <cell r="H333">
            <v>0.18777909913954546</v>
          </cell>
          <cell r="I333">
            <v>0.10952453366640638</v>
          </cell>
          <cell r="J333">
            <v>7.3159478530070793E-2</v>
          </cell>
          <cell r="K333">
            <v>5.8616612791582014E-2</v>
          </cell>
          <cell r="L333">
            <v>4.7640721626216881E-2</v>
          </cell>
          <cell r="M333">
            <v>3.897528270416914E-2</v>
          </cell>
          <cell r="N333">
            <v>3.40124899859921E-2</v>
          </cell>
          <cell r="O333">
            <v>2.7863834137282655E-2</v>
          </cell>
          <cell r="P333">
            <v>1.7948160313567853E-2</v>
          </cell>
          <cell r="Q333">
            <v>1.6169550971569521E-2</v>
          </cell>
          <cell r="R333">
            <v>1.902238912509301E-2</v>
          </cell>
          <cell r="S333">
            <v>1.4838422010569638E-2</v>
          </cell>
          <cell r="T333">
            <v>1.2495618661560147E-2</v>
          </cell>
          <cell r="U333">
            <v>1.8162377072634451E-2</v>
          </cell>
          <cell r="V333">
            <v>1.8073987889984038E-2</v>
          </cell>
          <cell r="W333">
            <v>1.9843320448955128E-2</v>
          </cell>
        </row>
        <row r="334">
          <cell r="D334" t="str">
            <v>18, 25 e 28</v>
          </cell>
          <cell r="E334" t="str">
            <v>ERP</v>
          </cell>
          <cell r="F334">
            <v>6.0101120134626519E-2</v>
          </cell>
          <cell r="G334">
            <v>3.5103589511640471E-2</v>
          </cell>
          <cell r="H334">
            <v>1.7277190451388667E-2</v>
          </cell>
          <cell r="I334">
            <v>1.0650591677388452E-2</v>
          </cell>
          <cell r="J334">
            <v>6.3616937852235492E-3</v>
          </cell>
          <cell r="K334">
            <v>5.9163336695034477E-3</v>
          </cell>
          <cell r="L334">
            <v>4.2882291870420253E-3</v>
          </cell>
          <cell r="M334">
            <v>4.0952289797858881E-3</v>
          </cell>
          <cell r="N334">
            <v>3.1701264771149661E-3</v>
          </cell>
          <cell r="O334">
            <v>2.9161689551382652E-3</v>
          </cell>
          <cell r="P334">
            <v>1.8331454359261509E-3</v>
          </cell>
          <cell r="Q334">
            <v>1.4846587710259289E-3</v>
          </cell>
          <cell r="R334">
            <v>1.578896115253744E-3</v>
          </cell>
          <cell r="S334">
            <v>1.3157221487204603E-3</v>
          </cell>
          <cell r="T334">
            <v>1.4749470303433061E-3</v>
          </cell>
          <cell r="U334">
            <v>1.9879218686465563E-3</v>
          </cell>
          <cell r="V334">
            <v>1.7763133061409369E-3</v>
          </cell>
          <cell r="W334">
            <v>2.2048133832172365E-3</v>
          </cell>
        </row>
        <row r="335">
          <cell r="D335" t="str">
            <v>18, 25 e 28</v>
          </cell>
          <cell r="E335" t="str">
            <v>AFB</v>
          </cell>
          <cell r="F335">
            <v>5.3715376120322442E-2</v>
          </cell>
          <cell r="G335">
            <v>2.6761147337077386E-2</v>
          </cell>
          <cell r="H335">
            <v>2.0001185442264542E-2</v>
          </cell>
          <cell r="I335">
            <v>1.017216937744159E-2</v>
          </cell>
          <cell r="J335">
            <v>7.3222465597251223E-3</v>
          </cell>
          <cell r="K335">
            <v>6.5021092803453718E-3</v>
          </cell>
          <cell r="L335">
            <v>5.6612148478054807E-3</v>
          </cell>
          <cell r="M335">
            <v>5.1935662540579649E-3</v>
          </cell>
          <cell r="N335">
            <v>4.4662865638171439E-3</v>
          </cell>
          <cell r="O335">
            <v>3.3167416138111037E-3</v>
          </cell>
          <cell r="P335">
            <v>2.7997130294144849E-3</v>
          </cell>
          <cell r="Q335">
            <v>2.5283297882817799E-3</v>
          </cell>
          <cell r="R335">
            <v>2.2407088581744747E-3</v>
          </cell>
          <cell r="S335">
            <v>1.7268853201956038E-3</v>
          </cell>
          <cell r="T335">
            <v>1.7401060470342378E-3</v>
          </cell>
          <cell r="U335">
            <v>2.4096022650261294E-3</v>
          </cell>
          <cell r="V335">
            <v>2.1315759673691246E-3</v>
          </cell>
          <cell r="W335">
            <v>2.480415056119391E-3</v>
          </cell>
        </row>
        <row r="336">
          <cell r="D336" t="str">
            <v>18, 25 e 28</v>
          </cell>
          <cell r="E336" t="str">
            <v>CNT</v>
          </cell>
          <cell r="F336">
            <v>2.3439436852504342E-2</v>
          </cell>
          <cell r="G336">
            <v>2.7313959770331568E-2</v>
          </cell>
          <cell r="H336">
            <v>2.7340838612124548E-2</v>
          </cell>
          <cell r="I336">
            <v>1.9000199912175338E-2</v>
          </cell>
          <cell r="J336">
            <v>1.2660400503266665E-2</v>
          </cell>
          <cell r="K336">
            <v>1.0954003922744008E-2</v>
          </cell>
          <cell r="L336">
            <v>9.1783151020899487E-3</v>
          </cell>
          <cell r="M336">
            <v>7.374550270112518E-3</v>
          </cell>
          <cell r="N336">
            <v>6.5588823664447567E-3</v>
          </cell>
          <cell r="O336">
            <v>4.4383450580950529E-3</v>
          </cell>
          <cell r="P336">
            <v>4.2328994611385666E-3</v>
          </cell>
          <cell r="Q336">
            <v>3.013416317428865E-3</v>
          </cell>
          <cell r="R336">
            <v>3.6116066827959889E-3</v>
          </cell>
          <cell r="S336">
            <v>2.6679921349053773E-3</v>
          </cell>
          <cell r="T336">
            <v>2.2207067647865512E-3</v>
          </cell>
          <cell r="U336">
            <v>2.5903224349030892E-3</v>
          </cell>
          <cell r="V336">
            <v>2.5312464612508357E-3</v>
          </cell>
          <cell r="W336">
            <v>2.2048133832172361E-3</v>
          </cell>
        </row>
        <row r="337">
          <cell r="D337" t="str">
            <v>18, 25 e 28</v>
          </cell>
          <cell r="E337" t="str">
            <v>CLG</v>
          </cell>
          <cell r="F337">
            <v>4.537634570164302E-2</v>
          </cell>
          <cell r="G337">
            <v>3.824456924603923E-2</v>
          </cell>
          <cell r="H337">
            <v>2.8589336316275991E-2</v>
          </cell>
          <cell r="I337">
            <v>1.6186621148202129E-2</v>
          </cell>
          <cell r="J337">
            <v>1.1621113894789552E-2</v>
          </cell>
          <cell r="K337">
            <v>1.1129736605996584E-2</v>
          </cell>
          <cell r="L337">
            <v>8.5952663968342346E-3</v>
          </cell>
          <cell r="M337">
            <v>7.9080283747589557E-3</v>
          </cell>
          <cell r="N337">
            <v>7.1523050567421408E-3</v>
          </cell>
          <cell r="O337">
            <v>5.9124524420110982E-3</v>
          </cell>
          <cell r="P337">
            <v>3.1496771580912949E-3</v>
          </cell>
          <cell r="Q337">
            <v>3.8071942742150052E-3</v>
          </cell>
          <cell r="R337">
            <v>3.7817871024041771E-3</v>
          </cell>
          <cell r="S337">
            <v>2.6862660536376062E-3</v>
          </cell>
          <cell r="T337">
            <v>1.9886926251819863E-3</v>
          </cell>
          <cell r="U337">
            <v>2.831282661405702E-3</v>
          </cell>
          <cell r="V337">
            <v>3.4194031143213038E-3</v>
          </cell>
          <cell r="W337">
            <v>4.2718259299833958E-3</v>
          </cell>
        </row>
        <row r="338">
          <cell r="D338" t="str">
            <v>18, 25 e 28</v>
          </cell>
          <cell r="E338" t="str">
            <v>IRJ</v>
          </cell>
          <cell r="F338">
            <v>3.6661683282122173E-2</v>
          </cell>
          <cell r="G338">
            <v>5.6261229002550477E-2</v>
          </cell>
          <cell r="H338">
            <v>4.1767923193430125E-2</v>
          </cell>
          <cell r="I338">
            <v>2.8557254903970961E-2</v>
          </cell>
          <cell r="J338">
            <v>2.0848719236722716E-2</v>
          </cell>
          <cell r="K338">
            <v>1.8041888813931303E-2</v>
          </cell>
          <cell r="L338">
            <v>1.6400595838160729E-2</v>
          </cell>
          <cell r="M338">
            <v>1.6129867399309931E-2</v>
          </cell>
          <cell r="N338">
            <v>1.2977217253608555E-2</v>
          </cell>
          <cell r="O338">
            <v>1.0703301439738249E-2</v>
          </cell>
          <cell r="P338">
            <v>7.2659219096709235E-3</v>
          </cell>
          <cell r="Q338">
            <v>6.9676065095672299E-3</v>
          </cell>
          <cell r="R338">
            <v>7.6203010113444171E-3</v>
          </cell>
          <cell r="S338">
            <v>5.5278604164991554E-3</v>
          </cell>
          <cell r="T338">
            <v>4.9551591244117819E-3</v>
          </cell>
          <cell r="U338">
            <v>6.1746058041294571E-3</v>
          </cell>
          <cell r="V338">
            <v>7.5049237184454595E-3</v>
          </cell>
          <cell r="W338">
            <v>1.0886266079635104E-2</v>
          </cell>
        </row>
        <row r="339">
          <cell r="D339" t="str">
            <v>Soma Novas Estações</v>
          </cell>
          <cell r="F339">
            <v>0.7462305328715565</v>
          </cell>
          <cell r="G339">
            <v>0.47323257070345398</v>
          </cell>
          <cell r="H339">
            <v>0.32275557315502934</v>
          </cell>
          <cell r="I339">
            <v>0.19409137068558485</v>
          </cell>
          <cell r="J339">
            <v>0.13197365250979839</v>
          </cell>
          <cell r="K339">
            <v>0.11116068508410273</v>
          </cell>
          <cell r="L339">
            <v>9.1764342998149298E-2</v>
          </cell>
          <cell r="M339">
            <v>7.9676523982194408E-2</v>
          </cell>
          <cell r="N339">
            <v>6.8337307703719666E-2</v>
          </cell>
          <cell r="O339">
            <v>5.5150843646076426E-2</v>
          </cell>
          <cell r="P339">
            <v>3.7229517307809268E-2</v>
          </cell>
          <cell r="Q339">
            <v>3.3970756632088331E-2</v>
          </cell>
          <cell r="R339">
            <v>3.7855688895065812E-2</v>
          </cell>
          <cell r="S339">
            <v>2.8763148084527838E-2</v>
          </cell>
          <cell r="T339">
            <v>2.4875230253318011E-2</v>
          </cell>
          <cell r="U339">
            <v>3.4156112106745386E-2</v>
          </cell>
          <cell r="V339">
            <v>3.5437450457511704E-2</v>
          </cell>
          <cell r="W339">
            <v>4.1891454281127491E-2</v>
          </cell>
        </row>
        <row r="340">
          <cell r="D340" t="str">
            <v>06, 12, 18, 20 e 25</v>
          </cell>
          <cell r="E340" t="str">
            <v>VCV</v>
          </cell>
          <cell r="F340">
            <v>4.7329632106018378E-2</v>
          </cell>
          <cell r="G340">
            <v>6.4060909879009462E-2</v>
          </cell>
          <cell r="H340">
            <v>5.0431740594965899E-2</v>
          </cell>
          <cell r="I340">
            <v>4.1916628079629974E-2</v>
          </cell>
          <cell r="J340">
            <v>3.2416294124408898E-2</v>
          </cell>
          <cell r="K340">
            <v>2.8632711857953314E-2</v>
          </cell>
          <cell r="L340">
            <v>2.1723266276462889E-2</v>
          </cell>
          <cell r="M340">
            <v>2.180356394754969E-2</v>
          </cell>
          <cell r="N340">
            <v>2.2178392230535342E-2</v>
          </cell>
          <cell r="O340">
            <v>1.7641219887951816E-2</v>
          </cell>
          <cell r="P340">
            <v>1.1998770126062076E-2</v>
          </cell>
          <cell r="Q340">
            <v>9.4194984205288618E-3</v>
          </cell>
          <cell r="R340">
            <v>1.0704348393355023E-2</v>
          </cell>
          <cell r="S340">
            <v>1.0640902877776722E-2</v>
          </cell>
          <cell r="T340">
            <v>8.9391733501930273E-3</v>
          </cell>
          <cell r="U340">
            <v>9.0179364768602898E-3</v>
          </cell>
          <cell r="V340">
            <v>1.0871037433582536E-2</v>
          </cell>
          <cell r="W340">
            <v>1.3518262055850681E-2</v>
          </cell>
        </row>
        <row r="341">
          <cell r="D341" t="str">
            <v>14, 19 e 26</v>
          </cell>
          <cell r="E341" t="str">
            <v>TCL</v>
          </cell>
          <cell r="F341">
            <v>1.7729830439714822E-2</v>
          </cell>
          <cell r="G341">
            <v>1.6684884349126183E-2</v>
          </cell>
          <cell r="H341">
            <v>1.1072535194393614E-2</v>
          </cell>
          <cell r="I341">
            <v>7.290244570618833E-3</v>
          </cell>
          <cell r="J341">
            <v>5.5271151450828363E-3</v>
          </cell>
          <cell r="K341">
            <v>5.5453424493035613E-3</v>
          </cell>
          <cell r="L341">
            <v>4.1001489595401822E-3</v>
          </cell>
          <cell r="M341">
            <v>4.1266100447650902E-3</v>
          </cell>
          <cell r="N341">
            <v>3.216975636875286E-3</v>
          </cell>
          <cell r="O341">
            <v>2.723894078975303E-3</v>
          </cell>
          <cell r="P341">
            <v>2.3664241081955764E-3</v>
          </cell>
          <cell r="Q341">
            <v>2.2049387688503892E-3</v>
          </cell>
          <cell r="R341">
            <v>3.2334279725555713E-3</v>
          </cell>
          <cell r="S341">
            <v>2.3664724758236055E-3</v>
          </cell>
          <cell r="T341">
            <v>2.9001767450570629E-3</v>
          </cell>
          <cell r="U341">
            <v>2.9818828029698351E-3</v>
          </cell>
          <cell r="V341">
            <v>3.663646193915683E-3</v>
          </cell>
          <cell r="W341">
            <v>4.1340250935323177E-3</v>
          </cell>
        </row>
        <row r="342">
          <cell r="D342" t="str">
            <v>05, 12, 20 e 28</v>
          </cell>
          <cell r="E342" t="str">
            <v>ERN</v>
          </cell>
          <cell r="F342">
            <v>3.0088123267397401E-2</v>
          </cell>
          <cell r="G342">
            <v>4.1234781953186847E-2</v>
          </cell>
          <cell r="H342">
            <v>3.5799725834948601E-2</v>
          </cell>
          <cell r="I342">
            <v>2.3092419227792236E-2</v>
          </cell>
          <cell r="J342">
            <v>1.6486864834477859E-2</v>
          </cell>
          <cell r="K342">
            <v>1.2974929780148648E-2</v>
          </cell>
          <cell r="L342">
            <v>9.4510314319676218E-3</v>
          </cell>
          <cell r="M342">
            <v>1.0226304550097518E-2</v>
          </cell>
          <cell r="N342">
            <v>9.9554464490679354E-3</v>
          </cell>
          <cell r="O342">
            <v>8.2798368547675749E-3</v>
          </cell>
          <cell r="P342">
            <v>5.0494824280511242E-3</v>
          </cell>
          <cell r="Q342">
            <v>4.7185689653398326E-3</v>
          </cell>
          <cell r="R342">
            <v>5.481227681547054E-3</v>
          </cell>
          <cell r="S342">
            <v>3.8923446899646946E-3</v>
          </cell>
          <cell r="T342">
            <v>4.7604329715293789E-3</v>
          </cell>
          <cell r="U342">
            <v>4.5631842893932321E-3</v>
          </cell>
          <cell r="V342">
            <v>4.196540185757964E-3</v>
          </cell>
          <cell r="W342">
            <v>5.4259079352611678E-3</v>
          </cell>
        </row>
        <row r="343">
          <cell r="D343" t="str">
            <v>05, 10, 17 e 26</v>
          </cell>
          <cell r="E343" t="str">
            <v>INH</v>
          </cell>
          <cell r="F343">
            <v>1.7804956839883104E-2</v>
          </cell>
          <cell r="G343">
            <v>3.7069842825374094E-2</v>
          </cell>
          <cell r="H343">
            <v>3.3435146849813288E-2</v>
          </cell>
          <cell r="I343">
            <v>2.3767336400931559E-2</v>
          </cell>
          <cell r="J343">
            <v>1.7963124221519217E-2</v>
          </cell>
          <cell r="K343">
            <v>1.4131836611561453E-2</v>
          </cell>
          <cell r="L343">
            <v>1.098858729179519E-2</v>
          </cell>
          <cell r="M343">
            <v>9.6614453804718791E-3</v>
          </cell>
          <cell r="N343">
            <v>9.4869548514647378E-3</v>
          </cell>
          <cell r="O343">
            <v>8.9768332808583141E-3</v>
          </cell>
          <cell r="P343">
            <v>6.3618479105891634E-3</v>
          </cell>
          <cell r="Q343">
            <v>4.6083220268973131E-3</v>
          </cell>
          <cell r="R343">
            <v>7.7502999429895601E-3</v>
          </cell>
          <cell r="S343">
            <v>5.6603463273078129E-3</v>
          </cell>
          <cell r="T343">
            <v>5.0463075363992894E-3</v>
          </cell>
          <cell r="U343">
            <v>4.1339738859354535E-3</v>
          </cell>
          <cell r="V343">
            <v>5.1957164204622409E-3</v>
          </cell>
          <cell r="W343">
            <v>6.0287865947346309E-3</v>
          </cell>
        </row>
        <row r="344">
          <cell r="D344" t="str">
            <v>14 e 17</v>
          </cell>
          <cell r="E344" t="str">
            <v>DCT</v>
          </cell>
          <cell r="F344">
            <v>5.6344800126212355E-3</v>
          </cell>
          <cell r="G344">
            <v>1.6094380159059216E-2</v>
          </cell>
          <cell r="H344">
            <v>1.9086881568012224E-2</v>
          </cell>
          <cell r="I344">
            <v>1.751367348019759E-2</v>
          </cell>
          <cell r="J344">
            <v>1.5329477475037436E-2</v>
          </cell>
          <cell r="K344">
            <v>1.4380791246169269E-2</v>
          </cell>
          <cell r="L344">
            <v>1.3626412482508541E-2</v>
          </cell>
          <cell r="M344">
            <v>1.3886121253296975E-2</v>
          </cell>
          <cell r="N344">
            <v>1.520255234222374E-2</v>
          </cell>
          <cell r="O344">
            <v>1.3531344409968489E-2</v>
          </cell>
          <cell r="P344">
            <v>1.3248642014193544E-2</v>
          </cell>
          <cell r="Q344">
            <v>1.3582422816118397E-2</v>
          </cell>
          <cell r="R344">
            <v>1.2267171913423549E-2</v>
          </cell>
          <cell r="S344">
            <v>1.0868413165992968E-2</v>
          </cell>
          <cell r="T344">
            <v>1.2429328907387413E-2</v>
          </cell>
          <cell r="U344">
            <v>2.3719522296350961E-2</v>
          </cell>
          <cell r="V344">
            <v>2.2048488912474382E-2</v>
          </cell>
          <cell r="W344">
            <v>4.5267574774178886E-2</v>
          </cell>
        </row>
        <row r="345">
          <cell r="D345" t="str">
            <v>07, 10, 19 e 31</v>
          </cell>
          <cell r="E345" t="str">
            <v>MGR</v>
          </cell>
          <cell r="F345">
            <v>3.5084028878588226E-2</v>
          </cell>
          <cell r="G345">
            <v>3.771060269119144E-2</v>
          </cell>
          <cell r="H345">
            <v>3.6546932794251356E-2</v>
          </cell>
          <cell r="I345">
            <v>3.3147830782032511E-2</v>
          </cell>
          <cell r="J345">
            <v>3.0127501570739984E-2</v>
          </cell>
          <cell r="K345">
            <v>2.2869656139953509E-2</v>
          </cell>
          <cell r="L345">
            <v>1.7830005567174737E-2</v>
          </cell>
          <cell r="M345">
            <v>1.7310579969152418E-2</v>
          </cell>
          <cell r="N345">
            <v>1.7041381862816288E-2</v>
          </cell>
          <cell r="O345">
            <v>1.6006883440566631E-2</v>
          </cell>
          <cell r="P345">
            <v>1.1098862366607421E-2</v>
          </cell>
          <cell r="Q345">
            <v>1.0572681396637616E-2</v>
          </cell>
          <cell r="R345">
            <v>1.4224246738917711E-2</v>
          </cell>
          <cell r="S345">
            <v>1.060800982405871E-2</v>
          </cell>
          <cell r="T345">
            <v>1.0216908361872454E-2</v>
          </cell>
          <cell r="U345">
            <v>1.1724221020767761E-2</v>
          </cell>
          <cell r="V345">
            <v>1.4154996658310593E-2</v>
          </cell>
          <cell r="W345">
            <v>2.1462480277255284E-2</v>
          </cell>
        </row>
        <row r="346">
          <cell r="D346" t="str">
            <v>04, 11,13, 24  e 27</v>
          </cell>
          <cell r="E346" t="str">
            <v>TRG</v>
          </cell>
          <cell r="F346">
            <v>3.2003846471688616E-3</v>
          </cell>
          <cell r="G346">
            <v>5.8045305491688974E-3</v>
          </cell>
          <cell r="H346">
            <v>6.0911554657085594E-3</v>
          </cell>
          <cell r="I346">
            <v>6.431362632142802E-3</v>
          </cell>
          <cell r="J346">
            <v>8.4182215286646277E-3</v>
          </cell>
          <cell r="K346">
            <v>9.723875139975963E-3</v>
          </cell>
          <cell r="L346">
            <v>1.0145047471449422E-2</v>
          </cell>
          <cell r="M346">
            <v>1.0261608248199121E-2</v>
          </cell>
          <cell r="N346">
            <v>9.3417224562077471E-3</v>
          </cell>
          <cell r="O346">
            <v>9.2676490310547935E-3</v>
          </cell>
          <cell r="P346">
            <v>8.2791513869828349E-3</v>
          </cell>
          <cell r="Q346">
            <v>1.1465681598022024E-2</v>
          </cell>
          <cell r="R346">
            <v>1.4329191331009426E-2</v>
          </cell>
          <cell r="S346">
            <v>1.1342621357094299E-2</v>
          </cell>
          <cell r="T346">
            <v>9.237477243970324E-3</v>
          </cell>
          <cell r="U346">
            <v>9.3613047996265117E-3</v>
          </cell>
          <cell r="V346">
            <v>1.3775309689122968E-2</v>
          </cell>
          <cell r="W346">
            <v>8.8778188883606533E-3</v>
          </cell>
        </row>
        <row r="347">
          <cell r="D347" t="str">
            <v>04, 13 e 17</v>
          </cell>
          <cell r="E347" t="str">
            <v>MRC</v>
          </cell>
          <cell r="F347">
            <v>9.0151680201939772E-4</v>
          </cell>
          <cell r="G347">
            <v>2.5756033822069788E-3</v>
          </cell>
          <cell r="H347">
            <v>3.480660266119177E-3</v>
          </cell>
          <cell r="I347">
            <v>4.8411780351765689E-3</v>
          </cell>
          <cell r="J347">
            <v>8.0938381326854068E-3</v>
          </cell>
          <cell r="K347">
            <v>1.1617882948364853E-2</v>
          </cell>
          <cell r="L347">
            <v>1.2939919652126812E-2</v>
          </cell>
          <cell r="M347">
            <v>1.5706223022090703E-2</v>
          </cell>
          <cell r="N347">
            <v>8.9169567410475152E-3</v>
          </cell>
          <cell r="O347">
            <v>8.6203236146394878E-3</v>
          </cell>
          <cell r="P347">
            <v>1.0548918735829575E-2</v>
          </cell>
          <cell r="Q347">
            <v>1.3317830163856351E-2</v>
          </cell>
          <cell r="R347">
            <v>1.1780266823989012E-2</v>
          </cell>
          <cell r="S347">
            <v>1.0489229352299224E-2</v>
          </cell>
          <cell r="T347">
            <v>1.2595053292819245E-2</v>
          </cell>
          <cell r="U347">
            <v>2.2258700923178869E-2</v>
          </cell>
          <cell r="V347">
            <v>4.5695659800475602E-2</v>
          </cell>
          <cell r="W347">
            <v>5.1950915342056134E-2</v>
          </cell>
        </row>
        <row r="348">
          <cell r="D348" t="str">
            <v>06, 14, 21, 24 e 27</v>
          </cell>
          <cell r="E348" t="str">
            <v>SCR</v>
          </cell>
          <cell r="F348">
            <v>4.1469772892892293E-3</v>
          </cell>
          <cell r="G348">
            <v>7.2292789566921721E-3</v>
          </cell>
          <cell r="H348">
            <v>6.8175541299421265E-3</v>
          </cell>
          <cell r="I348">
            <v>7.3266957934719282E-3</v>
          </cell>
          <cell r="J348">
            <v>8.8339361720554711E-3</v>
          </cell>
          <cell r="K348">
            <v>1.0989150459394524E-2</v>
          </cell>
          <cell r="L348">
            <v>1.527963768224974E-2</v>
          </cell>
          <cell r="M348">
            <v>1.6719831420918933E-2</v>
          </cell>
          <cell r="N348">
            <v>1.2311959185012013E-2</v>
          </cell>
          <cell r="O348">
            <v>1.4161044629402189E-2</v>
          </cell>
          <cell r="P348">
            <v>2.0387910239200481E-2</v>
          </cell>
          <cell r="Q348">
            <v>2.6935532000276357E-2</v>
          </cell>
          <cell r="R348">
            <v>2.9878009002544201E-2</v>
          </cell>
          <cell r="S348">
            <v>2.837574100740459E-2</v>
          </cell>
          <cell r="T348">
            <v>3.3350375324301906E-2</v>
          </cell>
          <cell r="U348">
            <v>4.0047589644734267E-2</v>
          </cell>
          <cell r="V348">
            <v>5.4195318970359993E-2</v>
          </cell>
          <cell r="W348">
            <v>6.3250583931044463E-2</v>
          </cell>
        </row>
        <row r="350">
          <cell r="E350" t="str">
            <v>LINHA 2</v>
          </cell>
          <cell r="F350">
            <v>0.90815046315425707</v>
          </cell>
          <cell r="G350">
            <v>0.70169738544846905</v>
          </cell>
          <cell r="H350">
            <v>0.52551790585318425</v>
          </cell>
          <cell r="I350">
            <v>0.35941873968757881</v>
          </cell>
          <cell r="J350">
            <v>0.27517002571447013</v>
          </cell>
          <cell r="K350">
            <v>0.24202686171692783</v>
          </cell>
          <cell r="L350">
            <v>0.20784839981342446</v>
          </cell>
          <cell r="M350">
            <v>0.19937881181873671</v>
          </cell>
          <cell r="N350">
            <v>0.1759896494589703</v>
          </cell>
          <cell r="O350">
            <v>0.15435987287426103</v>
          </cell>
          <cell r="P350">
            <v>0.12656952662352108</v>
          </cell>
          <cell r="Q350">
            <v>0.13079623278861549</v>
          </cell>
          <cell r="R350">
            <v>0.14750387869539691</v>
          </cell>
          <cell r="S350">
            <v>0.12300722916225047</v>
          </cell>
          <cell r="T350">
            <v>0.12435046398684811</v>
          </cell>
          <cell r="U350">
            <v>0.16196442824656254</v>
          </cell>
          <cell r="V350">
            <v>0.20923416472197365</v>
          </cell>
          <cell r="W350">
            <v>0.26180780917340174</v>
          </cell>
        </row>
        <row r="352">
          <cell r="E352" t="str">
            <v>% HORA</v>
          </cell>
          <cell r="F352">
            <v>1</v>
          </cell>
          <cell r="G352">
            <v>1</v>
          </cell>
          <cell r="H352">
            <v>1</v>
          </cell>
          <cell r="I352">
            <v>1</v>
          </cell>
          <cell r="J352">
            <v>1</v>
          </cell>
          <cell r="K352">
            <v>1</v>
          </cell>
          <cell r="L352">
            <v>1</v>
          </cell>
          <cell r="M352">
            <v>1</v>
          </cell>
          <cell r="N352">
            <v>1</v>
          </cell>
          <cell r="O352">
            <v>1</v>
          </cell>
          <cell r="P352">
            <v>1</v>
          </cell>
          <cell r="Q352">
            <v>1</v>
          </cell>
          <cell r="R352">
            <v>1</v>
          </cell>
          <cell r="S352">
            <v>1</v>
          </cell>
          <cell r="T352">
            <v>1</v>
          </cell>
          <cell r="U352">
            <v>1</v>
          </cell>
          <cell r="V352">
            <v>1</v>
          </cell>
          <cell r="W352">
            <v>1</v>
          </cell>
        </row>
        <row r="354">
          <cell r="E354" t="str">
            <v>SISTEMA</v>
          </cell>
          <cell r="F354">
            <v>6.3662482141872406E-3</v>
          </cell>
          <cell r="G354">
            <v>3.8067207635231658E-2</v>
          </cell>
          <cell r="H354">
            <v>7.5849651341147725E-2</v>
          </cell>
          <cell r="I354">
            <v>8.3973840936914457E-2</v>
          </cell>
          <cell r="J354">
            <v>6.0745588873296653E-2</v>
          </cell>
          <cell r="K354">
            <v>4.8988722171846764E-2</v>
          </cell>
          <cell r="L354">
            <v>5.0858436026185838E-2</v>
          </cell>
          <cell r="M354">
            <v>6.0963298884422708E-2</v>
          </cell>
          <cell r="N354">
            <v>6.1252749892185245E-2</v>
          </cell>
          <cell r="O354">
            <v>5.9698696423046531E-2</v>
          </cell>
          <cell r="P354">
            <v>5.739868007088203E-2</v>
          </cell>
          <cell r="Q354">
            <v>6.5073005790407146E-2</v>
          </cell>
          <cell r="R354">
            <v>0.10117403184448924</v>
          </cell>
          <cell r="S354">
            <v>0.10468981895298608</v>
          </cell>
          <cell r="T354">
            <v>5.7719123189191486E-2</v>
          </cell>
          <cell r="U354">
            <v>3.1757826117711573E-2</v>
          </cell>
          <cell r="V354">
            <v>2.1540042930768933E-2</v>
          </cell>
          <cell r="W354">
            <v>1.3883030705098732E-2</v>
          </cell>
        </row>
        <row r="360">
          <cell r="G360" t="str">
            <v>ENTRADAS HORÁRIAS DE PAGANTES POR LINHA DE BLOQUEIO DA ESTAÇÃO EM DIA ÚTIL  - MAIO/99 -  APÓS NOVA CONFIGURAÇÃO DO SISTEMA COM AS INAUGURAÇÕES DE 7 NOVAS ESTAÇÕES NO PERÍODO DE JUL A SET/98.</v>
          </cell>
          <cell r="AG360" t="str">
            <v>PERCENTUAL DAS ENTRADAS HORÁRIAS DE PAGANTES POR LINHA DE BLOQUEIO DA ESTAÇÃO EM DIA ÚTIL  - MAIO/99 -  APÓS NOVA CONFIGURAÇÃO DO SISTEMA COM AS INAUGURAÇÕES DE 7 NOVAS ESTAÇÕES NO PERÍODO DE JUL A SET/98.</v>
          </cell>
        </row>
        <row r="362">
          <cell r="G362" t="str">
            <v xml:space="preserve">( CAV, na Linha 1, no início de jul/98  e trecho PVN a IRJ, na Linha 2, no mês de set/98) </v>
          </cell>
          <cell r="AG362" t="str">
            <v xml:space="preserve">( CAV, na Linha 1, no início de jul/98  e trecho PVN a IRJ, na Linha 2, no mês de set/98) </v>
          </cell>
        </row>
        <row r="363">
          <cell r="E363" t="str">
            <v>LINHA 1</v>
          </cell>
          <cell r="AE363" t="str">
            <v>LINHA 1</v>
          </cell>
        </row>
        <row r="364">
          <cell r="D364" t="str">
            <v>DIAS MAIO/99</v>
          </cell>
          <cell r="E364" t="str">
            <v>ESTAÇÃO</v>
          </cell>
          <cell r="F364" t="str">
            <v>=&gt;6h</v>
          </cell>
          <cell r="G364" t="str">
            <v>6h às 7h</v>
          </cell>
          <cell r="H364" t="str">
            <v>7h às 8h</v>
          </cell>
          <cell r="I364" t="str">
            <v>8h às 9h</v>
          </cell>
          <cell r="J364" t="str">
            <v>9h às 10h</v>
          </cell>
          <cell r="K364" t="str">
            <v>10h às 11h</v>
          </cell>
          <cell r="L364" t="str">
            <v>11h às 12h</v>
          </cell>
          <cell r="M364" t="str">
            <v>12h às 13h</v>
          </cell>
          <cell r="N364" t="str">
            <v>13h às 14h</v>
          </cell>
          <cell r="O364" t="str">
            <v>14h às 15h</v>
          </cell>
          <cell r="P364" t="str">
            <v>15h às 16h</v>
          </cell>
          <cell r="Q364" t="str">
            <v>16h às 17h</v>
          </cell>
          <cell r="R364" t="str">
            <v>17h às 18h</v>
          </cell>
          <cell r="S364" t="str">
            <v>18h às 19h</v>
          </cell>
          <cell r="T364" t="str">
            <v>19h às 20h</v>
          </cell>
          <cell r="U364" t="str">
            <v>20h às 21h</v>
          </cell>
          <cell r="V364" t="str">
            <v>21h às 22h</v>
          </cell>
          <cell r="W364" t="str">
            <v>22h às 23h</v>
          </cell>
          <cell r="X364" t="str">
            <v>-</v>
          </cell>
          <cell r="Y364" t="str">
            <v>SOMA</v>
          </cell>
          <cell r="Z364" t="str">
            <v>%Bloqueio</v>
          </cell>
          <cell r="AD364" t="str">
            <v>DIAS MAIO/99</v>
          </cell>
          <cell r="AE364" t="str">
            <v>ESTAÇÃO</v>
          </cell>
          <cell r="AF364" t="str">
            <v>=&gt;6h</v>
          </cell>
          <cell r="AG364" t="str">
            <v>6h às 7h</v>
          </cell>
          <cell r="AH364" t="str">
            <v>7h às 8h</v>
          </cell>
          <cell r="AI364" t="str">
            <v>8h às 9h</v>
          </cell>
          <cell r="AJ364" t="str">
            <v>9h às 10h</v>
          </cell>
          <cell r="AK364" t="str">
            <v>10h às 11h</v>
          </cell>
          <cell r="AL364" t="str">
            <v>11h às 12h</v>
          </cell>
          <cell r="AM364" t="str">
            <v>12h às 13h</v>
          </cell>
          <cell r="AN364" t="str">
            <v>13h às 14h</v>
          </cell>
          <cell r="AO364" t="str">
            <v>14h às 15h</v>
          </cell>
          <cell r="AP364" t="str">
            <v>15h às 16h</v>
          </cell>
          <cell r="AQ364" t="str">
            <v>16h às 17h</v>
          </cell>
          <cell r="AR364" t="str">
            <v>17h às 18h</v>
          </cell>
          <cell r="AS364" t="str">
            <v>18h às 19h</v>
          </cell>
          <cell r="AT364" t="str">
            <v>19h às 20h</v>
          </cell>
          <cell r="AU364" t="str">
            <v>20h às 21h</v>
          </cell>
          <cell r="AV364" t="str">
            <v>21h às 22h</v>
          </cell>
          <cell r="AW364" t="str">
            <v>22h às 23h</v>
          </cell>
          <cell r="AX364" t="str">
            <v>SOMA</v>
          </cell>
          <cell r="AY364" t="str">
            <v>%Bloqueio</v>
          </cell>
        </row>
        <row r="365">
          <cell r="D365" t="str">
            <v>03, 11, 18, 25 e 28</v>
          </cell>
          <cell r="E365" t="str">
            <v>SPN - 1</v>
          </cell>
          <cell r="F365">
            <v>5.6</v>
          </cell>
          <cell r="G365">
            <v>153.80000000000001</v>
          </cell>
          <cell r="H365">
            <v>762.39999999999986</v>
          </cell>
          <cell r="I365">
            <v>1129.4000000000001</v>
          </cell>
          <cell r="J365">
            <v>793.8</v>
          </cell>
          <cell r="K365">
            <v>578.4</v>
          </cell>
          <cell r="L365">
            <v>516.4</v>
          </cell>
          <cell r="M365">
            <v>600.79999999999995</v>
          </cell>
          <cell r="N365">
            <v>619.20000000000005</v>
          </cell>
          <cell r="O365">
            <v>610.6</v>
          </cell>
          <cell r="P365">
            <v>559.4</v>
          </cell>
          <cell r="Q365">
            <v>620.19999999999993</v>
          </cell>
          <cell r="R365">
            <v>752.99999999999989</v>
          </cell>
          <cell r="S365">
            <v>731.4</v>
          </cell>
          <cell r="T365">
            <v>542.19999999999993</v>
          </cell>
          <cell r="U365">
            <v>257</v>
          </cell>
          <cell r="V365">
            <v>19.8</v>
          </cell>
          <cell r="W365">
            <v>0</v>
          </cell>
          <cell r="Y365">
            <v>9253.4</v>
          </cell>
          <cell r="Z365">
            <v>0.28487733994621639</v>
          </cell>
          <cell r="AD365" t="str">
            <v>03, 11, 18, 25 e 28</v>
          </cell>
          <cell r="AE365" t="str">
            <v>SPN - 1</v>
          </cell>
          <cell r="AF365">
            <v>6.0518295977694684E-4</v>
          </cell>
          <cell r="AG365">
            <v>1.6620917716731149E-2</v>
          </cell>
          <cell r="AH365">
            <v>8.2391337238204326E-2</v>
          </cell>
          <cell r="AI365">
            <v>0.12205243478072926</v>
          </cell>
          <cell r="AJ365">
            <v>8.5784684548382215E-2</v>
          </cell>
          <cell r="AK365">
            <v>6.2506754274104653E-2</v>
          </cell>
          <cell r="AL365">
            <v>5.5806514362288458E-2</v>
          </cell>
          <cell r="AM365">
            <v>6.4927486113212432E-2</v>
          </cell>
          <cell r="AN365">
            <v>6.691594440962241E-2</v>
          </cell>
          <cell r="AO365">
            <v>6.5986556292822102E-2</v>
          </cell>
          <cell r="AP365">
            <v>6.0453454946290015E-2</v>
          </cell>
          <cell r="AQ365">
            <v>6.7024012795296864E-2</v>
          </cell>
          <cell r="AR365">
            <v>8.1375494412864458E-2</v>
          </cell>
          <cell r="AS365">
            <v>7.9041217282296239E-2</v>
          </cell>
          <cell r="AT365">
            <v>5.8594678712689384E-2</v>
          </cell>
          <cell r="AU365">
            <v>2.7773575118334882E-2</v>
          </cell>
          <cell r="AV365">
            <v>2.139754036354205E-3</v>
          </cell>
          <cell r="AW365">
            <v>0</v>
          </cell>
          <cell r="AX365">
            <v>1.0000000000000002</v>
          </cell>
          <cell r="AY365">
            <v>0.28487733994621639</v>
          </cell>
        </row>
        <row r="366">
          <cell r="D366" t="str">
            <v>03, 11, 18, 25 e 28</v>
          </cell>
          <cell r="E366" t="str">
            <v>SPN - 2</v>
          </cell>
          <cell r="F366">
            <v>23</v>
          </cell>
          <cell r="G366">
            <v>516.20000000000005</v>
          </cell>
          <cell r="H366">
            <v>2205.6</v>
          </cell>
          <cell r="I366">
            <v>3286.4000000000005</v>
          </cell>
          <cell r="J366">
            <v>2154.6</v>
          </cell>
          <cell r="K366">
            <v>1256.4000000000001</v>
          </cell>
          <cell r="L366">
            <v>1138.0500000000002</v>
          </cell>
          <cell r="M366">
            <v>1298.8000000000002</v>
          </cell>
          <cell r="N366">
            <v>1434.2</v>
          </cell>
          <cell r="O366">
            <v>1344.6000000000001</v>
          </cell>
          <cell r="P366">
            <v>1274.5999999999999</v>
          </cell>
          <cell r="Q366">
            <v>1368.4</v>
          </cell>
          <cell r="R366">
            <v>1613.4</v>
          </cell>
          <cell r="S366">
            <v>1571</v>
          </cell>
          <cell r="T366">
            <v>1088</v>
          </cell>
          <cell r="U366">
            <v>669.6</v>
          </cell>
          <cell r="V366">
            <v>562</v>
          </cell>
          <cell r="W366">
            <v>423.79999999999995</v>
          </cell>
          <cell r="Y366">
            <v>23228.65</v>
          </cell>
          <cell r="Z366">
            <v>0.71512266005378355</v>
          </cell>
          <cell r="AD366" t="str">
            <v>03, 11, 18, 25 e 28</v>
          </cell>
          <cell r="AE366" t="str">
            <v>SPN - 2</v>
          </cell>
          <cell r="AF366">
            <v>9.9015655236098514E-4</v>
          </cell>
          <cell r="AG366">
            <v>2.222255705777133E-2</v>
          </cell>
          <cell r="AH366">
            <v>9.4951708342929944E-2</v>
          </cell>
          <cell r="AI366">
            <v>0.14148045624691924</v>
          </cell>
          <cell r="AJ366">
            <v>9.275614381378168E-2</v>
          </cell>
          <cell r="AK366">
            <v>5.4088377929840954E-2</v>
          </cell>
          <cell r="AL366">
            <v>4.8993376713670406E-2</v>
          </cell>
          <cell r="AM366">
            <v>5.5913710008975992E-2</v>
          </cell>
          <cell r="AN366">
            <v>6.1742718582440216E-2</v>
          </cell>
          <cell r="AO366">
            <v>5.7885413056720902E-2</v>
          </cell>
          <cell r="AP366">
            <v>5.4871893114752678E-2</v>
          </cell>
          <cell r="AQ366">
            <v>5.8910009836990095E-2</v>
          </cell>
          <cell r="AR366">
            <v>6.945732963387885E-2</v>
          </cell>
          <cell r="AS366">
            <v>6.763199755474382E-2</v>
          </cell>
          <cell r="AT366">
            <v>4.6838709955163128E-2</v>
          </cell>
          <cell r="AU366">
            <v>2.8826470759170247E-2</v>
          </cell>
          <cell r="AV366">
            <v>2.4194260105516247E-2</v>
          </cell>
          <cell r="AW366">
            <v>1.8244710734373282E-2</v>
          </cell>
          <cell r="AX366">
            <v>1</v>
          </cell>
          <cell r="AY366">
            <v>0.71512266005378355</v>
          </cell>
        </row>
        <row r="367">
          <cell r="E367" t="str">
            <v>SPN</v>
          </cell>
          <cell r="F367">
            <v>28.599999999999998</v>
          </cell>
          <cell r="G367">
            <v>670</v>
          </cell>
          <cell r="H367">
            <v>2968.0000000000005</v>
          </cell>
          <cell r="I367">
            <v>4415.8000000000011</v>
          </cell>
          <cell r="J367">
            <v>2948.3999999999996</v>
          </cell>
          <cell r="K367">
            <v>1834.8</v>
          </cell>
          <cell r="L367">
            <v>1654.45</v>
          </cell>
          <cell r="M367">
            <v>1899.6000000000001</v>
          </cell>
          <cell r="N367">
            <v>2053.3999999999996</v>
          </cell>
          <cell r="O367">
            <v>1955.2</v>
          </cell>
          <cell r="P367">
            <v>1834</v>
          </cell>
          <cell r="Q367">
            <v>1988.6</v>
          </cell>
          <cell r="R367">
            <v>2366.4</v>
          </cell>
          <cell r="S367">
            <v>2302.4</v>
          </cell>
          <cell r="T367">
            <v>1630.1999999999998</v>
          </cell>
          <cell r="U367">
            <v>926.6</v>
          </cell>
          <cell r="V367">
            <v>581.79999999999995</v>
          </cell>
          <cell r="W367">
            <v>423.79999999999995</v>
          </cell>
          <cell r="Y367">
            <v>32482.050000000003</v>
          </cell>
          <cell r="Z367">
            <v>1</v>
          </cell>
          <cell r="AE367" t="str">
            <v>SPN</v>
          </cell>
          <cell r="AF367">
            <v>8.8048629935610575E-4</v>
          </cell>
          <cell r="AG367">
            <v>2.0626776942957725E-2</v>
          </cell>
          <cell r="AH367">
            <v>9.1373543233878404E-2</v>
          </cell>
          <cell r="AI367">
            <v>0.13594585317121305</v>
          </cell>
          <cell r="AJ367">
            <v>9.0770133042711268E-2</v>
          </cell>
          <cell r="AK367">
            <v>5.6486582589460939E-2</v>
          </cell>
          <cell r="AL367">
            <v>5.0934285243696129E-2</v>
          </cell>
          <cell r="AM367">
            <v>5.8481530568421633E-2</v>
          </cell>
          <cell r="AN367">
            <v>6.3216453395028932E-2</v>
          </cell>
          <cell r="AO367">
            <v>6.0193245192344688E-2</v>
          </cell>
          <cell r="AP367">
            <v>5.6461953602066364E-2</v>
          </cell>
          <cell r="AQ367">
            <v>6.1221505416068252E-2</v>
          </cell>
          <cell r="AR367">
            <v>7.2852544713156955E-2</v>
          </cell>
          <cell r="AS367">
            <v>7.088222572159085E-2</v>
          </cell>
          <cell r="AT367">
            <v>5.0187719063298025E-2</v>
          </cell>
          <cell r="AU367">
            <v>2.8526524649768101E-2</v>
          </cell>
          <cell r="AV367">
            <v>1.7911431082705678E-2</v>
          </cell>
          <cell r="AW367">
            <v>1.3047206072276839E-2</v>
          </cell>
          <cell r="AX367">
            <v>1</v>
          </cell>
          <cell r="AY367">
            <v>1</v>
          </cell>
        </row>
        <row r="368">
          <cell r="AF368" t="e">
            <v>#DIV/0!</v>
          </cell>
          <cell r="AG368" t="e">
            <v>#DIV/0!</v>
          </cell>
          <cell r="AH368" t="e">
            <v>#DIV/0!</v>
          </cell>
          <cell r="AI368" t="e">
            <v>#DIV/0!</v>
          </cell>
          <cell r="AJ368" t="e">
            <v>#DIV/0!</v>
          </cell>
          <cell r="AK368" t="e">
            <v>#DIV/0!</v>
          </cell>
          <cell r="AL368" t="e">
            <v>#DIV/0!</v>
          </cell>
          <cell r="AM368" t="e">
            <v>#DIV/0!</v>
          </cell>
          <cell r="AN368" t="e">
            <v>#DIV/0!</v>
          </cell>
          <cell r="AO368" t="e">
            <v>#DIV/0!</v>
          </cell>
          <cell r="AP368" t="e">
            <v>#DIV/0!</v>
          </cell>
          <cell r="AQ368" t="e">
            <v>#DIV/0!</v>
          </cell>
          <cell r="AR368" t="e">
            <v>#DIV/0!</v>
          </cell>
          <cell r="AS368" t="e">
            <v>#DIV/0!</v>
          </cell>
          <cell r="AT368" t="e">
            <v>#DIV/0!</v>
          </cell>
          <cell r="AU368" t="e">
            <v>#DIV/0!</v>
          </cell>
          <cell r="AV368" t="e">
            <v>#DIV/0!</v>
          </cell>
          <cell r="AW368" t="e">
            <v>#DIV/0!</v>
          </cell>
          <cell r="AY368">
            <v>0</v>
          </cell>
        </row>
        <row r="369">
          <cell r="D369" t="str">
            <v>12, 21, 24 e 31</v>
          </cell>
          <cell r="E369" t="str">
            <v>ESA-2</v>
          </cell>
          <cell r="F369">
            <v>8.5</v>
          </cell>
          <cell r="G369">
            <v>83</v>
          </cell>
          <cell r="H369">
            <v>183</v>
          </cell>
          <cell r="I369">
            <v>221.5</v>
          </cell>
          <cell r="J369">
            <v>271.5</v>
          </cell>
          <cell r="K369">
            <v>321.25</v>
          </cell>
          <cell r="L369">
            <v>389</v>
          </cell>
          <cell r="M369">
            <v>504.25</v>
          </cell>
          <cell r="N369">
            <v>474.25</v>
          </cell>
          <cell r="O369">
            <v>490.75</v>
          </cell>
          <cell r="P369">
            <v>493.5</v>
          </cell>
          <cell r="Q369">
            <v>506.75</v>
          </cell>
          <cell r="R369">
            <v>694.75</v>
          </cell>
          <cell r="S369">
            <v>779.75</v>
          </cell>
          <cell r="T369">
            <v>397.75</v>
          </cell>
          <cell r="U369">
            <v>221</v>
          </cell>
          <cell r="V369">
            <v>133</v>
          </cell>
          <cell r="W369">
            <v>115</v>
          </cell>
          <cell r="Y369">
            <v>6288.5</v>
          </cell>
          <cell r="Z369">
            <v>0.68224104729271584</v>
          </cell>
          <cell r="AD369" t="str">
            <v>12, 21, 24 e 31</v>
          </cell>
          <cell r="AE369" t="str">
            <v>ESA-2</v>
          </cell>
          <cell r="AF369">
            <v>1.351673690069174E-3</v>
          </cell>
          <cell r="AG369">
            <v>1.3198696032440168E-2</v>
          </cell>
          <cell r="AH369">
            <v>2.9100739445018686E-2</v>
          </cell>
          <cell r="AI369">
            <v>3.5223026158861415E-2</v>
          </cell>
          <cell r="AJ369">
            <v>4.3174047865150673E-2</v>
          </cell>
          <cell r="AK369">
            <v>5.1085314462908482E-2</v>
          </cell>
          <cell r="AL369">
            <v>6.1858948874930431E-2</v>
          </cell>
          <cell r="AM369">
            <v>8.0186053907927171E-2</v>
          </cell>
          <cell r="AN369">
            <v>7.5415440884153612E-2</v>
          </cell>
          <cell r="AO369">
            <v>7.8039278047229071E-2</v>
          </cell>
          <cell r="AP369">
            <v>7.8476584241074981E-2</v>
          </cell>
          <cell r="AQ369">
            <v>8.0583604993241631E-2</v>
          </cell>
          <cell r="AR369">
            <v>0.11047944660888924</v>
          </cell>
          <cell r="AS369">
            <v>0.12399618350958098</v>
          </cell>
          <cell r="AT369">
            <v>6.3250377673531047E-2</v>
          </cell>
          <cell r="AU369">
            <v>3.5143515941798521E-2</v>
          </cell>
          <cell r="AV369">
            <v>2.1149717738729427E-2</v>
          </cell>
          <cell r="AW369">
            <v>1.8287349924465294E-2</v>
          </cell>
          <cell r="AX369">
            <v>1</v>
          </cell>
          <cell r="AY369">
            <v>0.68224104729271584</v>
          </cell>
        </row>
        <row r="370">
          <cell r="D370" t="str">
            <v>12, 21, 24 e 31</v>
          </cell>
          <cell r="E370" t="str">
            <v>ESA-4</v>
          </cell>
          <cell r="F370">
            <v>3.3333333333333335</v>
          </cell>
          <cell r="G370">
            <v>63</v>
          </cell>
          <cell r="H370">
            <v>137</v>
          </cell>
          <cell r="I370">
            <v>207.99999999999997</v>
          </cell>
          <cell r="J370">
            <v>204.66666666666666</v>
          </cell>
          <cell r="K370">
            <v>169</v>
          </cell>
          <cell r="L370">
            <v>169.66666666666666</v>
          </cell>
          <cell r="M370">
            <v>192</v>
          </cell>
          <cell r="N370">
            <v>194</v>
          </cell>
          <cell r="O370">
            <v>209.33333333333334</v>
          </cell>
          <cell r="P370">
            <v>215</v>
          </cell>
          <cell r="Q370">
            <v>204.33333333333331</v>
          </cell>
          <cell r="R370">
            <v>313.08333333333337</v>
          </cell>
          <cell r="S370">
            <v>394.25</v>
          </cell>
          <cell r="T370">
            <v>159.25</v>
          </cell>
          <cell r="U370">
            <v>86</v>
          </cell>
          <cell r="V370">
            <v>7</v>
          </cell>
          <cell r="W370">
            <v>0</v>
          </cell>
          <cell r="Y370">
            <v>2928.9166666666665</v>
          </cell>
          <cell r="Z370">
            <v>0.31775895270728421</v>
          </cell>
          <cell r="AD370" t="str">
            <v>12, 21, 24 e 31</v>
          </cell>
          <cell r="AE370" t="str">
            <v>ESA-4</v>
          </cell>
          <cell r="AF370">
            <v>1.138077218539278E-3</v>
          </cell>
          <cell r="AG370">
            <v>2.1509659430392354E-2</v>
          </cell>
          <cell r="AH370">
            <v>4.6774973681964323E-2</v>
          </cell>
          <cell r="AI370">
            <v>7.1016018436850931E-2</v>
          </cell>
          <cell r="AJ370">
            <v>6.9877941218311659E-2</v>
          </cell>
          <cell r="AK370">
            <v>5.7700514979941393E-2</v>
          </cell>
          <cell r="AL370">
            <v>5.7928130423649242E-2</v>
          </cell>
          <cell r="AM370">
            <v>6.5553247787862409E-2</v>
          </cell>
          <cell r="AN370">
            <v>6.6236094118985983E-2</v>
          </cell>
          <cell r="AO370">
            <v>7.1471249324266656E-2</v>
          </cell>
          <cell r="AP370">
            <v>7.3405980595783432E-2</v>
          </cell>
          <cell r="AQ370">
            <v>6.9764133496457728E-2</v>
          </cell>
          <cell r="AR370">
            <v>0.1068939027513017</v>
          </cell>
          <cell r="AS370">
            <v>0.13460608302273311</v>
          </cell>
          <cell r="AT370">
            <v>5.4371639115714007E-2</v>
          </cell>
          <cell r="AU370">
            <v>2.936239223831337E-2</v>
          </cell>
          <cell r="AV370">
            <v>2.3899621589324837E-3</v>
          </cell>
          <cell r="AW370">
            <v>0</v>
          </cell>
          <cell r="AX370">
            <v>1</v>
          </cell>
          <cell r="AY370">
            <v>0.31775895270728421</v>
          </cell>
        </row>
        <row r="371">
          <cell r="E371" t="str">
            <v>ESA</v>
          </cell>
          <cell r="F371">
            <v>11.833333333333334</v>
          </cell>
          <cell r="G371">
            <v>145.99999999999997</v>
          </cell>
          <cell r="H371">
            <v>320</v>
          </cell>
          <cell r="I371">
            <v>429.5</v>
          </cell>
          <cell r="J371">
            <v>476.16666666666669</v>
          </cell>
          <cell r="K371">
            <v>490.25</v>
          </cell>
          <cell r="L371">
            <v>558.66666666666663</v>
          </cell>
          <cell r="M371">
            <v>696.25</v>
          </cell>
          <cell r="N371">
            <v>668.25</v>
          </cell>
          <cell r="O371">
            <v>700.08333333333326</v>
          </cell>
          <cell r="P371">
            <v>708.5</v>
          </cell>
          <cell r="Q371">
            <v>711.08333333333326</v>
          </cell>
          <cell r="R371">
            <v>1007.8333333333334</v>
          </cell>
          <cell r="S371">
            <v>1174</v>
          </cell>
          <cell r="T371">
            <v>557</v>
          </cell>
          <cell r="U371">
            <v>307</v>
          </cell>
          <cell r="V371">
            <v>140</v>
          </cell>
          <cell r="W371">
            <v>115</v>
          </cell>
          <cell r="Y371">
            <v>9217.4166666666661</v>
          </cell>
          <cell r="Z371">
            <v>1</v>
          </cell>
          <cell r="AE371" t="str">
            <v>ESA</v>
          </cell>
          <cell r="AF371">
            <v>1.2838014989738631E-3</v>
          </cell>
          <cell r="AG371">
            <v>1.5839579057762024E-2</v>
          </cell>
          <cell r="AH371">
            <v>3.4716885606053759E-2</v>
          </cell>
          <cell r="AI371">
            <v>4.659656989937528E-2</v>
          </cell>
          <cell r="AJ371">
            <v>5.165944905025812E-2</v>
          </cell>
          <cell r="AK371">
            <v>5.3187353651149551E-2</v>
          </cell>
          <cell r="AL371">
            <v>6.060989612056885E-2</v>
          </cell>
          <cell r="AM371">
            <v>7.5536348760046654E-2</v>
          </cell>
          <cell r="AN371">
            <v>7.249862126951695E-2</v>
          </cell>
          <cell r="AO371">
            <v>7.5952228118869161E-2</v>
          </cell>
          <cell r="AP371">
            <v>7.6865354537153402E-2</v>
          </cell>
          <cell r="AQ371">
            <v>7.7145621061577269E-2</v>
          </cell>
          <cell r="AR371">
            <v>0.10934010794781619</v>
          </cell>
          <cell r="AS371">
            <v>0.12736757406720972</v>
          </cell>
          <cell r="AT371">
            <v>6.0429079008037324E-2</v>
          </cell>
          <cell r="AU371">
            <v>3.3306512128307826E-2</v>
          </cell>
          <cell r="AV371">
            <v>1.5188637452648519E-2</v>
          </cell>
          <cell r="AW371">
            <v>1.247638076467557E-2</v>
          </cell>
          <cell r="AX371">
            <v>1</v>
          </cell>
          <cell r="AY371">
            <v>1</v>
          </cell>
        </row>
        <row r="372">
          <cell r="AF372" t="e">
            <v>#DIV/0!</v>
          </cell>
          <cell r="AG372" t="e">
            <v>#DIV/0!</v>
          </cell>
          <cell r="AH372" t="e">
            <v>#DIV/0!</v>
          </cell>
          <cell r="AI372" t="e">
            <v>#DIV/0!</v>
          </cell>
          <cell r="AJ372" t="e">
            <v>#DIV/0!</v>
          </cell>
          <cell r="AK372" t="e">
            <v>#DIV/0!</v>
          </cell>
          <cell r="AL372" t="e">
            <v>#DIV/0!</v>
          </cell>
          <cell r="AM372" t="e">
            <v>#DIV/0!</v>
          </cell>
          <cell r="AN372" t="e">
            <v>#DIV/0!</v>
          </cell>
          <cell r="AO372" t="e">
            <v>#DIV/0!</v>
          </cell>
          <cell r="AP372" t="e">
            <v>#DIV/0!</v>
          </cell>
          <cell r="AQ372" t="e">
            <v>#DIV/0!</v>
          </cell>
          <cell r="AR372" t="e">
            <v>#DIV/0!</v>
          </cell>
          <cell r="AS372" t="e">
            <v>#DIV/0!</v>
          </cell>
          <cell r="AT372" t="e">
            <v>#DIV/0!</v>
          </cell>
          <cell r="AU372" t="e">
            <v>#DIV/0!</v>
          </cell>
          <cell r="AV372" t="e">
            <v>#DIV/0!</v>
          </cell>
          <cell r="AW372" t="e">
            <v>#DIV/0!</v>
          </cell>
          <cell r="AY372">
            <v>0</v>
          </cell>
        </row>
        <row r="373">
          <cell r="D373" t="str">
            <v>11 e 19</v>
          </cell>
          <cell r="E373" t="str">
            <v>CTR-1</v>
          </cell>
          <cell r="F373">
            <v>47.5</v>
          </cell>
          <cell r="G373">
            <v>704</v>
          </cell>
          <cell r="H373">
            <v>1561</v>
          </cell>
          <cell r="I373">
            <v>1998.5</v>
          </cell>
          <cell r="J373">
            <v>1160</v>
          </cell>
          <cell r="K373">
            <v>543.5</v>
          </cell>
          <cell r="L373">
            <v>414</v>
          </cell>
          <cell r="M373">
            <v>490.5</v>
          </cell>
          <cell r="N373">
            <v>432.5</v>
          </cell>
          <cell r="O373">
            <v>325</v>
          </cell>
          <cell r="P373">
            <v>271</v>
          </cell>
          <cell r="Q373">
            <v>194.5</v>
          </cell>
          <cell r="R373">
            <v>279</v>
          </cell>
          <cell r="S373">
            <v>283</v>
          </cell>
          <cell r="T373">
            <v>171</v>
          </cell>
          <cell r="U373">
            <v>131</v>
          </cell>
          <cell r="V373">
            <v>177.5</v>
          </cell>
          <cell r="W373">
            <v>102.5</v>
          </cell>
          <cell r="Y373">
            <v>9286</v>
          </cell>
          <cell r="Z373">
            <v>0.58811235314607813</v>
          </cell>
          <cell r="AD373" t="str">
            <v>11 e 19</v>
          </cell>
          <cell r="AE373" t="str">
            <v>CTR-1</v>
          </cell>
          <cell r="AF373">
            <v>5.1152272237777298E-3</v>
          </cell>
          <cell r="AG373">
            <v>7.5813051906095191E-2</v>
          </cell>
          <cell r="AH373">
            <v>0.16810251992246392</v>
          </cell>
          <cell r="AI373">
            <v>0.21521645487831143</v>
          </cell>
          <cell r="AJ373">
            <v>0.1249192332543614</v>
          </cell>
          <cell r="AK373">
            <v>5.8528968339435709E-2</v>
          </cell>
          <cell r="AL373">
            <v>4.4583243592504845E-2</v>
          </cell>
          <cell r="AM373">
            <v>5.2821451647641612E-2</v>
          </cell>
          <cell r="AN373">
            <v>4.6575489984923543E-2</v>
          </cell>
          <cell r="AO373">
            <v>3.4998923110058151E-2</v>
          </cell>
          <cell r="AP373">
            <v>2.9183717424079259E-2</v>
          </cell>
          <cell r="AQ373">
            <v>2.0945509368942496E-2</v>
          </cell>
          <cell r="AR373">
            <v>3.0045229377557613E-2</v>
          </cell>
          <cell r="AS373">
            <v>3.047598535429679E-2</v>
          </cell>
          <cell r="AT373">
            <v>1.8414818005599829E-2</v>
          </cell>
          <cell r="AU373">
            <v>1.4107258238208055E-2</v>
          </cell>
          <cell r="AV373">
            <v>1.9114796467800992E-2</v>
          </cell>
          <cell r="AW373">
            <v>1.1038121903941418E-2</v>
          </cell>
          <cell r="AX373">
            <v>0.99999999999999978</v>
          </cell>
          <cell r="AY373">
            <v>0.58811235314607813</v>
          </cell>
        </row>
        <row r="374">
          <cell r="D374" t="str">
            <v>11 e 19</v>
          </cell>
          <cell r="E374" t="str">
            <v>CTR-2</v>
          </cell>
          <cell r="F374">
            <v>3.5</v>
          </cell>
          <cell r="G374">
            <v>211.5</v>
          </cell>
          <cell r="H374">
            <v>466.5</v>
          </cell>
          <cell r="I374">
            <v>535.5</v>
          </cell>
          <cell r="J374">
            <v>445</v>
          </cell>
          <cell r="K374">
            <v>356.5</v>
          </cell>
          <cell r="L374">
            <v>430.5</v>
          </cell>
          <cell r="M374">
            <v>361</v>
          </cell>
          <cell r="N374">
            <v>373.5</v>
          </cell>
          <cell r="O374">
            <v>408</v>
          </cell>
          <cell r="P374">
            <v>348.5</v>
          </cell>
          <cell r="Q374">
            <v>318.5</v>
          </cell>
          <cell r="R374">
            <v>559</v>
          </cell>
          <cell r="S374">
            <v>437.5</v>
          </cell>
          <cell r="T374">
            <v>157</v>
          </cell>
          <cell r="U374">
            <v>75.5</v>
          </cell>
          <cell r="V374">
            <v>0</v>
          </cell>
          <cell r="W374">
            <v>0</v>
          </cell>
          <cell r="Y374">
            <v>5487.5</v>
          </cell>
          <cell r="Z374">
            <v>0.34754108743152096</v>
          </cell>
          <cell r="AD374" t="str">
            <v>11 e 19</v>
          </cell>
          <cell r="AE374" t="str">
            <v>CTR-2</v>
          </cell>
          <cell r="AF374">
            <v>6.3781321184510254E-4</v>
          </cell>
          <cell r="AG374">
            <v>3.8542141230068334E-2</v>
          </cell>
          <cell r="AH374">
            <v>8.5011389521640085E-2</v>
          </cell>
          <cell r="AI374">
            <v>9.7585421412300685E-2</v>
          </cell>
          <cell r="AJ374">
            <v>8.1093394077448741E-2</v>
          </cell>
          <cell r="AK374">
            <v>6.4965831435079724E-2</v>
          </cell>
          <cell r="AL374">
            <v>7.8451025056947607E-2</v>
          </cell>
          <cell r="AM374">
            <v>6.5785876993166292E-2</v>
          </cell>
          <cell r="AN374">
            <v>6.8063781321184513E-2</v>
          </cell>
          <cell r="AO374">
            <v>7.4350797266514806E-2</v>
          </cell>
          <cell r="AP374">
            <v>6.3507972665148058E-2</v>
          </cell>
          <cell r="AQ374">
            <v>5.8041002277904326E-2</v>
          </cell>
          <cell r="AR374">
            <v>0.10186788154897494</v>
          </cell>
          <cell r="AS374">
            <v>7.9726651480637817E-2</v>
          </cell>
          <cell r="AT374">
            <v>2.8610478359908882E-2</v>
          </cell>
          <cell r="AU374">
            <v>1.3758542141230068E-2</v>
          </cell>
          <cell r="AV374">
            <v>0</v>
          </cell>
          <cell r="AW374">
            <v>0</v>
          </cell>
          <cell r="AX374">
            <v>1</v>
          </cell>
          <cell r="AY374">
            <v>0.34754108743152096</v>
          </cell>
        </row>
        <row r="375">
          <cell r="D375" t="str">
            <v>11 e 19</v>
          </cell>
          <cell r="E375" t="str">
            <v>CTR-3</v>
          </cell>
          <cell r="F375">
            <v>4</v>
          </cell>
          <cell r="G375">
            <v>58.5</v>
          </cell>
          <cell r="H375">
            <v>85.5</v>
          </cell>
          <cell r="I375">
            <v>104.5</v>
          </cell>
          <cell r="J375">
            <v>65</v>
          </cell>
          <cell r="K375">
            <v>49</v>
          </cell>
          <cell r="L375">
            <v>59.5</v>
          </cell>
          <cell r="M375">
            <v>114</v>
          </cell>
          <cell r="N375">
            <v>68.5</v>
          </cell>
          <cell r="O375">
            <v>71.5</v>
          </cell>
          <cell r="P375">
            <v>47.5</v>
          </cell>
          <cell r="Q375">
            <v>62</v>
          </cell>
          <cell r="R375">
            <v>108</v>
          </cell>
          <cell r="S375">
            <v>82</v>
          </cell>
          <cell r="T375">
            <v>34.5</v>
          </cell>
          <cell r="U375">
            <v>1</v>
          </cell>
          <cell r="V375">
            <v>1</v>
          </cell>
          <cell r="W375">
            <v>0</v>
          </cell>
          <cell r="Y375">
            <v>1016</v>
          </cell>
          <cell r="Z375">
            <v>6.4346559422400959E-2</v>
          </cell>
          <cell r="AD375" t="str">
            <v>11 e 19</v>
          </cell>
          <cell r="AE375" t="str">
            <v>CTR-3</v>
          </cell>
          <cell r="AF375">
            <v>3.937007874015748E-3</v>
          </cell>
          <cell r="AG375">
            <v>5.7578740157480317E-2</v>
          </cell>
          <cell r="AH375">
            <v>8.4153543307086617E-2</v>
          </cell>
          <cell r="AI375">
            <v>0.10285433070866142</v>
          </cell>
          <cell r="AJ375">
            <v>6.3976377952755903E-2</v>
          </cell>
          <cell r="AK375">
            <v>4.8228346456692911E-2</v>
          </cell>
          <cell r="AL375">
            <v>5.8562992125984252E-2</v>
          </cell>
          <cell r="AM375">
            <v>0.11220472440944881</v>
          </cell>
          <cell r="AN375">
            <v>6.742125984251969E-2</v>
          </cell>
          <cell r="AO375">
            <v>7.0374015748031496E-2</v>
          </cell>
          <cell r="AP375">
            <v>4.6751968503937008E-2</v>
          </cell>
          <cell r="AQ375">
            <v>6.1023622047244097E-2</v>
          </cell>
          <cell r="AR375">
            <v>0.1062992125984252</v>
          </cell>
          <cell r="AS375">
            <v>8.070866141732283E-2</v>
          </cell>
          <cell r="AT375">
            <v>3.3956692913385829E-2</v>
          </cell>
          <cell r="AU375">
            <v>9.8425196850393699E-4</v>
          </cell>
          <cell r="AV375">
            <v>9.8425196850393699E-4</v>
          </cell>
          <cell r="AW375">
            <v>0</v>
          </cell>
          <cell r="AX375">
            <v>1.0000000000000002</v>
          </cell>
          <cell r="AY375">
            <v>6.4346559422400959E-2</v>
          </cell>
        </row>
        <row r="376">
          <cell r="E376" t="str">
            <v>CTR</v>
          </cell>
          <cell r="F376">
            <v>55</v>
          </cell>
          <cell r="G376">
            <v>974</v>
          </cell>
          <cell r="H376">
            <v>2113</v>
          </cell>
          <cell r="I376">
            <v>2638.5</v>
          </cell>
          <cell r="J376">
            <v>1670</v>
          </cell>
          <cell r="K376">
            <v>949</v>
          </cell>
          <cell r="L376">
            <v>904</v>
          </cell>
          <cell r="M376">
            <v>965.5</v>
          </cell>
          <cell r="N376">
            <v>874.5</v>
          </cell>
          <cell r="O376">
            <v>804.5</v>
          </cell>
          <cell r="P376">
            <v>667</v>
          </cell>
          <cell r="Q376">
            <v>575</v>
          </cell>
          <cell r="R376">
            <v>946</v>
          </cell>
          <cell r="S376">
            <v>802.5</v>
          </cell>
          <cell r="T376">
            <v>362.5</v>
          </cell>
          <cell r="U376">
            <v>207.5</v>
          </cell>
          <cell r="V376">
            <v>178.5</v>
          </cell>
          <cell r="W376">
            <v>102.5</v>
          </cell>
          <cell r="Y376">
            <v>15789.5</v>
          </cell>
          <cell r="Z376">
            <v>1</v>
          </cell>
          <cell r="AE376" t="str">
            <v>CTR</v>
          </cell>
          <cell r="AF376">
            <v>3.4833275277874535E-3</v>
          </cell>
          <cell r="AG376">
            <v>6.1686563855726906E-2</v>
          </cell>
          <cell r="AH376">
            <v>0.13382311029481617</v>
          </cell>
          <cell r="AI376">
            <v>0.16710472149213085</v>
          </cell>
          <cell r="AJ376">
            <v>0.10576649038918269</v>
          </cell>
          <cell r="AK376">
            <v>6.0103233161278066E-2</v>
          </cell>
          <cell r="AL376">
            <v>5.7253237911270148E-2</v>
          </cell>
          <cell r="AM376">
            <v>6.1148231419614299E-2</v>
          </cell>
          <cell r="AN376">
            <v>5.5384907691820515E-2</v>
          </cell>
          <cell r="AO376">
            <v>5.0951581747363757E-2</v>
          </cell>
          <cell r="AP376">
            <v>4.2243262927895119E-2</v>
          </cell>
          <cell r="AQ376">
            <v>3.6416605972323379E-2</v>
          </cell>
          <cell r="AR376">
            <v>5.9913233477944201E-2</v>
          </cell>
          <cell r="AS376">
            <v>5.0824915291807847E-2</v>
          </cell>
          <cell r="AT376">
            <v>2.2958295069508219E-2</v>
          </cell>
          <cell r="AU376">
            <v>1.3141644763925393E-2</v>
          </cell>
          <cell r="AV376">
            <v>1.1304981158364737E-2</v>
          </cell>
          <cell r="AW376">
            <v>6.4916558472402543E-3</v>
          </cell>
          <cell r="AX376">
            <v>1.0000000000000002</v>
          </cell>
          <cell r="AY376">
            <v>1</v>
          </cell>
        </row>
        <row r="377">
          <cell r="AF377" t="e">
            <v>#DIV/0!</v>
          </cell>
          <cell r="AG377" t="e">
            <v>#DIV/0!</v>
          </cell>
          <cell r="AH377" t="e">
            <v>#DIV/0!</v>
          </cell>
          <cell r="AI377" t="e">
            <v>#DIV/0!</v>
          </cell>
          <cell r="AJ377" t="e">
            <v>#DIV/0!</v>
          </cell>
          <cell r="AK377" t="e">
            <v>#DIV/0!</v>
          </cell>
          <cell r="AL377" t="e">
            <v>#DIV/0!</v>
          </cell>
          <cell r="AM377" t="e">
            <v>#DIV/0!</v>
          </cell>
          <cell r="AN377" t="e">
            <v>#DIV/0!</v>
          </cell>
          <cell r="AO377" t="e">
            <v>#DIV/0!</v>
          </cell>
          <cell r="AP377" t="e">
            <v>#DIV/0!</v>
          </cell>
          <cell r="AQ377" t="e">
            <v>#DIV/0!</v>
          </cell>
          <cell r="AR377" t="e">
            <v>#DIV/0!</v>
          </cell>
          <cell r="AS377" t="e">
            <v>#DIV/0!</v>
          </cell>
          <cell r="AT377" t="e">
            <v>#DIV/0!</v>
          </cell>
          <cell r="AU377" t="e">
            <v>#DIV/0!</v>
          </cell>
          <cell r="AV377" t="e">
            <v>#DIV/0!</v>
          </cell>
          <cell r="AW377" t="e">
            <v>#DIV/0!</v>
          </cell>
          <cell r="AY377">
            <v>0</v>
          </cell>
        </row>
        <row r="378">
          <cell r="D378" t="str">
            <v>13,17 e 27</v>
          </cell>
          <cell r="E378" t="str">
            <v>URG -1</v>
          </cell>
          <cell r="F378">
            <v>1.6666666666666667</v>
          </cell>
          <cell r="G378">
            <v>26.166666666666668</v>
          </cell>
          <cell r="H378">
            <v>87.5</v>
          </cell>
          <cell r="I378">
            <v>131</v>
          </cell>
          <cell r="J378">
            <v>287.33333333333331</v>
          </cell>
          <cell r="K378">
            <v>542.33333333333326</v>
          </cell>
          <cell r="L378">
            <v>783</v>
          </cell>
          <cell r="M378">
            <v>987.33333333333326</v>
          </cell>
          <cell r="N378">
            <v>1124.6666666666665</v>
          </cell>
          <cell r="O378">
            <v>1192</v>
          </cell>
          <cell r="P378">
            <v>1275.9999999999998</v>
          </cell>
          <cell r="Q378">
            <v>1522.6666666666667</v>
          </cell>
          <cell r="R378">
            <v>2660.333333333333</v>
          </cell>
          <cell r="S378">
            <v>2873.333333333333</v>
          </cell>
          <cell r="T378">
            <v>1537.3333333333335</v>
          </cell>
          <cell r="U378">
            <v>675</v>
          </cell>
          <cell r="V378">
            <v>419</v>
          </cell>
          <cell r="W378">
            <v>241.66666666666666</v>
          </cell>
          <cell r="Y378">
            <v>16368.333333333332</v>
          </cell>
          <cell r="Z378">
            <v>0.6044882684590196</v>
          </cell>
          <cell r="AD378" t="str">
            <v>13,17 e 27</v>
          </cell>
          <cell r="AE378" t="str">
            <v>URG -1</v>
          </cell>
          <cell r="AF378">
            <v>1.0182262498727218E-4</v>
          </cell>
          <cell r="AG378">
            <v>1.5986152123001734E-3</v>
          </cell>
          <cell r="AH378">
            <v>5.3456878118317893E-3</v>
          </cell>
          <cell r="AI378">
            <v>8.0032583239995937E-3</v>
          </cell>
          <cell r="AJ378">
            <v>1.7554220547805723E-2</v>
          </cell>
          <cell r="AK378">
            <v>3.3133082170858363E-2</v>
          </cell>
          <cell r="AL378">
            <v>4.7836269219020469E-2</v>
          </cell>
          <cell r="AM378">
            <v>6.0319723042460034E-2</v>
          </cell>
          <cell r="AN378">
            <v>6.8709907341411261E-2</v>
          </cell>
          <cell r="AO378">
            <v>7.2823541390897056E-2</v>
          </cell>
          <cell r="AP378">
            <v>7.7955401690255569E-2</v>
          </cell>
          <cell r="AQ378">
            <v>9.3025150188371875E-2</v>
          </cell>
          <cell r="AR378">
            <v>0.16252927400468384</v>
          </cell>
          <cell r="AS378">
            <v>0.17554220547805721</v>
          </cell>
          <cell r="AT378">
            <v>9.3921189288259863E-2</v>
          </cell>
          <cell r="AU378">
            <v>4.1238163119845232E-2</v>
          </cell>
          <cell r="AV378">
            <v>2.5598207921800224E-2</v>
          </cell>
          <cell r="AW378">
            <v>1.4764280623154465E-2</v>
          </cell>
          <cell r="AX378">
            <v>1</v>
          </cell>
          <cell r="AY378">
            <v>0.6044882684590196</v>
          </cell>
        </row>
        <row r="379">
          <cell r="D379" t="str">
            <v>13,17 e 27</v>
          </cell>
          <cell r="E379" t="str">
            <v>URG - 3</v>
          </cell>
          <cell r="F379">
            <v>2.3333333333333335</v>
          </cell>
          <cell r="G379">
            <v>93</v>
          </cell>
          <cell r="H379">
            <v>269.66666666666663</v>
          </cell>
          <cell r="I379">
            <v>370.66666666666663</v>
          </cell>
          <cell r="J379">
            <v>461.00000000000006</v>
          </cell>
          <cell r="K379">
            <v>481.33333333333331</v>
          </cell>
          <cell r="L379">
            <v>675.33333333333337</v>
          </cell>
          <cell r="M379">
            <v>830</v>
          </cell>
          <cell r="N379">
            <v>854.66666666666663</v>
          </cell>
          <cell r="O379">
            <v>829.66666666666652</v>
          </cell>
          <cell r="P379">
            <v>822</v>
          </cell>
          <cell r="Q379">
            <v>899</v>
          </cell>
          <cell r="R379">
            <v>1376</v>
          </cell>
          <cell r="S379">
            <v>1362</v>
          </cell>
          <cell r="T379">
            <v>662.33333333333326</v>
          </cell>
          <cell r="U379">
            <v>332</v>
          </cell>
          <cell r="V379">
            <v>232</v>
          </cell>
          <cell r="W379">
            <v>156.66666666666666</v>
          </cell>
          <cell r="Y379">
            <v>10709.666666666666</v>
          </cell>
          <cell r="Z379">
            <v>0.39551173154098035</v>
          </cell>
          <cell r="AD379" t="str">
            <v>13,17 e 27</v>
          </cell>
          <cell r="AE379" t="str">
            <v>URG - 3</v>
          </cell>
          <cell r="AF379">
            <v>2.1787170469046659E-4</v>
          </cell>
          <cell r="AG379">
            <v>8.6837436583771677E-3</v>
          </cell>
          <cell r="AH379">
            <v>2.5179744156369633E-2</v>
          </cell>
          <cell r="AI379">
            <v>3.4610476516542685E-2</v>
          </cell>
          <cell r="AJ379">
            <v>4.3045223940987899E-2</v>
          </cell>
          <cell r="AK379">
            <v>4.49438202247191E-2</v>
          </cell>
          <cell r="AL379">
            <v>6.3058296243269321E-2</v>
          </cell>
          <cell r="AM379">
            <v>7.7500077811323106E-2</v>
          </cell>
          <cell r="AN379">
            <v>7.9803292975193757E-2</v>
          </cell>
          <cell r="AO379">
            <v>7.7468953282081601E-2</v>
          </cell>
          <cell r="AP379">
            <v>7.6753089109527217E-2</v>
          </cell>
          <cell r="AQ379">
            <v>8.3942855364312619E-2</v>
          </cell>
          <cell r="AR379">
            <v>0.12848205670889229</v>
          </cell>
          <cell r="AS379">
            <v>0.12717482648074949</v>
          </cell>
          <cell r="AT379">
            <v>6.1844439602851006E-2</v>
          </cell>
          <cell r="AU379">
            <v>3.1000031124529242E-2</v>
          </cell>
          <cell r="AV379">
            <v>2.1662672352080675E-2</v>
          </cell>
          <cell r="AW379">
            <v>1.4628528743502754E-2</v>
          </cell>
          <cell r="AX379">
            <v>0.99999999999999989</v>
          </cell>
          <cell r="AY379">
            <v>0.39551173154098035</v>
          </cell>
        </row>
        <row r="380">
          <cell r="E380" t="str">
            <v>URG</v>
          </cell>
          <cell r="F380">
            <v>4</v>
          </cell>
          <cell r="G380">
            <v>119.16666666666666</v>
          </cell>
          <cell r="H380">
            <v>357.16666666666669</v>
          </cell>
          <cell r="I380">
            <v>501.66666666666663</v>
          </cell>
          <cell r="J380">
            <v>748.33333333333337</v>
          </cell>
          <cell r="K380">
            <v>1023.6666666666666</v>
          </cell>
          <cell r="L380">
            <v>1458.3333333333333</v>
          </cell>
          <cell r="M380">
            <v>1817.3333333333333</v>
          </cell>
          <cell r="N380">
            <v>1979.3333333333335</v>
          </cell>
          <cell r="O380">
            <v>2021.666666666667</v>
          </cell>
          <cell r="P380">
            <v>2098</v>
          </cell>
          <cell r="Q380">
            <v>2421.6666666666665</v>
          </cell>
          <cell r="R380">
            <v>4036.333333333333</v>
          </cell>
          <cell r="S380">
            <v>4235.333333333333</v>
          </cell>
          <cell r="T380">
            <v>2199.6666666666665</v>
          </cell>
          <cell r="U380">
            <v>1007</v>
          </cell>
          <cell r="V380">
            <v>651.00000000000011</v>
          </cell>
          <cell r="W380">
            <v>398.33333333333331</v>
          </cell>
          <cell r="Y380">
            <v>27078</v>
          </cell>
          <cell r="Z380">
            <v>1</v>
          </cell>
          <cell r="AE380" t="str">
            <v>URG</v>
          </cell>
          <cell r="AF380">
            <v>1.4772139744441981E-4</v>
          </cell>
          <cell r="AG380">
            <v>4.4008666321983404E-3</v>
          </cell>
          <cell r="AH380">
            <v>1.319028978014132E-2</v>
          </cell>
          <cell r="AI380">
            <v>1.8526725262820985E-2</v>
          </cell>
          <cell r="AJ380">
            <v>2.763621143856021E-2</v>
          </cell>
          <cell r="AK380">
            <v>3.780436762931777E-2</v>
          </cell>
          <cell r="AL380">
            <v>5.3856759484944727E-2</v>
          </cell>
          <cell r="AM380">
            <v>6.71147549055814E-2</v>
          </cell>
          <cell r="AN380">
            <v>7.3097471502080416E-2</v>
          </cell>
          <cell r="AO380">
            <v>7.4660856291700536E-2</v>
          </cell>
          <cell r="AP380">
            <v>7.7479872959598198E-2</v>
          </cell>
          <cell r="AQ380">
            <v>8.9432996036142492E-2</v>
          </cell>
          <cell r="AR380">
            <v>0.1490632001378733</v>
          </cell>
          <cell r="AS380">
            <v>0.15641233966073317</v>
          </cell>
          <cell r="AT380">
            <v>8.1234458477977195E-2</v>
          </cell>
          <cell r="AU380">
            <v>3.7188861806632688E-2</v>
          </cell>
          <cell r="AV380">
            <v>2.4041657434079329E-2</v>
          </cell>
          <cell r="AW380">
            <v>1.4710589162173474E-2</v>
          </cell>
          <cell r="AX380">
            <v>1</v>
          </cell>
          <cell r="AY380">
            <v>1</v>
          </cell>
        </row>
        <row r="381">
          <cell r="AF381" t="e">
            <v>#DIV/0!</v>
          </cell>
          <cell r="AG381" t="e">
            <v>#DIV/0!</v>
          </cell>
          <cell r="AH381" t="e">
            <v>#DIV/0!</v>
          </cell>
          <cell r="AI381" t="e">
            <v>#DIV/0!</v>
          </cell>
          <cell r="AJ381" t="e">
            <v>#DIV/0!</v>
          </cell>
          <cell r="AK381" t="e">
            <v>#DIV/0!</v>
          </cell>
          <cell r="AL381" t="e">
            <v>#DIV/0!</v>
          </cell>
          <cell r="AM381" t="e">
            <v>#DIV/0!</v>
          </cell>
          <cell r="AN381" t="e">
            <v>#DIV/0!</v>
          </cell>
          <cell r="AO381" t="e">
            <v>#DIV/0!</v>
          </cell>
          <cell r="AP381" t="e">
            <v>#DIV/0!</v>
          </cell>
          <cell r="AQ381" t="e">
            <v>#DIV/0!</v>
          </cell>
          <cell r="AR381" t="e">
            <v>#DIV/0!</v>
          </cell>
          <cell r="AS381" t="e">
            <v>#DIV/0!</v>
          </cell>
          <cell r="AT381" t="e">
            <v>#DIV/0!</v>
          </cell>
          <cell r="AU381" t="e">
            <v>#DIV/0!</v>
          </cell>
          <cell r="AV381" t="e">
            <v>#DIV/0!</v>
          </cell>
          <cell r="AW381" t="e">
            <v>#DIV/0!</v>
          </cell>
          <cell r="AY381">
            <v>0</v>
          </cell>
        </row>
        <row r="382">
          <cell r="D382" t="str">
            <v>10 e 25</v>
          </cell>
          <cell r="E382" t="str">
            <v>CRC - 3</v>
          </cell>
          <cell r="F382">
            <v>4</v>
          </cell>
          <cell r="G382">
            <v>85.5</v>
          </cell>
          <cell r="H382">
            <v>286</v>
          </cell>
          <cell r="I382">
            <v>442.5</v>
          </cell>
          <cell r="J382">
            <v>744.5</v>
          </cell>
          <cell r="K382">
            <v>1186.5</v>
          </cell>
          <cell r="L382">
            <v>1744.5</v>
          </cell>
          <cell r="M382">
            <v>2166</v>
          </cell>
          <cell r="N382">
            <v>2223</v>
          </cell>
          <cell r="O382">
            <v>1622.5</v>
          </cell>
          <cell r="P382">
            <v>1664</v>
          </cell>
          <cell r="Q382">
            <v>1951.5</v>
          </cell>
          <cell r="R382">
            <v>2880.5</v>
          </cell>
          <cell r="S382">
            <v>3017.5</v>
          </cell>
          <cell r="T382">
            <v>1715</v>
          </cell>
          <cell r="U382">
            <v>1367</v>
          </cell>
          <cell r="V382">
            <v>942</v>
          </cell>
          <cell r="W382">
            <v>378</v>
          </cell>
          <cell r="Y382">
            <v>24420.5</v>
          </cell>
          <cell r="Z382">
            <v>0.67947023552816466</v>
          </cell>
          <cell r="AD382" t="str">
            <v>10 e 25</v>
          </cell>
          <cell r="AE382" t="str">
            <v>CRC - 3</v>
          </cell>
          <cell r="AF382">
            <v>1.6379681005712415E-4</v>
          </cell>
          <cell r="AG382">
            <v>3.5011568149710287E-3</v>
          </cell>
          <cell r="AH382">
            <v>1.1711471919084376E-2</v>
          </cell>
          <cell r="AI382">
            <v>1.8120022112569356E-2</v>
          </cell>
          <cell r="AJ382">
            <v>3.048668127188223E-2</v>
          </cell>
          <cell r="AK382">
            <v>4.8586228783194449E-2</v>
          </cell>
          <cell r="AL382">
            <v>7.1435883786163265E-2</v>
          </cell>
          <cell r="AM382">
            <v>8.8695972645932722E-2</v>
          </cell>
          <cell r="AN382">
            <v>9.1030077189246744E-2</v>
          </cell>
          <cell r="AO382">
            <v>6.6440081079420982E-2</v>
          </cell>
          <cell r="AP382">
            <v>6.8139472983763646E-2</v>
          </cell>
          <cell r="AQ382">
            <v>7.9912368706619441E-2</v>
          </cell>
          <cell r="AR382">
            <v>0.11795417784238652</v>
          </cell>
          <cell r="AS382">
            <v>0.12356421858684302</v>
          </cell>
          <cell r="AT382">
            <v>7.0227882311991979E-2</v>
          </cell>
          <cell r="AU382">
            <v>5.5977559837022177E-2</v>
          </cell>
          <cell r="AV382">
            <v>3.8574148768452735E-2</v>
          </cell>
          <cell r="AW382">
            <v>1.5478798550398231E-2</v>
          </cell>
          <cell r="AX382">
            <v>1</v>
          </cell>
          <cell r="AY382">
            <v>0.67947023552816466</v>
          </cell>
        </row>
        <row r="383">
          <cell r="D383" t="str">
            <v>10 e 25</v>
          </cell>
          <cell r="E383" t="str">
            <v>CRC - 4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310</v>
          </cell>
          <cell r="O383">
            <v>879</v>
          </cell>
          <cell r="P383">
            <v>932</v>
          </cell>
          <cell r="Q383">
            <v>1215</v>
          </cell>
          <cell r="R383">
            <v>2338</v>
          </cell>
          <cell r="S383">
            <v>3372</v>
          </cell>
          <cell r="T383">
            <v>1897</v>
          </cell>
          <cell r="U383">
            <v>577</v>
          </cell>
          <cell r="V383">
            <v>0</v>
          </cell>
          <cell r="W383">
            <v>0</v>
          </cell>
          <cell r="Y383">
            <v>11520</v>
          </cell>
          <cell r="Z383">
            <v>0.3205297644718354</v>
          </cell>
          <cell r="AD383" t="str">
            <v>10 e 25</v>
          </cell>
          <cell r="AE383" t="str">
            <v>CRC - 4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2.6909722222222224E-2</v>
          </cell>
          <cell r="AO383">
            <v>7.630208333333334E-2</v>
          </cell>
          <cell r="AP383">
            <v>8.0902777777777782E-2</v>
          </cell>
          <cell r="AQ383">
            <v>0.10546875</v>
          </cell>
          <cell r="AR383">
            <v>0.20295138888888889</v>
          </cell>
          <cell r="AS383">
            <v>0.29270833333333335</v>
          </cell>
          <cell r="AT383">
            <v>0.1646701388888889</v>
          </cell>
          <cell r="AU383">
            <v>5.0086805555555558E-2</v>
          </cell>
          <cell r="AV383">
            <v>0</v>
          </cell>
          <cell r="AW383">
            <v>0</v>
          </cell>
          <cell r="AX383">
            <v>1</v>
          </cell>
          <cell r="AY383">
            <v>0.3205297644718354</v>
          </cell>
        </row>
        <row r="384">
          <cell r="E384" t="str">
            <v>CRC</v>
          </cell>
          <cell r="F384">
            <v>4</v>
          </cell>
          <cell r="G384">
            <v>85.5</v>
          </cell>
          <cell r="H384">
            <v>286</v>
          </cell>
          <cell r="I384">
            <v>442.5</v>
          </cell>
          <cell r="J384">
            <v>744.5</v>
          </cell>
          <cell r="K384">
            <v>1186.5</v>
          </cell>
          <cell r="L384">
            <v>1744.5</v>
          </cell>
          <cell r="M384">
            <v>2166</v>
          </cell>
          <cell r="N384">
            <v>2533</v>
          </cell>
          <cell r="O384">
            <v>2501.5</v>
          </cell>
          <cell r="P384">
            <v>2596</v>
          </cell>
          <cell r="Q384">
            <v>3166.5</v>
          </cell>
          <cell r="R384">
            <v>5218.5</v>
          </cell>
          <cell r="S384">
            <v>6389.5</v>
          </cell>
          <cell r="T384">
            <v>3612</v>
          </cell>
          <cell r="U384">
            <v>1944</v>
          </cell>
          <cell r="V384">
            <v>942</v>
          </cell>
          <cell r="W384">
            <v>378</v>
          </cell>
          <cell r="Y384">
            <v>35940.5</v>
          </cell>
          <cell r="Z384">
            <v>1</v>
          </cell>
          <cell r="AE384" t="str">
            <v>CRC</v>
          </cell>
          <cell r="AF384">
            <v>1.1129505710827618E-4</v>
          </cell>
          <cell r="AG384">
            <v>2.3789318456894034E-3</v>
          </cell>
          <cell r="AH384">
            <v>7.9575965832417474E-3</v>
          </cell>
          <cell r="AI384">
            <v>1.2312015692603052E-2</v>
          </cell>
          <cell r="AJ384">
            <v>2.0714792504277903E-2</v>
          </cell>
          <cell r="AK384">
            <v>3.301289631474242E-2</v>
          </cell>
          <cell r="AL384">
            <v>4.8538556781346949E-2</v>
          </cell>
          <cell r="AM384">
            <v>6.0266273424131551E-2</v>
          </cell>
          <cell r="AN384">
            <v>7.0477594913815889E-2</v>
          </cell>
          <cell r="AO384">
            <v>6.9601146339088218E-2</v>
          </cell>
          <cell r="AP384">
            <v>7.2230492063271243E-2</v>
          </cell>
          <cell r="AQ384">
            <v>8.8103949583339128E-2</v>
          </cell>
          <cell r="AR384">
            <v>0.1451983138798848</v>
          </cell>
          <cell r="AS384">
            <v>0.17777994184833265</v>
          </cell>
          <cell r="AT384">
            <v>0.10049943656877339</v>
          </cell>
          <cell r="AU384">
            <v>5.4089397754622223E-2</v>
          </cell>
          <cell r="AV384">
            <v>2.6209985948999041E-2</v>
          </cell>
          <cell r="AW384">
            <v>1.0517382896732099E-2</v>
          </cell>
          <cell r="AX384">
            <v>0.99999999999999989</v>
          </cell>
          <cell r="AY384">
            <v>1</v>
          </cell>
        </row>
        <row r="385">
          <cell r="AF385" t="e">
            <v>#DIV/0!</v>
          </cell>
          <cell r="AG385" t="e">
            <v>#DIV/0!</v>
          </cell>
          <cell r="AH385" t="e">
            <v>#DIV/0!</v>
          </cell>
          <cell r="AI385" t="e">
            <v>#DIV/0!</v>
          </cell>
          <cell r="AJ385" t="e">
            <v>#DIV/0!</v>
          </cell>
          <cell r="AK385" t="e">
            <v>#DIV/0!</v>
          </cell>
          <cell r="AL385" t="e">
            <v>#DIV/0!</v>
          </cell>
          <cell r="AM385" t="e">
            <v>#DIV/0!</v>
          </cell>
          <cell r="AN385" t="e">
            <v>#DIV/0!</v>
          </cell>
          <cell r="AO385" t="e">
            <v>#DIV/0!</v>
          </cell>
          <cell r="AP385" t="e">
            <v>#DIV/0!</v>
          </cell>
          <cell r="AQ385" t="e">
            <v>#DIV/0!</v>
          </cell>
          <cell r="AR385" t="e">
            <v>#DIV/0!</v>
          </cell>
          <cell r="AS385" t="e">
            <v>#DIV/0!</v>
          </cell>
          <cell r="AT385" t="e">
            <v>#DIV/0!</v>
          </cell>
          <cell r="AU385" t="e">
            <v>#DIV/0!</v>
          </cell>
          <cell r="AV385" t="e">
            <v>#DIV/0!</v>
          </cell>
          <cell r="AW385" t="e">
            <v>#DIV/0!</v>
          </cell>
          <cell r="AY385">
            <v>0</v>
          </cell>
        </row>
        <row r="386">
          <cell r="D386" t="str">
            <v>07, 20 e 28</v>
          </cell>
          <cell r="E386" t="str">
            <v>CNL - 2</v>
          </cell>
          <cell r="F386">
            <v>4</v>
          </cell>
          <cell r="G386">
            <v>29.333333333333336</v>
          </cell>
          <cell r="H386">
            <v>99.333333333333329</v>
          </cell>
          <cell r="I386">
            <v>174</v>
          </cell>
          <cell r="J386">
            <v>279</v>
          </cell>
          <cell r="K386">
            <v>404.66666666666663</v>
          </cell>
          <cell r="L386">
            <v>597.66666666666674</v>
          </cell>
          <cell r="M386">
            <v>828.33333333333337</v>
          </cell>
          <cell r="N386">
            <v>786.33333333333337</v>
          </cell>
          <cell r="O386">
            <v>874.99999999999989</v>
          </cell>
          <cell r="P386">
            <v>901.00000000000011</v>
          </cell>
          <cell r="Q386">
            <v>1082.3333333333333</v>
          </cell>
          <cell r="R386">
            <v>1755.9999999999998</v>
          </cell>
          <cell r="S386">
            <v>2189.3333333333335</v>
          </cell>
          <cell r="T386">
            <v>1108</v>
          </cell>
          <cell r="U386">
            <v>526.33333333333326</v>
          </cell>
          <cell r="V386">
            <v>19.333333333333332</v>
          </cell>
          <cell r="W386">
            <v>0</v>
          </cell>
          <cell r="Y386">
            <v>11660.000000000002</v>
          </cell>
          <cell r="Z386">
            <v>0.50945951850395432</v>
          </cell>
          <cell r="AD386" t="str">
            <v>07, 20 e 28</v>
          </cell>
          <cell r="AE386" t="str">
            <v>CNL - 2</v>
          </cell>
          <cell r="AF386">
            <v>3.4305317324185246E-4</v>
          </cell>
          <cell r="AG386">
            <v>2.5157232704402514E-3</v>
          </cell>
          <cell r="AH386">
            <v>8.5191538021726684E-3</v>
          </cell>
          <cell r="AI386">
            <v>1.4922813036020581E-2</v>
          </cell>
          <cell r="AJ386">
            <v>2.3927958833619208E-2</v>
          </cell>
          <cell r="AK386">
            <v>3.4705546026300736E-2</v>
          </cell>
          <cell r="AL386">
            <v>5.1257861635220121E-2</v>
          </cell>
          <cell r="AM386">
            <v>7.1040594625500275E-2</v>
          </cell>
          <cell r="AN386">
            <v>6.7438536306460822E-2</v>
          </cell>
          <cell r="AO386">
            <v>7.5042881646655207E-2</v>
          </cell>
          <cell r="AP386">
            <v>7.7272727272727271E-2</v>
          </cell>
          <cell r="AQ386">
            <v>9.2824471126357902E-2</v>
          </cell>
          <cell r="AR386">
            <v>0.15060034305317319</v>
          </cell>
          <cell r="AS386">
            <v>0.18776443682104058</v>
          </cell>
          <cell r="AT386">
            <v>9.5025728987993122E-2</v>
          </cell>
          <cell r="AU386">
            <v>4.5140080045740411E-2</v>
          </cell>
          <cell r="AV386">
            <v>1.65809033733562E-3</v>
          </cell>
          <cell r="AW386">
            <v>0</v>
          </cell>
          <cell r="AX386">
            <v>0.99999999999999989</v>
          </cell>
          <cell r="AY386">
            <v>0.50945951850395432</v>
          </cell>
        </row>
        <row r="387">
          <cell r="D387" t="str">
            <v>07, 20 e 28</v>
          </cell>
          <cell r="E387" t="str">
            <v>CNL - 4</v>
          </cell>
          <cell r="F387">
            <v>3.6666666666666665</v>
          </cell>
          <cell r="G387">
            <v>34.333333333333329</v>
          </cell>
          <cell r="H387">
            <v>88.999999999999986</v>
          </cell>
          <cell r="I387">
            <v>129</v>
          </cell>
          <cell r="J387">
            <v>220.33333333333334</v>
          </cell>
          <cell r="K387">
            <v>344.66666666666669</v>
          </cell>
          <cell r="L387">
            <v>493.66666666666669</v>
          </cell>
          <cell r="M387">
            <v>644.66666666666674</v>
          </cell>
          <cell r="N387">
            <v>734.00000000000011</v>
          </cell>
          <cell r="O387">
            <v>806.33333333333337</v>
          </cell>
          <cell r="P387">
            <v>835.33333333333337</v>
          </cell>
          <cell r="Q387">
            <v>966</v>
          </cell>
          <cell r="R387">
            <v>1471.6666666666667</v>
          </cell>
          <cell r="S387">
            <v>1755</v>
          </cell>
          <cell r="T387">
            <v>965.66666666666663</v>
          </cell>
          <cell r="U387">
            <v>558</v>
          </cell>
          <cell r="V387">
            <v>731.33333333333337</v>
          </cell>
          <cell r="W387">
            <v>444.33333333333331</v>
          </cell>
          <cell r="Y387">
            <v>11227.000000000002</v>
          </cell>
          <cell r="Z387">
            <v>0.49054048149604584</v>
          </cell>
          <cell r="AD387" t="str">
            <v>07, 20 e 28</v>
          </cell>
          <cell r="AE387" t="str">
            <v>CNL - 4</v>
          </cell>
          <cell r="AF387">
            <v>3.2659362845521205E-4</v>
          </cell>
          <cell r="AG387">
            <v>3.0581039755351674E-3</v>
          </cell>
          <cell r="AH387">
            <v>7.9273180725037834E-3</v>
          </cell>
          <cell r="AI387">
            <v>1.1490157655651553E-2</v>
          </cell>
          <cell r="AJ387">
            <v>1.9625308037172291E-2</v>
          </cell>
          <cell r="AK387">
            <v>3.0699801074789937E-2</v>
          </cell>
          <cell r="AL387">
            <v>4.3971378522015374E-2</v>
          </cell>
          <cell r="AM387">
            <v>5.7421097948398205E-2</v>
          </cell>
          <cell r="AN387">
            <v>6.537810635076155E-2</v>
          </cell>
          <cell r="AO387">
            <v>7.1820907930287101E-2</v>
          </cell>
          <cell r="AP387">
            <v>7.4403966628069224E-2</v>
          </cell>
          <cell r="AQ387">
            <v>8.6042575933018603E-2</v>
          </cell>
          <cell r="AR387">
            <v>0.13108280632997832</v>
          </cell>
          <cell r="AS387">
            <v>0.15631958671060833</v>
          </cell>
          <cell r="AT387">
            <v>8.6012885603159034E-2</v>
          </cell>
          <cell r="AU387">
            <v>4.9701612184911363E-2</v>
          </cell>
          <cell r="AV387">
            <v>6.5140583711885025E-2</v>
          </cell>
          <cell r="AW387">
            <v>3.9577209702799793E-2</v>
          </cell>
          <cell r="AX387">
            <v>0.99999999999999978</v>
          </cell>
          <cell r="AY387">
            <v>0.49054048149604584</v>
          </cell>
        </row>
        <row r="388">
          <cell r="E388" t="str">
            <v>CNL</v>
          </cell>
          <cell r="F388">
            <v>7.6666666666666661</v>
          </cell>
          <cell r="G388">
            <v>63.666666666666671</v>
          </cell>
          <cell r="H388">
            <v>188.33333333333334</v>
          </cell>
          <cell r="I388">
            <v>303</v>
          </cell>
          <cell r="J388">
            <v>499.33333333333331</v>
          </cell>
          <cell r="K388">
            <v>749.33333333333326</v>
          </cell>
          <cell r="L388">
            <v>1091.3333333333335</v>
          </cell>
          <cell r="M388">
            <v>1472.9999999999998</v>
          </cell>
          <cell r="N388">
            <v>1520.333333333333</v>
          </cell>
          <cell r="O388">
            <v>1681.3333333333333</v>
          </cell>
          <cell r="P388">
            <v>1736.3333333333333</v>
          </cell>
          <cell r="Q388">
            <v>2048.3333333333335</v>
          </cell>
          <cell r="R388">
            <v>3227.666666666667</v>
          </cell>
          <cell r="S388">
            <v>3944.3333333333335</v>
          </cell>
          <cell r="T388">
            <v>2073.6666666666665</v>
          </cell>
          <cell r="U388">
            <v>1084.3333333333335</v>
          </cell>
          <cell r="V388">
            <v>750.66666666666663</v>
          </cell>
          <cell r="W388">
            <v>444.33333333333331</v>
          </cell>
          <cell r="Y388">
            <v>22887</v>
          </cell>
          <cell r="Z388">
            <v>1.0000000000000002</v>
          </cell>
          <cell r="AE388" t="str">
            <v>CNL</v>
          </cell>
          <cell r="AF388">
            <v>3.349791002170082E-4</v>
          </cell>
          <cell r="AG388">
            <v>2.7817829626716772E-3</v>
          </cell>
          <cell r="AH388">
            <v>8.2288344183743325E-3</v>
          </cell>
          <cell r="AI388">
            <v>1.3238956612924367E-2</v>
          </cell>
          <cell r="AJ388">
            <v>2.1817334440220795E-2</v>
          </cell>
          <cell r="AK388">
            <v>3.2740565969036274E-2</v>
          </cell>
          <cell r="AL388">
            <v>4.7683546700455867E-2</v>
          </cell>
          <cell r="AM388">
            <v>6.4359680167780819E-2</v>
          </cell>
          <cell r="AN388">
            <v>6.6427812003903228E-2</v>
          </cell>
          <cell r="AO388">
            <v>7.3462373108460405E-2</v>
          </cell>
          <cell r="AP388">
            <v>7.5865484044799814E-2</v>
          </cell>
          <cell r="AQ388">
            <v>8.9497676992761552E-2</v>
          </cell>
          <cell r="AR388">
            <v>0.14102620119136047</v>
          </cell>
          <cell r="AS388">
            <v>0.17233946490729818</v>
          </cell>
          <cell r="AT388">
            <v>9.0604564454348169E-2</v>
          </cell>
          <cell r="AU388">
            <v>4.7377696217649035E-2</v>
          </cell>
          <cell r="AV388">
            <v>3.2798823203856631E-2</v>
          </cell>
          <cell r="AW388">
            <v>1.9414223503881386E-2</v>
          </cell>
          <cell r="AX388">
            <v>1</v>
          </cell>
          <cell r="AY388">
            <v>1.0000000000000002</v>
          </cell>
        </row>
        <row r="389">
          <cell r="AF389" t="e">
            <v>#DIV/0!</v>
          </cell>
          <cell r="AG389" t="e">
            <v>#DIV/0!</v>
          </cell>
          <cell r="AH389" t="e">
            <v>#DIV/0!</v>
          </cell>
          <cell r="AI389" t="e">
            <v>#DIV/0!</v>
          </cell>
          <cell r="AJ389" t="e">
            <v>#DIV/0!</v>
          </cell>
          <cell r="AK389" t="e">
            <v>#DIV/0!</v>
          </cell>
          <cell r="AL389" t="e">
            <v>#DIV/0!</v>
          </cell>
          <cell r="AM389" t="e">
            <v>#DIV/0!</v>
          </cell>
          <cell r="AN389" t="e">
            <v>#DIV/0!</v>
          </cell>
          <cell r="AO389" t="e">
            <v>#DIV/0!</v>
          </cell>
          <cell r="AP389" t="e">
            <v>#DIV/0!</v>
          </cell>
          <cell r="AQ389" t="e">
            <v>#DIV/0!</v>
          </cell>
          <cell r="AR389" t="e">
            <v>#DIV/0!</v>
          </cell>
          <cell r="AS389" t="e">
            <v>#DIV/0!</v>
          </cell>
          <cell r="AT389" t="e">
            <v>#DIV/0!</v>
          </cell>
          <cell r="AU389" t="e">
            <v>#DIV/0!</v>
          </cell>
          <cell r="AV389" t="e">
            <v>#DIV/0!</v>
          </cell>
          <cell r="AW389" t="e">
            <v>#DIV/0!</v>
          </cell>
          <cell r="AY389">
            <v>0</v>
          </cell>
        </row>
        <row r="390">
          <cell r="D390" t="str">
            <v>06, 21 e 31</v>
          </cell>
          <cell r="E390" t="str">
            <v>FLA-1</v>
          </cell>
          <cell r="F390">
            <v>17.666666666666668</v>
          </cell>
          <cell r="G390">
            <v>222</v>
          </cell>
          <cell r="H390">
            <v>678.66666666666663</v>
          </cell>
          <cell r="I390">
            <v>1009.3333333333334</v>
          </cell>
          <cell r="J390">
            <v>836.33333333333337</v>
          </cell>
          <cell r="K390">
            <v>658.33333333333337</v>
          </cell>
          <cell r="L390">
            <v>607</v>
          </cell>
          <cell r="M390">
            <v>717</v>
          </cell>
          <cell r="N390">
            <v>709.66666666666663</v>
          </cell>
          <cell r="O390">
            <v>731.00000000000011</v>
          </cell>
          <cell r="P390">
            <v>741.99999999999989</v>
          </cell>
          <cell r="Q390">
            <v>800.66666666666663</v>
          </cell>
          <cell r="R390">
            <v>909.33333333333337</v>
          </cell>
          <cell r="S390">
            <v>834.33333333333348</v>
          </cell>
          <cell r="T390">
            <v>537.33333333333337</v>
          </cell>
          <cell r="U390">
            <v>365.66666666666663</v>
          </cell>
          <cell r="V390">
            <v>290.33333333333331</v>
          </cell>
          <cell r="W390">
            <v>219.33333333333334</v>
          </cell>
          <cell r="Y390">
            <v>10886.000000000004</v>
          </cell>
          <cell r="Z390">
            <v>0.90409024846010133</v>
          </cell>
          <cell r="AD390" t="str">
            <v>06, 21 e 31</v>
          </cell>
          <cell r="AE390" t="str">
            <v>FLA-1</v>
          </cell>
          <cell r="AF390">
            <v>1.6228795394696547E-3</v>
          </cell>
          <cell r="AG390">
            <v>2.039316553371302E-2</v>
          </cell>
          <cell r="AH390">
            <v>6.234307061057013E-2</v>
          </cell>
          <cell r="AI390">
            <v>9.2718476330454991E-2</v>
          </cell>
          <cell r="AJ390">
            <v>7.6826504991120065E-2</v>
          </cell>
          <cell r="AK390">
            <v>6.047522812174657E-2</v>
          </cell>
          <cell r="AL390">
            <v>5.5759691346683793E-2</v>
          </cell>
          <cell r="AM390">
            <v>6.5864413007532582E-2</v>
          </cell>
          <cell r="AN390">
            <v>6.5190764896809333E-2</v>
          </cell>
          <cell r="AO390">
            <v>6.7150468491640622E-2</v>
          </cell>
          <cell r="AP390">
            <v>6.8160940657725488E-2</v>
          </cell>
          <cell r="AQ390">
            <v>7.3550125543511521E-2</v>
          </cell>
          <cell r="AR390">
            <v>8.3532365729683367E-2</v>
          </cell>
          <cell r="AS390">
            <v>7.6642782779104648E-2</v>
          </cell>
          <cell r="AT390">
            <v>4.9360034294812893E-2</v>
          </cell>
          <cell r="AU390">
            <v>3.3590544430154926E-2</v>
          </cell>
          <cell r="AV390">
            <v>2.6670341110906964E-2</v>
          </cell>
          <cell r="AW390">
            <v>2.014820258435911E-2</v>
          </cell>
          <cell r="AX390">
            <v>0.99999999999999967</v>
          </cell>
          <cell r="AY390">
            <v>0.90409024846010133</v>
          </cell>
        </row>
        <row r="391">
          <cell r="D391" t="str">
            <v>06, 21 e 31</v>
          </cell>
          <cell r="E391" t="str">
            <v>FLA-2</v>
          </cell>
          <cell r="F391">
            <v>0</v>
          </cell>
          <cell r="G391">
            <v>14.5</v>
          </cell>
          <cell r="H391">
            <v>81</v>
          </cell>
          <cell r="I391">
            <v>105.66666666666666</v>
          </cell>
          <cell r="J391">
            <v>80</v>
          </cell>
          <cell r="K391">
            <v>60</v>
          </cell>
          <cell r="L391">
            <v>82.333333333333329</v>
          </cell>
          <cell r="M391">
            <v>88</v>
          </cell>
          <cell r="N391">
            <v>85.666666666666671</v>
          </cell>
          <cell r="O391">
            <v>69.333333333333329</v>
          </cell>
          <cell r="P391">
            <v>76</v>
          </cell>
          <cell r="Q391">
            <v>80</v>
          </cell>
          <cell r="R391">
            <v>181</v>
          </cell>
          <cell r="S391">
            <v>148.66666666666666</v>
          </cell>
          <cell r="T391">
            <v>2.6666666666666665</v>
          </cell>
          <cell r="U391">
            <v>0</v>
          </cell>
          <cell r="V391">
            <v>0</v>
          </cell>
          <cell r="W391">
            <v>0</v>
          </cell>
          <cell r="Y391">
            <v>1154.8333333333335</v>
          </cell>
          <cell r="Z391">
            <v>9.590975153989896E-2</v>
          </cell>
          <cell r="AD391" t="str">
            <v>06, 21 e 31</v>
          </cell>
          <cell r="AE391" t="str">
            <v>FLA-2</v>
          </cell>
          <cell r="AF391">
            <v>0</v>
          </cell>
          <cell r="AG391">
            <v>1.2555924375811803E-2</v>
          </cell>
          <cell r="AH391">
            <v>7.0139991340741795E-2</v>
          </cell>
          <cell r="AI391">
            <v>9.1499494876605553E-2</v>
          </cell>
          <cell r="AJ391">
            <v>6.9274065521720302E-2</v>
          </cell>
          <cell r="AK391">
            <v>5.1955549141290219E-2</v>
          </cell>
          <cell r="AL391">
            <v>7.1294559099437133E-2</v>
          </cell>
          <cell r="AM391">
            <v>7.6201472073892329E-2</v>
          </cell>
          <cell r="AN391">
            <v>7.4180978496175484E-2</v>
          </cell>
          <cell r="AO391">
            <v>6.0037523452157585E-2</v>
          </cell>
          <cell r="AP391">
            <v>6.5810362245634288E-2</v>
          </cell>
          <cell r="AQ391">
            <v>6.9274065521720302E-2</v>
          </cell>
          <cell r="AR391">
            <v>0.15673257324289216</v>
          </cell>
          <cell r="AS391">
            <v>0.12873430509453021</v>
          </cell>
          <cell r="AT391">
            <v>2.3091355173906762E-3</v>
          </cell>
          <cell r="AU391">
            <v>0</v>
          </cell>
          <cell r="AV391">
            <v>0</v>
          </cell>
          <cell r="AW391">
            <v>0</v>
          </cell>
          <cell r="AX391">
            <v>0.99999999999999989</v>
          </cell>
          <cell r="AY391">
            <v>9.590975153989896E-2</v>
          </cell>
        </row>
        <row r="392">
          <cell r="E392" t="str">
            <v>FLA</v>
          </cell>
          <cell r="F392">
            <v>17.666666666666668</v>
          </cell>
          <cell r="G392">
            <v>236.49999999999997</v>
          </cell>
          <cell r="H392">
            <v>759.66666666666663</v>
          </cell>
          <cell r="I392">
            <v>1115</v>
          </cell>
          <cell r="J392">
            <v>916.33333333333337</v>
          </cell>
          <cell r="K392">
            <v>718.33333333333337</v>
          </cell>
          <cell r="L392">
            <v>689.33333333333348</v>
          </cell>
          <cell r="M392">
            <v>805</v>
          </cell>
          <cell r="N392">
            <v>795.33333333333337</v>
          </cell>
          <cell r="O392">
            <v>800.33333333333337</v>
          </cell>
          <cell r="P392">
            <v>817.99999999999989</v>
          </cell>
          <cell r="Q392">
            <v>880.66666666666674</v>
          </cell>
          <cell r="R392">
            <v>1090.3333333333335</v>
          </cell>
          <cell r="S392">
            <v>983</v>
          </cell>
          <cell r="T392">
            <v>540</v>
          </cell>
          <cell r="U392">
            <v>365.66666666666663</v>
          </cell>
          <cell r="V392">
            <v>290.33333333333331</v>
          </cell>
          <cell r="W392">
            <v>219.33333333333334</v>
          </cell>
          <cell r="Y392">
            <v>12040.833333333334</v>
          </cell>
          <cell r="Z392">
            <v>1.0000000000000002</v>
          </cell>
          <cell r="AE392" t="str">
            <v>FLA</v>
          </cell>
          <cell r="AF392">
            <v>1.4672295660599351E-3</v>
          </cell>
          <cell r="AG392">
            <v>1.9641497681500447E-2</v>
          </cell>
          <cell r="AH392">
            <v>6.3090871340577198E-2</v>
          </cell>
          <cell r="AI392">
            <v>9.2601564122084562E-2</v>
          </cell>
          <cell r="AJ392">
            <v>7.6102152398089831E-2</v>
          </cell>
          <cell r="AK392">
            <v>5.9658107827531316E-2</v>
          </cell>
          <cell r="AL392">
            <v>5.7249636653055581E-2</v>
          </cell>
          <cell r="AM392">
            <v>6.6855837774240423E-2</v>
          </cell>
          <cell r="AN392">
            <v>6.6053014049415187E-2</v>
          </cell>
          <cell r="AO392">
            <v>6.6468267700186864E-2</v>
          </cell>
          <cell r="AP392">
            <v>6.7935497266246786E-2</v>
          </cell>
          <cell r="AQ392">
            <v>7.3140009689251856E-2</v>
          </cell>
          <cell r="AR392">
            <v>9.0552979444944295E-2</v>
          </cell>
          <cell r="AS392">
            <v>8.1638867741712223E-2</v>
          </cell>
          <cell r="AT392">
            <v>4.4847394283341405E-2</v>
          </cell>
          <cell r="AU392">
            <v>3.0368883659768836E-2</v>
          </cell>
          <cell r="AV392">
            <v>2.4112395321475532E-2</v>
          </cell>
          <cell r="AW392">
            <v>1.8215793480517682E-2</v>
          </cell>
          <cell r="AX392">
            <v>1.0000000000000002</v>
          </cell>
          <cell r="AY392">
            <v>1.0000000000000002</v>
          </cell>
        </row>
        <row r="393">
          <cell r="AF393" t="e">
            <v>#DIV/0!</v>
          </cell>
          <cell r="AG393" t="e">
            <v>#DIV/0!</v>
          </cell>
          <cell r="AH393" t="e">
            <v>#DIV/0!</v>
          </cell>
          <cell r="AI393" t="e">
            <v>#DIV/0!</v>
          </cell>
          <cell r="AJ393" t="e">
            <v>#DIV/0!</v>
          </cell>
          <cell r="AK393" t="e">
            <v>#DIV/0!</v>
          </cell>
          <cell r="AL393" t="e">
            <v>#DIV/0!</v>
          </cell>
          <cell r="AM393" t="e">
            <v>#DIV/0!</v>
          </cell>
          <cell r="AN393" t="e">
            <v>#DIV/0!</v>
          </cell>
          <cell r="AO393" t="e">
            <v>#DIV/0!</v>
          </cell>
          <cell r="AP393" t="e">
            <v>#DIV/0!</v>
          </cell>
          <cell r="AQ393" t="e">
            <v>#DIV/0!</v>
          </cell>
          <cell r="AR393" t="e">
            <v>#DIV/0!</v>
          </cell>
          <cell r="AS393" t="e">
            <v>#DIV/0!</v>
          </cell>
          <cell r="AT393" t="e">
            <v>#DIV/0!</v>
          </cell>
          <cell r="AU393" t="e">
            <v>#DIV/0!</v>
          </cell>
          <cell r="AV393" t="e">
            <v>#DIV/0!</v>
          </cell>
          <cell r="AW393" t="e">
            <v>#DIV/0!</v>
          </cell>
          <cell r="AY393">
            <v>0</v>
          </cell>
        </row>
        <row r="394">
          <cell r="D394" t="str">
            <v>03,18 e 26</v>
          </cell>
          <cell r="E394" t="str">
            <v>BTF-1</v>
          </cell>
          <cell r="F394">
            <v>10</v>
          </cell>
          <cell r="G394">
            <v>220.33333333333331</v>
          </cell>
          <cell r="H394">
            <v>781.33333333333337</v>
          </cell>
          <cell r="I394">
            <v>1455.3333333333333</v>
          </cell>
          <cell r="J394">
            <v>1295.6666666666665</v>
          </cell>
          <cell r="K394">
            <v>1007.3333333333333</v>
          </cell>
          <cell r="L394">
            <v>982.00000000000011</v>
          </cell>
          <cell r="M394">
            <v>1212.6666666666667</v>
          </cell>
          <cell r="N394">
            <v>1197</v>
          </cell>
          <cell r="O394">
            <v>1202.6666666666665</v>
          </cell>
          <cell r="P394">
            <v>1218.6666666666667</v>
          </cell>
          <cell r="Q394">
            <v>1602.3333333333335</v>
          </cell>
          <cell r="R394">
            <v>2428.6666666666665</v>
          </cell>
          <cell r="S394">
            <v>2749.6666666666665</v>
          </cell>
          <cell r="T394">
            <v>1399.0000000000002</v>
          </cell>
          <cell r="U394">
            <v>610.33333333333326</v>
          </cell>
          <cell r="V394">
            <v>344.33333333333331</v>
          </cell>
          <cell r="W394">
            <v>235.66666666666669</v>
          </cell>
          <cell r="Y394">
            <v>19953</v>
          </cell>
          <cell r="Z394">
            <v>0.65531756501557314</v>
          </cell>
          <cell r="AD394" t="str">
            <v>03,18 e 26</v>
          </cell>
          <cell r="AE394" t="str">
            <v>BTF-1</v>
          </cell>
          <cell r="AF394">
            <v>5.011777677542224E-4</v>
          </cell>
          <cell r="AG394">
            <v>1.10426168161847E-2</v>
          </cell>
          <cell r="AH394">
            <v>3.915868958719658E-2</v>
          </cell>
          <cell r="AI394">
            <v>7.2938071133831162E-2</v>
          </cell>
          <cell r="AJ394">
            <v>6.4935932775355407E-2</v>
          </cell>
          <cell r="AK394">
            <v>5.0485307138442001E-2</v>
          </cell>
          <cell r="AL394">
            <v>4.9215656793464645E-2</v>
          </cell>
          <cell r="AM394">
            <v>6.0776157302995376E-2</v>
          </cell>
          <cell r="AN394">
            <v>5.9990978800180422E-2</v>
          </cell>
          <cell r="AO394">
            <v>6.0274979535241142E-2</v>
          </cell>
          <cell r="AP394">
            <v>6.1076863963647907E-2</v>
          </cell>
          <cell r="AQ394">
            <v>8.0305384319818249E-2</v>
          </cell>
          <cell r="AR394">
            <v>0.12171937386190881</v>
          </cell>
          <cell r="AS394">
            <v>0.13780718020681934</v>
          </cell>
          <cell r="AT394">
            <v>7.0114769708815722E-2</v>
          </cell>
          <cell r="AU394">
            <v>3.058854975859937E-2</v>
          </cell>
          <cell r="AV394">
            <v>1.7257221136337059E-2</v>
          </cell>
          <cell r="AW394">
            <v>1.1811089393407843E-2</v>
          </cell>
          <cell r="AX394">
            <v>1</v>
          </cell>
          <cell r="AY394">
            <v>0.65531756501557314</v>
          </cell>
        </row>
        <row r="395">
          <cell r="D395" t="str">
            <v>03,18 e 26</v>
          </cell>
          <cell r="E395" t="str">
            <v>BTF-2</v>
          </cell>
          <cell r="F395">
            <v>7.666666666666667</v>
          </cell>
          <cell r="G395">
            <v>148.33333333333331</v>
          </cell>
          <cell r="H395">
            <v>505.33333333333331</v>
          </cell>
          <cell r="I395">
            <v>831.33333333333337</v>
          </cell>
          <cell r="J395">
            <v>592.66666666666663</v>
          </cell>
          <cell r="K395">
            <v>494</v>
          </cell>
          <cell r="L395">
            <v>485.49999999999994</v>
          </cell>
          <cell r="M395">
            <v>625</v>
          </cell>
          <cell r="N395">
            <v>652.33333333333326</v>
          </cell>
          <cell r="O395">
            <v>626.33333333333337</v>
          </cell>
          <cell r="P395">
            <v>620</v>
          </cell>
          <cell r="Q395">
            <v>767.66666666666663</v>
          </cell>
          <cell r="R395">
            <v>1321.6666666666667</v>
          </cell>
          <cell r="S395">
            <v>1399</v>
          </cell>
          <cell r="T395">
            <v>657.33333333333337</v>
          </cell>
          <cell r="U395">
            <v>345.33333333333337</v>
          </cell>
          <cell r="V395">
            <v>263</v>
          </cell>
          <cell r="W395">
            <v>152.33333333333334</v>
          </cell>
          <cell r="Y395">
            <v>10494.833333333334</v>
          </cell>
          <cell r="Z395">
            <v>0.34468243498442697</v>
          </cell>
          <cell r="AD395" t="str">
            <v>03,18 e 26</v>
          </cell>
          <cell r="AE395" t="str">
            <v>BTF-2</v>
          </cell>
          <cell r="AF395">
            <v>7.3051819149105109E-4</v>
          </cell>
          <cell r="AG395">
            <v>1.4133938922326856E-2</v>
          </cell>
          <cell r="AH395">
            <v>4.815067731741015E-2</v>
          </cell>
          <cell r="AI395">
            <v>7.9213581286029636E-2</v>
          </cell>
          <cell r="AJ395">
            <v>5.6472232368308208E-2</v>
          </cell>
          <cell r="AK395">
            <v>4.7070780860423378E-2</v>
          </cell>
          <cell r="AL395">
            <v>4.6260858517683294E-2</v>
          </cell>
          <cell r="AM395">
            <v>5.9553113436770472E-2</v>
          </cell>
          <cell r="AN395">
            <v>6.2157569597738556E-2</v>
          </cell>
          <cell r="AO395">
            <v>5.9680160078768918E-2</v>
          </cell>
          <cell r="AP395">
            <v>5.9076688529276306E-2</v>
          </cell>
          <cell r="AQ395">
            <v>7.3147104130603935E-2</v>
          </cell>
          <cell r="AR395">
            <v>0.12593498388095731</v>
          </cell>
          <cell r="AS395">
            <v>0.13330368911686702</v>
          </cell>
          <cell r="AT395">
            <v>6.2633994505232729E-2</v>
          </cell>
          <cell r="AU395">
            <v>3.2905080277596914E-2</v>
          </cell>
          <cell r="AV395">
            <v>2.5059950134193015E-2</v>
          </cell>
          <cell r="AW395">
            <v>1.4515078848322191E-2</v>
          </cell>
          <cell r="AX395">
            <v>1.0000000000000002</v>
          </cell>
          <cell r="AY395">
            <v>0.34468243498442697</v>
          </cell>
        </row>
        <row r="396">
          <cell r="E396" t="str">
            <v>BTF</v>
          </cell>
          <cell r="F396">
            <v>17.666666666666668</v>
          </cell>
          <cell r="G396">
            <v>368.66666666666663</v>
          </cell>
          <cell r="H396">
            <v>1286.6666666666665</v>
          </cell>
          <cell r="I396">
            <v>2286.666666666667</v>
          </cell>
          <cell r="J396">
            <v>1888.3333333333333</v>
          </cell>
          <cell r="K396">
            <v>1501.3333333333333</v>
          </cell>
          <cell r="L396">
            <v>1467.4999999999998</v>
          </cell>
          <cell r="M396">
            <v>1837.6666666666667</v>
          </cell>
          <cell r="N396">
            <v>1849.3333333333333</v>
          </cell>
          <cell r="O396">
            <v>1829</v>
          </cell>
          <cell r="P396">
            <v>1838.6666666666665</v>
          </cell>
          <cell r="Q396">
            <v>2369.9999999999995</v>
          </cell>
          <cell r="R396">
            <v>3750.333333333333</v>
          </cell>
          <cell r="S396">
            <v>4148.666666666667</v>
          </cell>
          <cell r="T396">
            <v>2056.3333333333339</v>
          </cell>
          <cell r="U396">
            <v>955.66666666666652</v>
          </cell>
          <cell r="V396">
            <v>607.33333333333326</v>
          </cell>
          <cell r="W396">
            <v>388</v>
          </cell>
          <cell r="Y396">
            <v>30447.833333333328</v>
          </cell>
          <cell r="Z396">
            <v>1</v>
          </cell>
          <cell r="AE396" t="str">
            <v>BTF</v>
          </cell>
          <cell r="AF396">
            <v>5.802273834481929E-4</v>
          </cell>
          <cell r="AG396">
            <v>1.2108141247050968E-2</v>
          </cell>
          <cell r="AH396">
            <v>4.2258069813396686E-2</v>
          </cell>
          <cell r="AI396">
            <v>7.5101129253860449E-2</v>
          </cell>
          <cell r="AJ396">
            <v>6.2018643910075708E-2</v>
          </cell>
          <cell r="AK396">
            <v>4.930837990661624E-2</v>
          </cell>
          <cell r="AL396">
            <v>4.8197189728880548E-2</v>
          </cell>
          <cell r="AM396">
            <v>6.035459556509222E-2</v>
          </cell>
          <cell r="AN396">
            <v>6.0737764591897628E-2</v>
          </cell>
          <cell r="AO396">
            <v>6.0069955716608198E-2</v>
          </cell>
          <cell r="AP396">
            <v>6.0387438624532677E-2</v>
          </cell>
          <cell r="AQ396">
            <v>7.783805087389907E-2</v>
          </cell>
          <cell r="AR396">
            <v>0.1231724205882192</v>
          </cell>
          <cell r="AS396">
            <v>0.13625490593200396</v>
          </cell>
          <cell r="AT396">
            <v>6.7536277896073638E-2</v>
          </cell>
          <cell r="AU396">
            <v>3.1387017138603188E-2</v>
          </cell>
          <cell r="AV396">
            <v>1.9946684766841648E-2</v>
          </cell>
          <cell r="AW396">
            <v>1.2743107062899935E-2</v>
          </cell>
          <cell r="AX396">
            <v>1</v>
          </cell>
          <cell r="AY396">
            <v>1</v>
          </cell>
        </row>
        <row r="398">
          <cell r="E398" t="str">
            <v>LINHA 2</v>
          </cell>
          <cell r="AD398" t="str">
            <v>DIAS MAIO/99</v>
          </cell>
          <cell r="AE398" t="str">
            <v>LINHA 2</v>
          </cell>
        </row>
        <row r="399">
          <cell r="D399" t="str">
            <v>DIAS MAIO/99</v>
          </cell>
          <cell r="E399" t="str">
            <v>ESTAÇÃO</v>
          </cell>
          <cell r="F399" t="str">
            <v>=&gt;6h</v>
          </cell>
          <cell r="G399" t="str">
            <v>6h às 7h</v>
          </cell>
          <cell r="H399" t="str">
            <v>7h às 8h</v>
          </cell>
          <cell r="I399" t="str">
            <v>8h às 9h</v>
          </cell>
          <cell r="J399" t="str">
            <v>9h às 10h</v>
          </cell>
          <cell r="K399" t="str">
            <v>10h às 11h</v>
          </cell>
          <cell r="L399" t="str">
            <v>11h às 12h</v>
          </cell>
          <cell r="M399" t="str">
            <v>12h às 13h</v>
          </cell>
          <cell r="N399" t="str">
            <v>13h às 14h</v>
          </cell>
          <cell r="O399" t="str">
            <v>14h às 15h</v>
          </cell>
          <cell r="P399" t="str">
            <v>15h às 16h</v>
          </cell>
          <cell r="Q399" t="str">
            <v>16h às 17h</v>
          </cell>
          <cell r="R399" t="str">
            <v>17h às 18h</v>
          </cell>
          <cell r="S399" t="str">
            <v>18h às 19h</v>
          </cell>
          <cell r="T399" t="str">
            <v>19h às 20h</v>
          </cell>
          <cell r="U399" t="str">
            <v>20h às 21h</v>
          </cell>
          <cell r="V399" t="str">
            <v>21h às 22h</v>
          </cell>
          <cell r="W399" t="str">
            <v>22h às 23h</v>
          </cell>
          <cell r="X399" t="str">
            <v>-</v>
          </cell>
          <cell r="Y399" t="str">
            <v>SOMA</v>
          </cell>
          <cell r="Z399" t="str">
            <v>%Bloqueio</v>
          </cell>
          <cell r="AD399" t="str">
            <v>DIAS MAIO/99</v>
          </cell>
          <cell r="AE399" t="str">
            <v>ESTAÇÃO</v>
          </cell>
          <cell r="AF399" t="str">
            <v>=&gt;6h</v>
          </cell>
          <cell r="AG399" t="str">
            <v>6h às 7h</v>
          </cell>
          <cell r="AH399" t="str">
            <v>7h às 8h</v>
          </cell>
          <cell r="AI399" t="str">
            <v>8h às 9h</v>
          </cell>
          <cell r="AJ399" t="str">
            <v>9h às 10h</v>
          </cell>
          <cell r="AK399" t="str">
            <v>10h às 11h</v>
          </cell>
          <cell r="AL399" t="str">
            <v>11h às 12h</v>
          </cell>
          <cell r="AM399" t="str">
            <v>12h às 13h</v>
          </cell>
          <cell r="AN399" t="str">
            <v>13h às 14h</v>
          </cell>
          <cell r="AO399" t="str">
            <v>14h às 15h</v>
          </cell>
          <cell r="AP399" t="str">
            <v>15h às 16h</v>
          </cell>
          <cell r="AQ399" t="str">
            <v>16h às 17h</v>
          </cell>
          <cell r="AR399" t="str">
            <v>17h às 18h</v>
          </cell>
          <cell r="AS399" t="str">
            <v>18h às 19h</v>
          </cell>
          <cell r="AT399" t="str">
            <v>19h às 20h</v>
          </cell>
          <cell r="AU399" t="str">
            <v>20h às 21h</v>
          </cell>
          <cell r="AV399" t="str">
            <v>21h às 22h</v>
          </cell>
          <cell r="AW399" t="str">
            <v>22h às 23h</v>
          </cell>
        </row>
        <row r="400">
          <cell r="D400" t="str">
            <v>18, 25 e 28</v>
          </cell>
          <cell r="E400" t="str">
            <v>PVN - 1</v>
          </cell>
          <cell r="F400">
            <v>215.33333333333331</v>
          </cell>
          <cell r="G400">
            <v>529</v>
          </cell>
          <cell r="H400">
            <v>825</v>
          </cell>
          <cell r="I400">
            <v>502.66666666666669</v>
          </cell>
          <cell r="J400">
            <v>292.33333333333331</v>
          </cell>
          <cell r="K400">
            <v>228.66666666666669</v>
          </cell>
          <cell r="L400">
            <v>178.33333333333331</v>
          </cell>
          <cell r="M400">
            <v>145.66666666666669</v>
          </cell>
          <cell r="N400">
            <v>139</v>
          </cell>
          <cell r="O400">
            <v>114.33333333333333</v>
          </cell>
          <cell r="P400">
            <v>70</v>
          </cell>
          <cell r="Q400">
            <v>69.666666666666671</v>
          </cell>
          <cell r="R400">
            <v>133.66666666666669</v>
          </cell>
          <cell r="S400">
            <v>121.33333333333334</v>
          </cell>
          <cell r="T400">
            <v>45</v>
          </cell>
          <cell r="U400">
            <v>42.333333333333329</v>
          </cell>
          <cell r="V400">
            <v>29</v>
          </cell>
          <cell r="W400">
            <v>22.666666666666661</v>
          </cell>
          <cell r="Y400">
            <v>3704</v>
          </cell>
          <cell r="Z400">
            <v>0.17367384576912254</v>
          </cell>
          <cell r="AD400" t="str">
            <v>18, 25 e 28</v>
          </cell>
          <cell r="AE400" t="str">
            <v>PVN - 1</v>
          </cell>
          <cell r="AF400">
            <v>5.8135349172066232E-2</v>
          </cell>
          <cell r="AG400">
            <v>0.14281857451403887</v>
          </cell>
          <cell r="AH400">
            <v>0.22273218142548595</v>
          </cell>
          <cell r="AI400">
            <v>0.13570914326853853</v>
          </cell>
          <cell r="AJ400">
            <v>7.8923686105111593E-2</v>
          </cell>
          <cell r="AK400">
            <v>6.1735061195104399E-2</v>
          </cell>
          <cell r="AL400">
            <v>4.8146148308135343E-2</v>
          </cell>
          <cell r="AM400">
            <v>3.9326853851691872E-2</v>
          </cell>
          <cell r="AN400">
            <v>3.7526997840172785E-2</v>
          </cell>
          <cell r="AO400">
            <v>3.0867530597552196E-2</v>
          </cell>
          <cell r="AP400">
            <v>1.8898488120950324E-2</v>
          </cell>
          <cell r="AQ400">
            <v>1.8808495320374371E-2</v>
          </cell>
          <cell r="AR400">
            <v>3.6087113030957525E-2</v>
          </cell>
          <cell r="AS400">
            <v>3.2757379409647229E-2</v>
          </cell>
          <cell r="AT400">
            <v>1.214902807775378E-2</v>
          </cell>
          <cell r="AU400">
            <v>1.1429085673146147E-2</v>
          </cell>
          <cell r="AV400">
            <v>7.8293736501079906E-3</v>
          </cell>
          <cell r="AW400">
            <v>6.1195104391648649E-3</v>
          </cell>
          <cell r="AX400">
            <v>0.99999999999999978</v>
          </cell>
          <cell r="AY400">
            <v>0.17367384576912254</v>
          </cell>
        </row>
        <row r="401">
          <cell r="D401" t="str">
            <v>18, 25 e 28</v>
          </cell>
          <cell r="E401" t="str">
            <v>PVN - 2</v>
          </cell>
          <cell r="F401">
            <v>953.66666666666674</v>
          </cell>
          <cell r="G401">
            <v>3311.9999999999995</v>
          </cell>
          <cell r="H401">
            <v>4138.3333333333339</v>
          </cell>
          <cell r="I401">
            <v>2702.333333333333</v>
          </cell>
          <cell r="J401">
            <v>1256.3333333333333</v>
          </cell>
          <cell r="K401">
            <v>772.00000000000011</v>
          </cell>
          <cell r="L401">
            <v>666</v>
          </cell>
          <cell r="M401">
            <v>682.33333333333326</v>
          </cell>
          <cell r="N401">
            <v>587</v>
          </cell>
          <cell r="O401">
            <v>465.33333333333331</v>
          </cell>
          <cell r="P401">
            <v>289</v>
          </cell>
          <cell r="Q401">
            <v>297</v>
          </cell>
          <cell r="R401">
            <v>537</v>
          </cell>
          <cell r="S401">
            <v>420</v>
          </cell>
          <cell r="T401">
            <v>206.33333333333334</v>
          </cell>
          <cell r="U401">
            <v>158.66666666666666</v>
          </cell>
          <cell r="V401">
            <v>106.66666666666666</v>
          </cell>
          <cell r="W401">
            <v>73.333333333333329</v>
          </cell>
          <cell r="Y401">
            <v>17623.333333333336</v>
          </cell>
          <cell r="Z401">
            <v>0.82632615423087741</v>
          </cell>
          <cell r="AD401" t="str">
            <v>18, 25 e 28</v>
          </cell>
          <cell r="AE401" t="str">
            <v>PVN - 2</v>
          </cell>
          <cell r="AF401">
            <v>5.411386419519576E-2</v>
          </cell>
          <cell r="AG401">
            <v>0.1879326650274257</v>
          </cell>
          <cell r="AH401">
            <v>0.23482125969358805</v>
          </cell>
          <cell r="AI401">
            <v>0.15333837715150364</v>
          </cell>
          <cell r="AJ401">
            <v>7.1288065065254383E-2</v>
          </cell>
          <cell r="AK401">
            <v>4.3805560809532816E-2</v>
          </cell>
          <cell r="AL401">
            <v>3.7790807641384525E-2</v>
          </cell>
          <cell r="AM401">
            <v>3.8717609230187244E-2</v>
          </cell>
          <cell r="AN401">
            <v>3.3308114242481555E-2</v>
          </cell>
          <cell r="AO401">
            <v>2.6404388121808203E-2</v>
          </cell>
          <cell r="AP401">
            <v>1.6398713826366557E-2</v>
          </cell>
          <cell r="AQ401">
            <v>1.6852657461698502E-2</v>
          </cell>
          <cell r="AR401">
            <v>3.047096652165689E-2</v>
          </cell>
          <cell r="AS401">
            <v>2.3832040854927176E-2</v>
          </cell>
          <cell r="AT401">
            <v>1.1707962927936447E-2</v>
          </cell>
          <cell r="AU401">
            <v>9.0032154340835991E-3</v>
          </cell>
          <cell r="AV401">
            <v>6.052581804425949E-3</v>
          </cell>
          <cell r="AW401">
            <v>4.1611499905428399E-3</v>
          </cell>
          <cell r="AX401">
            <v>0.99999999999999989</v>
          </cell>
          <cell r="AY401">
            <v>0.82632615423087741</v>
          </cell>
        </row>
        <row r="402">
          <cell r="E402" t="str">
            <v xml:space="preserve">PVN </v>
          </cell>
          <cell r="F402">
            <v>1169</v>
          </cell>
          <cell r="G402">
            <v>3840.9999999999995</v>
          </cell>
          <cell r="H402">
            <v>4963.3333333333339</v>
          </cell>
          <cell r="I402">
            <v>3204.9999999999995</v>
          </cell>
          <cell r="J402">
            <v>1548.6666666666665</v>
          </cell>
          <cell r="K402">
            <v>1000.6666666666667</v>
          </cell>
          <cell r="L402">
            <v>844.33333333333326</v>
          </cell>
          <cell r="M402">
            <v>828</v>
          </cell>
          <cell r="N402">
            <v>726</v>
          </cell>
          <cell r="O402">
            <v>579.66666666666663</v>
          </cell>
          <cell r="P402">
            <v>359</v>
          </cell>
          <cell r="Q402">
            <v>366.66666666666669</v>
          </cell>
          <cell r="R402">
            <v>670.66666666666674</v>
          </cell>
          <cell r="S402">
            <v>541.33333333333337</v>
          </cell>
          <cell r="T402">
            <v>251.33333333333334</v>
          </cell>
          <cell r="U402">
            <v>201</v>
          </cell>
          <cell r="V402">
            <v>135.66666666666666</v>
          </cell>
          <cell r="W402">
            <v>95.999999999999986</v>
          </cell>
          <cell r="Y402">
            <v>21327.333333333336</v>
          </cell>
          <cell r="Z402">
            <v>1</v>
          </cell>
          <cell r="AE402" t="str">
            <v xml:space="preserve">PVN </v>
          </cell>
          <cell r="AF402">
            <v>5.48122909568316E-2</v>
          </cell>
          <cell r="AG402">
            <v>0.18009752742958954</v>
          </cell>
          <cell r="AH402">
            <v>0.23272170297896283</v>
          </cell>
          <cell r="AI402">
            <v>0.15027664030508578</v>
          </cell>
          <cell r="AJ402">
            <v>7.2614172736082006E-2</v>
          </cell>
          <cell r="AK402">
            <v>4.6919446094213994E-2</v>
          </cell>
          <cell r="AL402">
            <v>3.9589259479228527E-2</v>
          </cell>
          <cell r="AM402">
            <v>3.8823419086618106E-2</v>
          </cell>
          <cell r="AN402">
            <v>3.4040823981744864E-2</v>
          </cell>
          <cell r="AO402">
            <v>2.7179519239786187E-2</v>
          </cell>
          <cell r="AP402">
            <v>1.6832859241661717E-2</v>
          </cell>
          <cell r="AQ402">
            <v>1.7192335344315586E-2</v>
          </cell>
          <cell r="AR402">
            <v>3.144634428432997E-2</v>
          </cell>
          <cell r="AS402">
            <v>2.5382138726516831E-2</v>
          </cell>
          <cell r="AT402">
            <v>1.1784564408739958E-2</v>
          </cell>
          <cell r="AU402">
            <v>9.4245256478384543E-3</v>
          </cell>
          <cell r="AV402">
            <v>6.3611640773967668E-3</v>
          </cell>
          <cell r="AW402">
            <v>4.5012659810571712E-3</v>
          </cell>
          <cell r="AX402">
            <v>1.0000000000000002</v>
          </cell>
          <cell r="AY402">
            <v>1</v>
          </cell>
        </row>
        <row r="403">
          <cell r="AF403" t="e">
            <v>#DIV/0!</v>
          </cell>
          <cell r="AG403" t="e">
            <v>#DIV/0!</v>
          </cell>
          <cell r="AH403" t="e">
            <v>#DIV/0!</v>
          </cell>
          <cell r="AI403" t="e">
            <v>#DIV/0!</v>
          </cell>
          <cell r="AJ403" t="e">
            <v>#DIV/0!</v>
          </cell>
          <cell r="AK403" t="e">
            <v>#DIV/0!</v>
          </cell>
          <cell r="AL403" t="e">
            <v>#DIV/0!</v>
          </cell>
          <cell r="AM403" t="e">
            <v>#DIV/0!</v>
          </cell>
          <cell r="AN403" t="e">
            <v>#DIV/0!</v>
          </cell>
          <cell r="AO403" t="e">
            <v>#DIV/0!</v>
          </cell>
          <cell r="AP403" t="e">
            <v>#DIV/0!</v>
          </cell>
          <cell r="AQ403" t="e">
            <v>#DIV/0!</v>
          </cell>
          <cell r="AR403" t="e">
            <v>#DIV/0!</v>
          </cell>
          <cell r="AS403" t="e">
            <v>#DIV/0!</v>
          </cell>
          <cell r="AT403" t="e">
            <v>#DIV/0!</v>
          </cell>
          <cell r="AU403" t="e">
            <v>#DIV/0!</v>
          </cell>
          <cell r="AV403" t="e">
            <v>#DIV/0!</v>
          </cell>
          <cell r="AW403" t="e">
            <v>#DIV/0!</v>
          </cell>
          <cell r="AY403">
            <v>0</v>
          </cell>
        </row>
        <row r="404">
          <cell r="D404" t="str">
            <v>07, 10, 19 e 31</v>
          </cell>
          <cell r="E404" t="str">
            <v xml:space="preserve">MGR - 1 </v>
          </cell>
          <cell r="F404">
            <v>68.5</v>
          </cell>
          <cell r="G404">
            <v>456.25</v>
          </cell>
          <cell r="H404">
            <v>901.25</v>
          </cell>
          <cell r="I404">
            <v>921</v>
          </cell>
          <cell r="J404">
            <v>614.75</v>
          </cell>
          <cell r="K404">
            <v>372</v>
          </cell>
          <cell r="L404">
            <v>299.75</v>
          </cell>
          <cell r="M404">
            <v>347.75</v>
          </cell>
          <cell r="N404">
            <v>343.75</v>
          </cell>
          <cell r="O404">
            <v>302.75</v>
          </cell>
          <cell r="P404">
            <v>189.25</v>
          </cell>
          <cell r="Q404">
            <v>198.5</v>
          </cell>
          <cell r="R404">
            <v>368</v>
          </cell>
          <cell r="S404">
            <v>323</v>
          </cell>
          <cell r="T404">
            <v>161.5</v>
          </cell>
          <cell r="U404">
            <v>101.25</v>
          </cell>
          <cell r="V404">
            <v>81.75</v>
          </cell>
          <cell r="W404">
            <v>73.333333333333329</v>
          </cell>
          <cell r="Y404">
            <v>6124.333333333333</v>
          </cell>
          <cell r="Z404">
            <v>0.8982155952089953</v>
          </cell>
          <cell r="AD404" t="str">
            <v>07, 10, 19 e 31</v>
          </cell>
          <cell r="AE404" t="str">
            <v xml:space="preserve">MGR - 1 </v>
          </cell>
          <cell r="AF404">
            <v>1.1184890872475916E-2</v>
          </cell>
          <cell r="AG404">
            <v>7.449790453382682E-2</v>
          </cell>
          <cell r="AH404">
            <v>0.1471588744353127</v>
          </cell>
          <cell r="AI404">
            <v>0.15038371523431124</v>
          </cell>
          <cell r="AJ404">
            <v>0.10037827246503021</v>
          </cell>
          <cell r="AK404">
            <v>6.0741305176073589E-2</v>
          </cell>
          <cell r="AL404">
            <v>4.8944102759484027E-2</v>
          </cell>
          <cell r="AM404">
            <v>5.6781690524138687E-2</v>
          </cell>
          <cell r="AN404">
            <v>5.6128558210417463E-2</v>
          </cell>
          <cell r="AO404">
            <v>4.9433951994774947E-2</v>
          </cell>
          <cell r="AP404">
            <v>3.0901322592935286E-2</v>
          </cell>
          <cell r="AQ404">
            <v>3.2411691068415613E-2</v>
          </cell>
          <cell r="AR404">
            <v>6.0088172862352365E-2</v>
          </cell>
          <cell r="AS404">
            <v>5.2740434332988625E-2</v>
          </cell>
          <cell r="AT404">
            <v>2.6370217166494313E-2</v>
          </cell>
          <cell r="AU404">
            <v>1.6532411691068418E-2</v>
          </cell>
          <cell r="AV404">
            <v>1.3348391661677462E-2</v>
          </cell>
          <cell r="AW404">
            <v>1.1974092418222391E-2</v>
          </cell>
          <cell r="AX404">
            <v>1.0000000000000002</v>
          </cell>
          <cell r="AY404">
            <v>0.8982155952089953</v>
          </cell>
        </row>
        <row r="405">
          <cell r="D405" t="str">
            <v>07, 10, 19 e 31</v>
          </cell>
          <cell r="E405" t="str">
            <v>MGR - 2</v>
          </cell>
          <cell r="F405">
            <v>9.3333333333333339</v>
          </cell>
          <cell r="G405">
            <v>44</v>
          </cell>
          <cell r="H405">
            <v>64.75</v>
          </cell>
          <cell r="I405">
            <v>49</v>
          </cell>
          <cell r="J405">
            <v>23</v>
          </cell>
          <cell r="K405">
            <v>18.416666666666664</v>
          </cell>
          <cell r="L405">
            <v>16.25</v>
          </cell>
          <cell r="M405">
            <v>20</v>
          </cell>
          <cell r="N405">
            <v>20</v>
          </cell>
          <cell r="O405">
            <v>30.25</v>
          </cell>
          <cell r="P405">
            <v>32.75</v>
          </cell>
          <cell r="Q405">
            <v>41.25</v>
          </cell>
          <cell r="R405">
            <v>133.5</v>
          </cell>
          <cell r="S405">
            <v>64</v>
          </cell>
          <cell r="T405">
            <v>44</v>
          </cell>
          <cell r="U405">
            <v>28.5</v>
          </cell>
          <cell r="V405">
            <v>24.5</v>
          </cell>
          <cell r="W405">
            <v>30.5</v>
          </cell>
          <cell r="Y405">
            <v>694</v>
          </cell>
          <cell r="Z405">
            <v>0.10178440479100465</v>
          </cell>
          <cell r="AD405" t="str">
            <v>07, 10, 19 e 31</v>
          </cell>
          <cell r="AE405" t="str">
            <v>MGR - 2</v>
          </cell>
          <cell r="AF405">
            <v>1.3448607108549473E-2</v>
          </cell>
          <cell r="AG405">
            <v>6.3400576368876083E-2</v>
          </cell>
          <cell r="AH405">
            <v>9.3299711815561959E-2</v>
          </cell>
          <cell r="AI405">
            <v>7.060518731988473E-2</v>
          </cell>
          <cell r="AJ405">
            <v>3.3141210374639768E-2</v>
          </cell>
          <cell r="AK405">
            <v>2.6536983669548507E-2</v>
          </cell>
          <cell r="AL405">
            <v>2.3414985590778099E-2</v>
          </cell>
          <cell r="AM405">
            <v>2.8818443804034581E-2</v>
          </cell>
          <cell r="AN405">
            <v>2.8818443804034581E-2</v>
          </cell>
          <cell r="AO405">
            <v>4.3587896253602307E-2</v>
          </cell>
          <cell r="AP405">
            <v>4.719020172910663E-2</v>
          </cell>
          <cell r="AQ405">
            <v>5.9438040345821327E-2</v>
          </cell>
          <cell r="AR405">
            <v>0.19236311239193082</v>
          </cell>
          <cell r="AS405">
            <v>9.2219020172910657E-2</v>
          </cell>
          <cell r="AT405">
            <v>6.3400576368876083E-2</v>
          </cell>
          <cell r="AU405">
            <v>4.1066282420749278E-2</v>
          </cell>
          <cell r="AV405">
            <v>3.5302593659942365E-2</v>
          </cell>
          <cell r="AW405">
            <v>4.3948126801152738E-2</v>
          </cell>
          <cell r="AX405">
            <v>1</v>
          </cell>
          <cell r="AY405">
            <v>0.10178440479100465</v>
          </cell>
        </row>
        <row r="406">
          <cell r="E406" t="str">
            <v>MGR</v>
          </cell>
          <cell r="F406">
            <v>77.833333333333329</v>
          </cell>
          <cell r="G406">
            <v>500.25</v>
          </cell>
          <cell r="H406">
            <v>966</v>
          </cell>
          <cell r="I406">
            <v>970</v>
          </cell>
          <cell r="J406">
            <v>637.75</v>
          </cell>
          <cell r="K406">
            <v>390.41666666666669</v>
          </cell>
          <cell r="L406">
            <v>316</v>
          </cell>
          <cell r="M406">
            <v>367.75</v>
          </cell>
          <cell r="N406">
            <v>363.75</v>
          </cell>
          <cell r="O406">
            <v>333</v>
          </cell>
          <cell r="P406">
            <v>222</v>
          </cell>
          <cell r="Q406">
            <v>239.75</v>
          </cell>
          <cell r="R406">
            <v>501.5</v>
          </cell>
          <cell r="S406">
            <v>387</v>
          </cell>
          <cell r="T406">
            <v>205.5</v>
          </cell>
          <cell r="U406">
            <v>129.75</v>
          </cell>
          <cell r="V406">
            <v>106.25</v>
          </cell>
          <cell r="W406">
            <v>103.83333333333333</v>
          </cell>
          <cell r="Y406">
            <v>6818.333333333333</v>
          </cell>
          <cell r="Z406">
            <v>1</v>
          </cell>
          <cell r="AE406" t="str">
            <v>MGR</v>
          </cell>
          <cell r="AF406">
            <v>1.1415301882180396E-2</v>
          </cell>
          <cell r="AG406">
            <v>7.3368369591786858E-2</v>
          </cell>
          <cell r="AH406">
            <v>0.14167685162551943</v>
          </cell>
          <cell r="AI406">
            <v>0.14226350525543877</v>
          </cell>
          <cell r="AJ406">
            <v>9.3534588120263995E-2</v>
          </cell>
          <cell r="AK406">
            <v>5.7259838670251778E-2</v>
          </cell>
          <cell r="AL406">
            <v>4.6345636763627476E-2</v>
          </cell>
          <cell r="AM406">
            <v>5.3935468100708872E-2</v>
          </cell>
          <cell r="AN406">
            <v>5.3348814470789541E-2</v>
          </cell>
          <cell r="AO406">
            <v>4.8838914690784649E-2</v>
          </cell>
          <cell r="AP406">
            <v>3.2559276460523104E-2</v>
          </cell>
          <cell r="AQ406">
            <v>3.5162551943290148E-2</v>
          </cell>
          <cell r="AR406">
            <v>7.3551698851136646E-2</v>
          </cell>
          <cell r="AS406">
            <v>5.6758738694695679E-2</v>
          </cell>
          <cell r="AT406">
            <v>3.0139330237105844E-2</v>
          </cell>
          <cell r="AU406">
            <v>1.9029577120508435E-2</v>
          </cell>
          <cell r="AV406">
            <v>1.5582987044732341E-2</v>
          </cell>
          <cell r="AW406">
            <v>1.5228550476656074E-2</v>
          </cell>
          <cell r="AX406">
            <v>1.0000000000000002</v>
          </cell>
          <cell r="AY406">
            <v>1</v>
          </cell>
        </row>
        <row r="407">
          <cell r="AF407" t="e">
            <v>#DIV/0!</v>
          </cell>
          <cell r="AG407" t="e">
            <v>#DIV/0!</v>
          </cell>
          <cell r="AH407" t="e">
            <v>#DIV/0!</v>
          </cell>
          <cell r="AI407" t="e">
            <v>#DIV/0!</v>
          </cell>
          <cell r="AJ407" t="e">
            <v>#DIV/0!</v>
          </cell>
          <cell r="AK407" t="e">
            <v>#DIV/0!</v>
          </cell>
          <cell r="AL407" t="e">
            <v>#DIV/0!</v>
          </cell>
          <cell r="AM407" t="e">
            <v>#DIV/0!</v>
          </cell>
          <cell r="AN407" t="e">
            <v>#DIV/0!</v>
          </cell>
          <cell r="AO407" t="e">
            <v>#DIV/0!</v>
          </cell>
          <cell r="AP407" t="e">
            <v>#DIV/0!</v>
          </cell>
          <cell r="AQ407" t="e">
            <v>#DIV/0!</v>
          </cell>
          <cell r="AR407" t="e">
            <v>#DIV/0!</v>
          </cell>
          <cell r="AS407" t="e">
            <v>#DIV/0!</v>
          </cell>
          <cell r="AT407" t="e">
            <v>#DIV/0!</v>
          </cell>
          <cell r="AU407" t="e">
            <v>#DIV/0!</v>
          </cell>
          <cell r="AV407" t="e">
            <v>#DIV/0!</v>
          </cell>
          <cell r="AW407" t="e">
            <v>#DIV/0!</v>
          </cell>
          <cell r="AY407">
            <v>0</v>
          </cell>
        </row>
        <row r="408">
          <cell r="D408" t="str">
            <v>04, 13 e 17</v>
          </cell>
          <cell r="E408" t="str">
            <v>MRC - 1</v>
          </cell>
          <cell r="F408">
            <v>1</v>
          </cell>
          <cell r="G408">
            <v>22.166666666666668</v>
          </cell>
          <cell r="H408">
            <v>44.166666666666664</v>
          </cell>
          <cell r="I408">
            <v>47</v>
          </cell>
          <cell r="J408">
            <v>60.666666666666664</v>
          </cell>
          <cell r="K408">
            <v>99.333333333333329</v>
          </cell>
          <cell r="L408">
            <v>104.33333333333333</v>
          </cell>
          <cell r="M408">
            <v>129.33333333333334</v>
          </cell>
          <cell r="N408">
            <v>87.666666666666671</v>
          </cell>
          <cell r="O408">
            <v>102.66666666666666</v>
          </cell>
          <cell r="P408">
            <v>128</v>
          </cell>
          <cell r="Q408">
            <v>212.66666666666666</v>
          </cell>
          <cell r="R408">
            <v>288</v>
          </cell>
          <cell r="S408">
            <v>245.33333333333331</v>
          </cell>
          <cell r="T408">
            <v>166.99999999999997</v>
          </cell>
          <cell r="U408">
            <v>169.33333333333331</v>
          </cell>
          <cell r="V408">
            <v>246.66666666666669</v>
          </cell>
          <cell r="W408">
            <v>168.33333333333334</v>
          </cell>
          <cell r="Y408">
            <v>2323.6666666666665</v>
          </cell>
          <cell r="Z408">
            <v>0.58425177052340438</v>
          </cell>
          <cell r="AD408" t="str">
            <v>04, 13 e 17</v>
          </cell>
          <cell r="AE408" t="str">
            <v>MRC - 1</v>
          </cell>
          <cell r="AF408">
            <v>4.3035432506096689E-4</v>
          </cell>
          <cell r="AG408">
            <v>9.5395208721847664E-3</v>
          </cell>
          <cell r="AH408">
            <v>1.9007316023526035E-2</v>
          </cell>
          <cell r="AI408">
            <v>2.0226653277865443E-2</v>
          </cell>
          <cell r="AJ408">
            <v>2.6108162387031991E-2</v>
          </cell>
          <cell r="AK408">
            <v>4.2748529622722707E-2</v>
          </cell>
          <cell r="AL408">
            <v>4.4900301248027547E-2</v>
          </cell>
          <cell r="AM408">
            <v>5.5659159374551723E-2</v>
          </cell>
          <cell r="AN408">
            <v>3.77277291636781E-2</v>
          </cell>
          <cell r="AO408">
            <v>4.4183044039592598E-2</v>
          </cell>
          <cell r="AP408">
            <v>5.5085353607803762E-2</v>
          </cell>
          <cell r="AQ408">
            <v>9.1522019796298953E-2</v>
          </cell>
          <cell r="AR408">
            <v>0.12394204561755846</v>
          </cell>
          <cell r="AS408">
            <v>0.10558026108162387</v>
          </cell>
          <cell r="AT408">
            <v>7.1869172285181457E-2</v>
          </cell>
          <cell r="AU408">
            <v>7.2873332376990382E-2</v>
          </cell>
          <cell r="AV408">
            <v>0.10615406684837184</v>
          </cell>
          <cell r="AW408">
            <v>7.2442978051929424E-2</v>
          </cell>
          <cell r="AX408">
            <v>1</v>
          </cell>
          <cell r="AY408">
            <v>0.58425177052340438</v>
          </cell>
        </row>
        <row r="409">
          <cell r="D409" t="str">
            <v>04, 13 e 17</v>
          </cell>
          <cell r="E409" t="str">
            <v>MRC-  2</v>
          </cell>
          <cell r="F409">
            <v>1</v>
          </cell>
          <cell r="G409">
            <v>12</v>
          </cell>
          <cell r="H409">
            <v>47.833333333333336</v>
          </cell>
          <cell r="I409">
            <v>94.666666666666657</v>
          </cell>
          <cell r="J409">
            <v>110.66666666666666</v>
          </cell>
          <cell r="K409">
            <v>99</v>
          </cell>
          <cell r="L409">
            <v>125.00000000000001</v>
          </cell>
          <cell r="M409">
            <v>204.33333333333331</v>
          </cell>
          <cell r="N409">
            <v>102.66666666666666</v>
          </cell>
          <cell r="O409">
            <v>76.666666666666671</v>
          </cell>
          <cell r="P409">
            <v>83</v>
          </cell>
          <cell r="Q409">
            <v>89.333333333333329</v>
          </cell>
          <cell r="R409">
            <v>127.33333333333333</v>
          </cell>
          <cell r="S409">
            <v>137.33333333333334</v>
          </cell>
          <cell r="T409">
            <v>86.333333333333329</v>
          </cell>
          <cell r="U409">
            <v>77</v>
          </cell>
          <cell r="V409">
            <v>96.333333333333343</v>
          </cell>
          <cell r="W409">
            <v>83.000000000000014</v>
          </cell>
          <cell r="Y409">
            <v>1653.4999999999995</v>
          </cell>
          <cell r="Z409">
            <v>0.4157482294765954</v>
          </cell>
          <cell r="AD409" t="str">
            <v>04, 13 e 17</v>
          </cell>
          <cell r="AE409" t="str">
            <v>MRC-  2</v>
          </cell>
          <cell r="AF409">
            <v>6.0477774417901434E-4</v>
          </cell>
          <cell r="AG409">
            <v>7.2573329301481729E-3</v>
          </cell>
          <cell r="AH409">
            <v>2.892853542989619E-2</v>
          </cell>
          <cell r="AI409">
            <v>5.7252293115613355E-2</v>
          </cell>
          <cell r="AJ409">
            <v>6.6928737022477591E-2</v>
          </cell>
          <cell r="AK409">
            <v>5.9872996673722423E-2</v>
          </cell>
          <cell r="AL409">
            <v>7.5597218022376803E-2</v>
          </cell>
          <cell r="AM409">
            <v>0.12357625239391193</v>
          </cell>
          <cell r="AN409">
            <v>6.209051506904547E-2</v>
          </cell>
          <cell r="AO409">
            <v>4.6366293720391104E-2</v>
          </cell>
          <cell r="AP409">
            <v>5.0196552766858193E-2</v>
          </cell>
          <cell r="AQ409">
            <v>5.4026811813325283E-2</v>
          </cell>
          <cell r="AR409">
            <v>7.7008366092127828E-2</v>
          </cell>
          <cell r="AS409">
            <v>8.3056143533917978E-2</v>
          </cell>
          <cell r="AT409">
            <v>5.2212478580788237E-2</v>
          </cell>
          <cell r="AU409">
            <v>4.6567886301784107E-2</v>
          </cell>
          <cell r="AV409">
            <v>5.8260256022578394E-2</v>
          </cell>
          <cell r="AW409">
            <v>5.01965527668582E-2</v>
          </cell>
          <cell r="AX409">
            <v>1.0000000000000002</v>
          </cell>
          <cell r="AY409">
            <v>0.4157482294765954</v>
          </cell>
        </row>
        <row r="410">
          <cell r="E410" t="str">
            <v>MRC</v>
          </cell>
          <cell r="F410">
            <v>2</v>
          </cell>
          <cell r="G410">
            <v>34.166666666666671</v>
          </cell>
          <cell r="H410">
            <v>92</v>
          </cell>
          <cell r="I410">
            <v>141.66666666666666</v>
          </cell>
          <cell r="J410">
            <v>171.33333333333334</v>
          </cell>
          <cell r="K410">
            <v>198.33333333333331</v>
          </cell>
          <cell r="L410">
            <v>229.33333333333331</v>
          </cell>
          <cell r="M410">
            <v>333.66666666666669</v>
          </cell>
          <cell r="N410">
            <v>190.33333333333334</v>
          </cell>
          <cell r="O410">
            <v>179.33333333333334</v>
          </cell>
          <cell r="P410">
            <v>210.99999999999997</v>
          </cell>
          <cell r="Q410">
            <v>302</v>
          </cell>
          <cell r="R410">
            <v>415.33333333333337</v>
          </cell>
          <cell r="S410">
            <v>382.66666666666669</v>
          </cell>
          <cell r="T410">
            <v>253.33333333333334</v>
          </cell>
          <cell r="U410">
            <v>246.33333333333331</v>
          </cell>
          <cell r="V410">
            <v>342.99999999999994</v>
          </cell>
          <cell r="W410">
            <v>251.33333333333334</v>
          </cell>
          <cell r="Y410">
            <v>3977.166666666667</v>
          </cell>
          <cell r="Z410">
            <v>0.99999999999999978</v>
          </cell>
          <cell r="AE410" t="str">
            <v>MRC</v>
          </cell>
          <cell r="AF410">
            <v>5.0287055273854915E-4</v>
          </cell>
          <cell r="AG410">
            <v>8.5907052759502164E-3</v>
          </cell>
          <cell r="AH410">
            <v>2.3132045425973264E-2</v>
          </cell>
          <cell r="AI410">
            <v>3.5619997485647231E-2</v>
          </cell>
          <cell r="AJ410">
            <v>4.3079244017935718E-2</v>
          </cell>
          <cell r="AK410">
            <v>4.986799647990612E-2</v>
          </cell>
          <cell r="AL410">
            <v>5.7662490047353632E-2</v>
          </cell>
          <cell r="AM410">
            <v>8.389557054854796E-2</v>
          </cell>
          <cell r="AN410">
            <v>4.7856514268951933E-2</v>
          </cell>
          <cell r="AO410">
            <v>4.5090726228889912E-2</v>
          </cell>
          <cell r="AP410">
            <v>5.3052843313916929E-2</v>
          </cell>
          <cell r="AQ410">
            <v>7.5933453463520928E-2</v>
          </cell>
          <cell r="AR410">
            <v>0.10442945145203872</v>
          </cell>
          <cell r="AS410">
            <v>9.6215899090642418E-2</v>
          </cell>
          <cell r="AT410">
            <v>6.3696936680216226E-2</v>
          </cell>
          <cell r="AU410">
            <v>6.1936889745631302E-2</v>
          </cell>
          <cell r="AV410">
            <v>8.6242299794661165E-2</v>
          </cell>
          <cell r="AW410">
            <v>6.3194066127477688E-2</v>
          </cell>
          <cell r="AX410">
            <v>0.99999999999999989</v>
          </cell>
          <cell r="AY410">
            <v>0.99999999999999978</v>
          </cell>
        </row>
        <row r="411">
          <cell r="AF411" t="e">
            <v>#DIV/0!</v>
          </cell>
          <cell r="AG411" t="e">
            <v>#DIV/0!</v>
          </cell>
          <cell r="AH411" t="e">
            <v>#DIV/0!</v>
          </cell>
          <cell r="AI411" t="e">
            <v>#DIV/0!</v>
          </cell>
          <cell r="AJ411" t="e">
            <v>#DIV/0!</v>
          </cell>
          <cell r="AK411" t="e">
            <v>#DIV/0!</v>
          </cell>
          <cell r="AL411" t="e">
            <v>#DIV/0!</v>
          </cell>
          <cell r="AM411" t="e">
            <v>#DIV/0!</v>
          </cell>
          <cell r="AN411" t="e">
            <v>#DIV/0!</v>
          </cell>
          <cell r="AO411" t="e">
            <v>#DIV/0!</v>
          </cell>
          <cell r="AP411" t="e">
            <v>#DIV/0!</v>
          </cell>
          <cell r="AQ411" t="e">
            <v>#DIV/0!</v>
          </cell>
          <cell r="AR411" t="e">
            <v>#DIV/0!</v>
          </cell>
          <cell r="AS411" t="e">
            <v>#DIV/0!</v>
          </cell>
          <cell r="AT411" t="e">
            <v>#DIV/0!</v>
          </cell>
          <cell r="AU411" t="e">
            <v>#DIV/0!</v>
          </cell>
          <cell r="AV411" t="e">
            <v>#DIV/0!</v>
          </cell>
          <cell r="AW411" t="e">
            <v>#DIV/0!</v>
          </cell>
          <cell r="AY411">
            <v>0</v>
          </cell>
        </row>
        <row r="412">
          <cell r="D412" t="str">
            <v>06, 14, 21, 24 e 27</v>
          </cell>
          <cell r="E412" t="str">
            <v>SCR -1</v>
          </cell>
          <cell r="F412">
            <v>1</v>
          </cell>
          <cell r="G412">
            <v>37.700000000000003</v>
          </cell>
          <cell r="H412">
            <v>58.4</v>
          </cell>
          <cell r="I412">
            <v>49.4</v>
          </cell>
          <cell r="J412">
            <v>65.399999999999991</v>
          </cell>
          <cell r="K412">
            <v>69.399999999999991</v>
          </cell>
          <cell r="L412">
            <v>121.2</v>
          </cell>
          <cell r="M412">
            <v>139.4</v>
          </cell>
          <cell r="N412">
            <v>96</v>
          </cell>
          <cell r="O412">
            <v>107.20000000000002</v>
          </cell>
          <cell r="P412">
            <v>130.19999999999999</v>
          </cell>
          <cell r="Q412">
            <v>106.60000000000001</v>
          </cell>
          <cell r="R412">
            <v>179.79999999999998</v>
          </cell>
          <cell r="S412">
            <v>194.2</v>
          </cell>
          <cell r="T412">
            <v>2</v>
          </cell>
          <cell r="U412">
            <v>0</v>
          </cell>
          <cell r="V412">
            <v>0</v>
          </cell>
          <cell r="W412">
            <v>0</v>
          </cell>
          <cell r="Y412">
            <v>1357.9</v>
          </cell>
          <cell r="Z412">
            <v>0.19421599897020753</v>
          </cell>
          <cell r="AD412" t="str">
            <v>06, 14, 21, 24 e 27</v>
          </cell>
          <cell r="AE412" t="str">
            <v>SCR -1</v>
          </cell>
          <cell r="AF412">
            <v>7.364312541424257E-4</v>
          </cell>
          <cell r="AG412">
            <v>2.7763458281169454E-2</v>
          </cell>
          <cell r="AH412">
            <v>4.300758524191766E-2</v>
          </cell>
          <cell r="AI412">
            <v>3.6379703954635828E-2</v>
          </cell>
          <cell r="AJ412">
            <v>4.8162604020914636E-2</v>
          </cell>
          <cell r="AK412">
            <v>5.1108329037484343E-2</v>
          </cell>
          <cell r="AL412">
            <v>8.9255468002062008E-2</v>
          </cell>
          <cell r="AM412">
            <v>0.10265851682745415</v>
          </cell>
          <cell r="AN412">
            <v>7.0697400397672874E-2</v>
          </cell>
          <cell r="AO412">
            <v>7.8945430444068057E-2</v>
          </cell>
          <cell r="AP412">
            <v>9.5883349289343819E-2</v>
          </cell>
          <cell r="AQ412">
            <v>7.8503571691582591E-2</v>
          </cell>
          <cell r="AR412">
            <v>0.13241033949480813</v>
          </cell>
          <cell r="AS412">
            <v>0.14301494955445906</v>
          </cell>
          <cell r="AT412">
            <v>1.4728625082848514E-3</v>
          </cell>
          <cell r="AU412">
            <v>0</v>
          </cell>
          <cell r="AV412">
            <v>0</v>
          </cell>
          <cell r="AW412">
            <v>0</v>
          </cell>
          <cell r="AX412">
            <v>0.99999999999999989</v>
          </cell>
          <cell r="AY412">
            <v>0.19421599897020753</v>
          </cell>
        </row>
        <row r="413">
          <cell r="D413" t="str">
            <v>06, 14, 21, 24 e 27</v>
          </cell>
          <cell r="E413" t="str">
            <v>SCR -2</v>
          </cell>
          <cell r="F413">
            <v>8.1999999999999993</v>
          </cell>
          <cell r="G413">
            <v>58.2</v>
          </cell>
          <cell r="H413">
            <v>121.79999999999998</v>
          </cell>
          <cell r="I413">
            <v>165</v>
          </cell>
          <cell r="J413">
            <v>121.60000000000001</v>
          </cell>
          <cell r="K413">
            <v>118.20000000000002</v>
          </cell>
          <cell r="L413">
            <v>149.60000000000002</v>
          </cell>
          <cell r="M413">
            <v>215.79999999999998</v>
          </cell>
          <cell r="N413">
            <v>166.79999999999998</v>
          </cell>
          <cell r="O413">
            <v>187.39999999999998</v>
          </cell>
          <cell r="P413">
            <v>277.60000000000002</v>
          </cell>
          <cell r="Q413">
            <v>504.19999999999993</v>
          </cell>
          <cell r="R413">
            <v>873.6</v>
          </cell>
          <cell r="S413">
            <v>840.99999999999989</v>
          </cell>
          <cell r="T413">
            <v>668.80000000000007</v>
          </cell>
          <cell r="U413">
            <v>443.2</v>
          </cell>
          <cell r="V413">
            <v>406.8</v>
          </cell>
          <cell r="W413">
            <v>306</v>
          </cell>
          <cell r="Y413">
            <v>5633.7999999999993</v>
          </cell>
          <cell r="Z413">
            <v>0.80578400102979231</v>
          </cell>
          <cell r="AD413" t="str">
            <v>06, 14, 21, 24 e 27</v>
          </cell>
          <cell r="AE413" t="str">
            <v>SCR -2</v>
          </cell>
          <cell r="AF413">
            <v>1.4555007277503639E-3</v>
          </cell>
          <cell r="AG413">
            <v>1.0330505165252584E-2</v>
          </cell>
          <cell r="AH413">
            <v>2.1619510809755403E-2</v>
          </cell>
          <cell r="AI413">
            <v>2.9287514643757326E-2</v>
          </cell>
          <cell r="AJ413">
            <v>2.1584010792005399E-2</v>
          </cell>
          <cell r="AK413">
            <v>2.098051049025525E-2</v>
          </cell>
          <cell r="AL413">
            <v>2.6554013277006645E-2</v>
          </cell>
          <cell r="AM413">
            <v>3.8304519152259575E-2</v>
          </cell>
          <cell r="AN413">
            <v>2.9607014803507404E-2</v>
          </cell>
          <cell r="AO413">
            <v>3.3263516631758319E-2</v>
          </cell>
          <cell r="AP413">
            <v>4.9274024637012331E-2</v>
          </cell>
          <cell r="AQ413">
            <v>8.9495544747772368E-2</v>
          </cell>
          <cell r="AR413">
            <v>0.1550640775320388</v>
          </cell>
          <cell r="AS413">
            <v>0.14927757463878732</v>
          </cell>
          <cell r="AT413">
            <v>0.1187120593560297</v>
          </cell>
          <cell r="AU413">
            <v>7.8668039334019682E-2</v>
          </cell>
          <cell r="AV413">
            <v>7.2207036103518057E-2</v>
          </cell>
          <cell r="AW413">
            <v>5.4315027157513587E-2</v>
          </cell>
          <cell r="AX413">
            <v>1.0000000000000002</v>
          </cell>
          <cell r="AY413">
            <v>0.80578400102979231</v>
          </cell>
        </row>
        <row r="414">
          <cell r="E414" t="str">
            <v>SCR</v>
          </cell>
          <cell r="F414">
            <v>9.1999999999999993</v>
          </cell>
          <cell r="G414">
            <v>95.899999999999991</v>
          </cell>
          <cell r="H414">
            <v>180.2</v>
          </cell>
          <cell r="I414">
            <v>214.4</v>
          </cell>
          <cell r="J414">
            <v>187</v>
          </cell>
          <cell r="K414">
            <v>187.60000000000002</v>
          </cell>
          <cell r="L414">
            <v>270.79999999999995</v>
          </cell>
          <cell r="M414">
            <v>355.2</v>
          </cell>
          <cell r="N414">
            <v>262.79999999999995</v>
          </cell>
          <cell r="O414">
            <v>294.59999999999997</v>
          </cell>
          <cell r="P414">
            <v>407.8</v>
          </cell>
          <cell r="Q414">
            <v>610.80000000000007</v>
          </cell>
          <cell r="R414">
            <v>1053.4000000000001</v>
          </cell>
          <cell r="S414">
            <v>1035.2</v>
          </cell>
          <cell r="T414">
            <v>670.80000000000007</v>
          </cell>
          <cell r="U414">
            <v>443.2</v>
          </cell>
          <cell r="V414">
            <v>406.8</v>
          </cell>
          <cell r="W414">
            <v>306</v>
          </cell>
          <cell r="Y414">
            <v>6991.7000000000007</v>
          </cell>
          <cell r="Z414">
            <v>0.99999999999999978</v>
          </cell>
          <cell r="AE414" t="str">
            <v>SCR</v>
          </cell>
          <cell r="AF414">
            <v>1.3158459316046167E-3</v>
          </cell>
          <cell r="AG414">
            <v>1.3716263569661167E-2</v>
          </cell>
          <cell r="AH414">
            <v>2.5773417051646947E-2</v>
          </cell>
          <cell r="AI414">
            <v>3.0664931275655418E-2</v>
          </cell>
          <cell r="AJ414">
            <v>2.6745998827180796E-2</v>
          </cell>
          <cell r="AK414">
            <v>2.6831814866198494E-2</v>
          </cell>
          <cell r="AL414">
            <v>3.8731638943318498E-2</v>
          </cell>
          <cell r="AM414">
            <v>5.0803095098473895E-2</v>
          </cell>
          <cell r="AN414">
            <v>3.7587425089749264E-2</v>
          </cell>
          <cell r="AO414">
            <v>4.2135675157686965E-2</v>
          </cell>
          <cell r="AP414">
            <v>5.8326301185691598E-2</v>
          </cell>
          <cell r="AQ414">
            <v>8.736072772001087E-2</v>
          </cell>
          <cell r="AR414">
            <v>0.15066435916872864</v>
          </cell>
          <cell r="AS414">
            <v>0.14806127265185862</v>
          </cell>
          <cell r="AT414">
            <v>9.5942331621780105E-2</v>
          </cell>
          <cell r="AU414">
            <v>6.3389447487735451E-2</v>
          </cell>
          <cell r="AV414">
            <v>5.8183274453995446E-2</v>
          </cell>
          <cell r="AW414">
            <v>4.3766179899023122E-2</v>
          </cell>
          <cell r="AX414">
            <v>0.99999999999999978</v>
          </cell>
          <cell r="AY414">
            <v>0.99999999999999978</v>
          </cell>
        </row>
        <row r="424">
          <cell r="G424" t="str">
            <v>ENTRADAS HORÁRIAS  ACUMULADAS DE PAGANTES POR LINHA DE BLOQUEIO DA ESTAÇÃO EM DIA ÚTIL  - MAIO/99 -  APÓS NOVA CONFIGURAÇÃO DO SISTEMA COM AS INAUGURAÇÕES DE 7 NOVAS ESTAÇÕES NO PERÍODO DE JUL A SET/98.</v>
          </cell>
          <cell r="AG424" t="str">
            <v>PERCENTUAL ACUMULADO DAS ENTRADAS HORÁRIAS DE PAGANTES POR LINHA DE BLOQUEIO DA ESTAÇÃO EM DIA ÚTIL  - MAIO/99 -  APÓS NOVA CONFIGURAÇÃO DO SISTEMA COM AS INAUGURAÇÕES DE 7 NOVAS ESTAÇÕES NO PERÍODO DE JUL A SET/98.</v>
          </cell>
        </row>
        <row r="426">
          <cell r="G426" t="str">
            <v xml:space="preserve">( CAV, na Linha 1, no início de jul/98  e trecho PVN a IRJ, na Linha 2, no mês de set/98) </v>
          </cell>
          <cell r="AG426" t="str">
            <v xml:space="preserve">( CAV, na Linha 1, no início de jul/98  e trecho PVN a IRJ, na Linha 2, no mês de set/98) </v>
          </cell>
        </row>
        <row r="427">
          <cell r="E427" t="str">
            <v>LINHA 1</v>
          </cell>
          <cell r="AE427" t="str">
            <v>LINHA 1</v>
          </cell>
        </row>
        <row r="428">
          <cell r="D428" t="str">
            <v>DIAS MAIO/99</v>
          </cell>
          <cell r="E428" t="str">
            <v>ESTAÇÃO</v>
          </cell>
          <cell r="F428" t="str">
            <v>=&gt; 6h</v>
          </cell>
          <cell r="G428" t="str">
            <v>7h</v>
          </cell>
          <cell r="H428" t="str">
            <v>8h</v>
          </cell>
          <cell r="I428" t="str">
            <v>9h</v>
          </cell>
          <cell r="J428" t="str">
            <v>10h</v>
          </cell>
          <cell r="K428" t="str">
            <v>11h</v>
          </cell>
          <cell r="L428" t="str">
            <v>12h</v>
          </cell>
          <cell r="M428" t="str">
            <v>13h</v>
          </cell>
          <cell r="N428" t="str">
            <v>14h</v>
          </cell>
          <cell r="O428" t="str">
            <v>15h</v>
          </cell>
          <cell r="P428" t="str">
            <v>16h</v>
          </cell>
          <cell r="Q428" t="str">
            <v>17h</v>
          </cell>
          <cell r="R428" t="str">
            <v>18h</v>
          </cell>
          <cell r="S428" t="str">
            <v>19h</v>
          </cell>
          <cell r="T428" t="str">
            <v>20h</v>
          </cell>
          <cell r="U428" t="str">
            <v>21h</v>
          </cell>
          <cell r="V428" t="str">
            <v>22h</v>
          </cell>
          <cell r="W428" t="str">
            <v>23h</v>
          </cell>
          <cell r="Y428" t="str">
            <v>%Bloqueio</v>
          </cell>
          <cell r="AD428" t="str">
            <v>DIAS MAIO/99</v>
          </cell>
          <cell r="AE428" t="str">
            <v>ESTAÇÃO</v>
          </cell>
          <cell r="AF428" t="str">
            <v>=&gt; 6h</v>
          </cell>
          <cell r="AG428" t="str">
            <v>7h</v>
          </cell>
          <cell r="AH428" t="str">
            <v>8h</v>
          </cell>
          <cell r="AI428" t="str">
            <v>9h</v>
          </cell>
          <cell r="AJ428" t="str">
            <v>10h</v>
          </cell>
          <cell r="AK428" t="str">
            <v>11h</v>
          </cell>
          <cell r="AL428" t="str">
            <v>12h</v>
          </cell>
          <cell r="AM428" t="str">
            <v>13h</v>
          </cell>
          <cell r="AN428" t="str">
            <v>14h</v>
          </cell>
          <cell r="AO428" t="str">
            <v>15h</v>
          </cell>
          <cell r="AP428" t="str">
            <v>16h</v>
          </cell>
          <cell r="AQ428" t="str">
            <v>17h</v>
          </cell>
          <cell r="AR428" t="str">
            <v>18h</v>
          </cell>
          <cell r="AS428" t="str">
            <v>19h</v>
          </cell>
          <cell r="AT428" t="str">
            <v>20h</v>
          </cell>
          <cell r="AU428" t="str">
            <v>21h</v>
          </cell>
          <cell r="AV428" t="str">
            <v>22h</v>
          </cell>
          <cell r="AW428" t="str">
            <v>23h</v>
          </cell>
          <cell r="AX428" t="str">
            <v>%Bloqueio</v>
          </cell>
        </row>
        <row r="429">
          <cell r="D429" t="str">
            <v>03, 11, 18, 25 e 28</v>
          </cell>
          <cell r="E429" t="str">
            <v>SPN - 1</v>
          </cell>
          <cell r="F429">
            <v>5.6</v>
          </cell>
          <cell r="G429">
            <v>159.4</v>
          </cell>
          <cell r="H429">
            <v>921.79999999999984</v>
          </cell>
          <cell r="I429">
            <v>2051.1999999999998</v>
          </cell>
          <cell r="J429">
            <v>2845</v>
          </cell>
          <cell r="K429">
            <v>3423.4</v>
          </cell>
          <cell r="L429">
            <v>3939.8</v>
          </cell>
          <cell r="M429">
            <v>4540.6000000000004</v>
          </cell>
          <cell r="N429">
            <v>5159.8</v>
          </cell>
          <cell r="O429">
            <v>5770.4000000000005</v>
          </cell>
          <cell r="P429">
            <v>6329.8</v>
          </cell>
          <cell r="Q429">
            <v>6950</v>
          </cell>
          <cell r="R429">
            <v>7703</v>
          </cell>
          <cell r="S429">
            <v>8434.4</v>
          </cell>
          <cell r="T429">
            <v>8976.6</v>
          </cell>
          <cell r="U429">
            <v>9233.6</v>
          </cell>
          <cell r="V429">
            <v>9253.4</v>
          </cell>
          <cell r="W429">
            <v>9253.4</v>
          </cell>
          <cell r="Y429">
            <v>0.28487733994621639</v>
          </cell>
          <cell r="AD429" t="str">
            <v>03, 11, 18, 25 e 28</v>
          </cell>
          <cell r="AE429" t="str">
            <v>SPN - 1</v>
          </cell>
          <cell r="AF429">
            <v>6.0518295977694684E-4</v>
          </cell>
          <cell r="AG429">
            <v>1.7226100676508097E-2</v>
          </cell>
          <cell r="AH429">
            <v>9.961743791471242E-2</v>
          </cell>
          <cell r="AI429">
            <v>0.22166987269544169</v>
          </cell>
          <cell r="AJ429">
            <v>0.30745455724382392</v>
          </cell>
          <cell r="AK429">
            <v>0.36996131151792855</v>
          </cell>
          <cell r="AL429">
            <v>0.425767825880217</v>
          </cell>
          <cell r="AM429">
            <v>0.49069531199342942</v>
          </cell>
          <cell r="AN429">
            <v>0.55761125640305187</v>
          </cell>
          <cell r="AO429">
            <v>0.623597812695874</v>
          </cell>
          <cell r="AP429">
            <v>0.68405126764216406</v>
          </cell>
          <cell r="AQ429">
            <v>0.75107528043746097</v>
          </cell>
          <cell r="AR429">
            <v>0.83245077485032537</v>
          </cell>
          <cell r="AS429">
            <v>0.91149199213262166</v>
          </cell>
          <cell r="AT429">
            <v>0.97008667084531108</v>
          </cell>
          <cell r="AU429">
            <v>0.99786024596364598</v>
          </cell>
          <cell r="AV429">
            <v>1.0000000000000002</v>
          </cell>
          <cell r="AW429">
            <v>1.0000000000000002</v>
          </cell>
          <cell r="AX429">
            <v>0.28487733994621639</v>
          </cell>
        </row>
        <row r="430">
          <cell r="D430" t="str">
            <v>03, 11, 18, 25 e 28</v>
          </cell>
          <cell r="E430" t="str">
            <v>SPN - 2</v>
          </cell>
          <cell r="F430">
            <v>23</v>
          </cell>
          <cell r="G430">
            <v>539.20000000000005</v>
          </cell>
          <cell r="H430">
            <v>2744.8</v>
          </cell>
          <cell r="I430">
            <v>6031.2000000000007</v>
          </cell>
          <cell r="J430">
            <v>8185.8000000000011</v>
          </cell>
          <cell r="K430">
            <v>9442.2000000000007</v>
          </cell>
          <cell r="L430">
            <v>10580.25</v>
          </cell>
          <cell r="M430">
            <v>11879.05</v>
          </cell>
          <cell r="N430">
            <v>13313.25</v>
          </cell>
          <cell r="O430">
            <v>14657.85</v>
          </cell>
          <cell r="P430">
            <v>15932.45</v>
          </cell>
          <cell r="Q430">
            <v>17300.850000000002</v>
          </cell>
          <cell r="R430">
            <v>18914.250000000004</v>
          </cell>
          <cell r="S430">
            <v>20485.250000000004</v>
          </cell>
          <cell r="T430">
            <v>21573.250000000004</v>
          </cell>
          <cell r="U430">
            <v>22242.850000000002</v>
          </cell>
          <cell r="V430">
            <v>22804.850000000002</v>
          </cell>
          <cell r="W430">
            <v>23228.65</v>
          </cell>
          <cell r="Y430">
            <v>0.71512266005378355</v>
          </cell>
          <cell r="AD430" t="str">
            <v>03, 11, 18, 25 e 28</v>
          </cell>
          <cell r="AE430" t="str">
            <v>SPN - 2</v>
          </cell>
          <cell r="AF430">
            <v>9.9015655236098514E-4</v>
          </cell>
          <cell r="AG430">
            <v>2.3212713610132316E-2</v>
          </cell>
          <cell r="AH430">
            <v>0.11816442195306226</v>
          </cell>
          <cell r="AI430">
            <v>0.2596448781999815</v>
          </cell>
          <cell r="AJ430">
            <v>0.35240102201376317</v>
          </cell>
          <cell r="AK430">
            <v>0.40648939994360411</v>
          </cell>
          <cell r="AL430">
            <v>0.45548277665727455</v>
          </cell>
          <cell r="AM430">
            <v>0.51139648666625059</v>
          </cell>
          <cell r="AN430">
            <v>0.57313920524869078</v>
          </cell>
          <cell r="AO430">
            <v>0.63102461830541168</v>
          </cell>
          <cell r="AP430">
            <v>0.68589651142016439</v>
          </cell>
          <cell r="AQ430">
            <v>0.74480652125715452</v>
          </cell>
          <cell r="AR430">
            <v>0.81426385089103337</v>
          </cell>
          <cell r="AS430">
            <v>0.88189584844577718</v>
          </cell>
          <cell r="AT430">
            <v>0.92873455840094032</v>
          </cell>
          <cell r="AU430">
            <v>0.95756102916011054</v>
          </cell>
          <cell r="AV430">
            <v>0.98175528926562683</v>
          </cell>
          <cell r="AW430">
            <v>1</v>
          </cell>
          <cell r="AX430">
            <v>0.71512266005378355</v>
          </cell>
        </row>
        <row r="431">
          <cell r="E431" t="str">
            <v>SPN</v>
          </cell>
          <cell r="F431">
            <v>28.599999999999998</v>
          </cell>
          <cell r="G431">
            <v>698.6</v>
          </cell>
          <cell r="H431">
            <v>3666.6000000000004</v>
          </cell>
          <cell r="I431">
            <v>8082.4000000000015</v>
          </cell>
          <cell r="J431">
            <v>11030.800000000001</v>
          </cell>
          <cell r="K431">
            <v>12865.6</v>
          </cell>
          <cell r="L431">
            <v>14520.050000000001</v>
          </cell>
          <cell r="M431">
            <v>16419.650000000001</v>
          </cell>
          <cell r="N431">
            <v>18473.050000000003</v>
          </cell>
          <cell r="O431">
            <v>20428.250000000004</v>
          </cell>
          <cell r="P431">
            <v>22262.250000000004</v>
          </cell>
          <cell r="Q431">
            <v>24250.850000000002</v>
          </cell>
          <cell r="R431">
            <v>26617.250000000004</v>
          </cell>
          <cell r="S431">
            <v>28919.650000000005</v>
          </cell>
          <cell r="T431">
            <v>30549.850000000006</v>
          </cell>
          <cell r="U431">
            <v>31476.450000000004</v>
          </cell>
          <cell r="V431">
            <v>32058.250000000004</v>
          </cell>
          <cell r="W431">
            <v>32482.050000000003</v>
          </cell>
          <cell r="Y431">
            <v>1</v>
          </cell>
          <cell r="AE431" t="str">
            <v>SPN</v>
          </cell>
          <cell r="AF431">
            <v>8.8048629935610575E-4</v>
          </cell>
          <cell r="AG431">
            <v>2.1507263242313831E-2</v>
          </cell>
          <cell r="AH431">
            <v>0.11288080647619224</v>
          </cell>
          <cell r="AI431">
            <v>0.2488266596474053</v>
          </cell>
          <cell r="AJ431">
            <v>0.33959679269011656</v>
          </cell>
          <cell r="AK431">
            <v>0.39608337527957749</v>
          </cell>
          <cell r="AL431">
            <v>0.44701766052327363</v>
          </cell>
          <cell r="AM431">
            <v>0.50549919109169528</v>
          </cell>
          <cell r="AN431">
            <v>0.56871564448672418</v>
          </cell>
          <cell r="AO431">
            <v>0.62890888967906888</v>
          </cell>
          <cell r="AP431">
            <v>0.68537084328113529</v>
          </cell>
          <cell r="AQ431">
            <v>0.74659234869720359</v>
          </cell>
          <cell r="AR431">
            <v>0.81944489341036053</v>
          </cell>
          <cell r="AS431">
            <v>0.89032711913195139</v>
          </cell>
          <cell r="AT431">
            <v>0.94051483819524939</v>
          </cell>
          <cell r="AU431">
            <v>0.96904136284501752</v>
          </cell>
          <cell r="AV431">
            <v>0.98695279392772317</v>
          </cell>
          <cell r="AW431">
            <v>1</v>
          </cell>
          <cell r="AX431">
            <v>1</v>
          </cell>
        </row>
        <row r="432"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AF432" t="e">
            <v>#DIV/0!</v>
          </cell>
          <cell r="AG432" t="e">
            <v>#DIV/0!</v>
          </cell>
          <cell r="AH432" t="e">
            <v>#DIV/0!</v>
          </cell>
          <cell r="AI432" t="e">
            <v>#DIV/0!</v>
          </cell>
          <cell r="AJ432" t="e">
            <v>#DIV/0!</v>
          </cell>
          <cell r="AK432" t="e">
            <v>#DIV/0!</v>
          </cell>
          <cell r="AL432" t="e">
            <v>#DIV/0!</v>
          </cell>
          <cell r="AM432" t="e">
            <v>#DIV/0!</v>
          </cell>
          <cell r="AN432" t="e">
            <v>#DIV/0!</v>
          </cell>
          <cell r="AO432" t="e">
            <v>#DIV/0!</v>
          </cell>
          <cell r="AP432" t="e">
            <v>#DIV/0!</v>
          </cell>
          <cell r="AQ432" t="e">
            <v>#DIV/0!</v>
          </cell>
          <cell r="AR432" t="e">
            <v>#DIV/0!</v>
          </cell>
          <cell r="AS432" t="e">
            <v>#DIV/0!</v>
          </cell>
          <cell r="AT432" t="e">
            <v>#DIV/0!</v>
          </cell>
          <cell r="AU432" t="e">
            <v>#DIV/0!</v>
          </cell>
          <cell r="AV432" t="e">
            <v>#DIV/0!</v>
          </cell>
          <cell r="AW432" t="e">
            <v>#DIV/0!</v>
          </cell>
          <cell r="AX432">
            <v>0</v>
          </cell>
        </row>
        <row r="433">
          <cell r="D433" t="str">
            <v>12, 21, 24 e 31</v>
          </cell>
          <cell r="E433" t="str">
            <v>ESA-2</v>
          </cell>
          <cell r="F433">
            <v>8.5</v>
          </cell>
          <cell r="G433">
            <v>91.5</v>
          </cell>
          <cell r="H433">
            <v>274.5</v>
          </cell>
          <cell r="I433">
            <v>496</v>
          </cell>
          <cell r="J433">
            <v>767.5</v>
          </cell>
          <cell r="K433">
            <v>1088.75</v>
          </cell>
          <cell r="L433">
            <v>1477.75</v>
          </cell>
          <cell r="M433">
            <v>1982</v>
          </cell>
          <cell r="N433">
            <v>2456.25</v>
          </cell>
          <cell r="O433">
            <v>2947</v>
          </cell>
          <cell r="P433">
            <v>3440.5</v>
          </cell>
          <cell r="Q433">
            <v>3947.25</v>
          </cell>
          <cell r="R433">
            <v>4642</v>
          </cell>
          <cell r="S433">
            <v>5421.75</v>
          </cell>
          <cell r="T433">
            <v>5819.5</v>
          </cell>
          <cell r="U433">
            <v>6040.5</v>
          </cell>
          <cell r="V433">
            <v>6173.5</v>
          </cell>
          <cell r="W433">
            <v>6288.5</v>
          </cell>
          <cell r="Y433">
            <v>0.68224104729271584</v>
          </cell>
          <cell r="AD433" t="str">
            <v>12, 21, 24 e 31</v>
          </cell>
          <cell r="AE433" t="str">
            <v>ESA-2</v>
          </cell>
          <cell r="AF433">
            <v>1.351673690069174E-3</v>
          </cell>
          <cell r="AG433">
            <v>1.4550369722509341E-2</v>
          </cell>
          <cell r="AH433">
            <v>4.3651109167528027E-2</v>
          </cell>
          <cell r="AI433">
            <v>7.8874135326389441E-2</v>
          </cell>
          <cell r="AJ433">
            <v>0.12204818319154012</v>
          </cell>
          <cell r="AK433">
            <v>0.1731334976544486</v>
          </cell>
          <cell r="AL433">
            <v>0.23499244652937903</v>
          </cell>
          <cell r="AM433">
            <v>0.31517850043730622</v>
          </cell>
          <cell r="AN433">
            <v>0.39059394132145986</v>
          </cell>
          <cell r="AO433">
            <v>0.46863321936868896</v>
          </cell>
          <cell r="AP433">
            <v>0.54710980360976391</v>
          </cell>
          <cell r="AQ433">
            <v>0.62769340860300549</v>
          </cell>
          <cell r="AR433">
            <v>0.73817285521189469</v>
          </cell>
          <cell r="AS433">
            <v>0.86216903872147566</v>
          </cell>
          <cell r="AT433">
            <v>0.92541941639500669</v>
          </cell>
          <cell r="AU433">
            <v>0.96056293233680523</v>
          </cell>
          <cell r="AV433">
            <v>0.98171265007553465</v>
          </cell>
          <cell r="AW433">
            <v>1</v>
          </cell>
          <cell r="AX433">
            <v>0.68224104729271584</v>
          </cell>
        </row>
        <row r="434">
          <cell r="D434" t="str">
            <v>12, 21, 24 e 31</v>
          </cell>
          <cell r="E434" t="str">
            <v>ESA-4</v>
          </cell>
          <cell r="F434">
            <v>3.3333333333333335</v>
          </cell>
          <cell r="G434">
            <v>66.333333333333329</v>
          </cell>
          <cell r="H434">
            <v>203.33333333333331</v>
          </cell>
          <cell r="I434">
            <v>411.33333333333326</v>
          </cell>
          <cell r="J434">
            <v>615.99999999999989</v>
          </cell>
          <cell r="K434">
            <v>784.99999999999989</v>
          </cell>
          <cell r="L434">
            <v>954.66666666666652</v>
          </cell>
          <cell r="M434">
            <v>1146.6666666666665</v>
          </cell>
          <cell r="N434">
            <v>1340.6666666666665</v>
          </cell>
          <cell r="O434">
            <v>1549.9999999999998</v>
          </cell>
          <cell r="P434">
            <v>1764.9999999999998</v>
          </cell>
          <cell r="Q434">
            <v>1969.333333333333</v>
          </cell>
          <cell r="R434">
            <v>2282.4166666666665</v>
          </cell>
          <cell r="S434">
            <v>2676.6666666666665</v>
          </cell>
          <cell r="T434">
            <v>2835.9166666666665</v>
          </cell>
          <cell r="U434">
            <v>2921.9166666666665</v>
          </cell>
          <cell r="V434">
            <v>2928.9166666666665</v>
          </cell>
          <cell r="W434">
            <v>2928.9166666666665</v>
          </cell>
          <cell r="Y434">
            <v>0.31775895270728421</v>
          </cell>
          <cell r="AD434" t="str">
            <v>12, 21, 24 e 31</v>
          </cell>
          <cell r="AE434" t="str">
            <v>ESA-4</v>
          </cell>
          <cell r="AF434">
            <v>1.138077218539278E-3</v>
          </cell>
          <cell r="AG434">
            <v>2.2647736648931632E-2</v>
          </cell>
          <cell r="AH434">
            <v>6.9422710330895948E-2</v>
          </cell>
          <cell r="AI434">
            <v>0.14043872876774688</v>
          </cell>
          <cell r="AJ434">
            <v>0.21031666998605852</v>
          </cell>
          <cell r="AK434">
            <v>0.26801718496599991</v>
          </cell>
          <cell r="AL434">
            <v>0.32594531538964916</v>
          </cell>
          <cell r="AM434">
            <v>0.39149856317751158</v>
          </cell>
          <cell r="AN434">
            <v>0.45773465729649754</v>
          </cell>
          <cell r="AO434">
            <v>0.52920590662076417</v>
          </cell>
          <cell r="AP434">
            <v>0.60261188721654757</v>
          </cell>
          <cell r="AQ434">
            <v>0.67237602071300528</v>
          </cell>
          <cell r="AR434">
            <v>0.77926992346430701</v>
          </cell>
          <cell r="AS434">
            <v>0.91387600648704015</v>
          </cell>
          <cell r="AT434">
            <v>0.96824764560275411</v>
          </cell>
          <cell r="AU434">
            <v>0.9976100378410675</v>
          </cell>
          <cell r="AV434">
            <v>1</v>
          </cell>
          <cell r="AW434">
            <v>1</v>
          </cell>
          <cell r="AX434">
            <v>0.31775895270728421</v>
          </cell>
        </row>
        <row r="435">
          <cell r="E435" t="str">
            <v>ESA</v>
          </cell>
          <cell r="F435">
            <v>11.833333333333334</v>
          </cell>
          <cell r="G435">
            <v>157.83333333333331</v>
          </cell>
          <cell r="H435">
            <v>477.83333333333331</v>
          </cell>
          <cell r="I435">
            <v>907.33333333333326</v>
          </cell>
          <cell r="J435">
            <v>1383.5</v>
          </cell>
          <cell r="K435">
            <v>1873.75</v>
          </cell>
          <cell r="L435">
            <v>2432.4166666666665</v>
          </cell>
          <cell r="M435">
            <v>3128.6666666666665</v>
          </cell>
          <cell r="N435">
            <v>3796.9166666666665</v>
          </cell>
          <cell r="O435">
            <v>4497</v>
          </cell>
          <cell r="P435">
            <v>5205.5</v>
          </cell>
          <cell r="Q435">
            <v>5916.583333333333</v>
          </cell>
          <cell r="R435">
            <v>6924.4166666666661</v>
          </cell>
          <cell r="S435">
            <v>8098.4166666666661</v>
          </cell>
          <cell r="T435">
            <v>8655.4166666666661</v>
          </cell>
          <cell r="U435">
            <v>8962.4166666666661</v>
          </cell>
          <cell r="V435">
            <v>9102.4166666666661</v>
          </cell>
          <cell r="W435">
            <v>9217.4166666666661</v>
          </cell>
          <cell r="Y435">
            <v>1</v>
          </cell>
          <cell r="AE435" t="str">
            <v>ESA</v>
          </cell>
          <cell r="AF435">
            <v>1.2838014989738631E-3</v>
          </cell>
          <cell r="AG435">
            <v>1.7123380556735887E-2</v>
          </cell>
          <cell r="AH435">
            <v>5.1840266162789646E-2</v>
          </cell>
          <cell r="AI435">
            <v>9.8436836062164926E-2</v>
          </cell>
          <cell r="AJ435">
            <v>0.15009628511242304</v>
          </cell>
          <cell r="AK435">
            <v>0.20328363876357258</v>
          </cell>
          <cell r="AL435">
            <v>0.26389353488414141</v>
          </cell>
          <cell r="AM435">
            <v>0.33942988364418808</v>
          </cell>
          <cell r="AN435">
            <v>0.41192850491370503</v>
          </cell>
          <cell r="AO435">
            <v>0.48788073303257418</v>
          </cell>
          <cell r="AP435">
            <v>0.56474608756972755</v>
          </cell>
          <cell r="AQ435">
            <v>0.64189170863130485</v>
          </cell>
          <cell r="AR435">
            <v>0.75123181657912108</v>
          </cell>
          <cell r="AS435">
            <v>0.87859939064633075</v>
          </cell>
          <cell r="AT435">
            <v>0.93902846965436804</v>
          </cell>
          <cell r="AU435">
            <v>0.97233498178267586</v>
          </cell>
          <cell r="AV435">
            <v>0.98752361923532439</v>
          </cell>
          <cell r="AW435">
            <v>1</v>
          </cell>
          <cell r="AX435">
            <v>1</v>
          </cell>
        </row>
        <row r="436"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AF436" t="e">
            <v>#DIV/0!</v>
          </cell>
          <cell r="AG436" t="e">
            <v>#DIV/0!</v>
          </cell>
          <cell r="AH436" t="e">
            <v>#DIV/0!</v>
          </cell>
          <cell r="AI436" t="e">
            <v>#DIV/0!</v>
          </cell>
          <cell r="AJ436" t="e">
            <v>#DIV/0!</v>
          </cell>
          <cell r="AK436" t="e">
            <v>#DIV/0!</v>
          </cell>
          <cell r="AL436" t="e">
            <v>#DIV/0!</v>
          </cell>
          <cell r="AM436" t="e">
            <v>#DIV/0!</v>
          </cell>
          <cell r="AN436" t="e">
            <v>#DIV/0!</v>
          </cell>
          <cell r="AO436" t="e">
            <v>#DIV/0!</v>
          </cell>
          <cell r="AP436" t="e">
            <v>#DIV/0!</v>
          </cell>
          <cell r="AQ436" t="e">
            <v>#DIV/0!</v>
          </cell>
          <cell r="AR436" t="e">
            <v>#DIV/0!</v>
          </cell>
          <cell r="AS436" t="e">
            <v>#DIV/0!</v>
          </cell>
          <cell r="AT436" t="e">
            <v>#DIV/0!</v>
          </cell>
          <cell r="AU436" t="e">
            <v>#DIV/0!</v>
          </cell>
          <cell r="AV436" t="e">
            <v>#DIV/0!</v>
          </cell>
          <cell r="AW436" t="e">
            <v>#DIV/0!</v>
          </cell>
          <cell r="AX436">
            <v>0</v>
          </cell>
        </row>
        <row r="437">
          <cell r="D437" t="str">
            <v>11 e 19</v>
          </cell>
          <cell r="E437" t="str">
            <v>CTR-1</v>
          </cell>
          <cell r="F437">
            <v>47.5</v>
          </cell>
          <cell r="G437">
            <v>751.5</v>
          </cell>
          <cell r="H437">
            <v>2312.5</v>
          </cell>
          <cell r="I437">
            <v>4311</v>
          </cell>
          <cell r="J437">
            <v>5471</v>
          </cell>
          <cell r="K437">
            <v>6014.5</v>
          </cell>
          <cell r="L437">
            <v>6428.5</v>
          </cell>
          <cell r="M437">
            <v>6919</v>
          </cell>
          <cell r="N437">
            <v>7351.5</v>
          </cell>
          <cell r="O437">
            <v>7676.5</v>
          </cell>
          <cell r="P437">
            <v>7947.5</v>
          </cell>
          <cell r="Q437">
            <v>8142</v>
          </cell>
          <cell r="R437">
            <v>8421</v>
          </cell>
          <cell r="S437">
            <v>8704</v>
          </cell>
          <cell r="T437">
            <v>8875</v>
          </cell>
          <cell r="U437">
            <v>9006</v>
          </cell>
          <cell r="V437">
            <v>9183.5</v>
          </cell>
          <cell r="W437">
            <v>9286</v>
          </cell>
          <cell r="Y437">
            <v>0.58811235314607813</v>
          </cell>
          <cell r="AD437" t="str">
            <v>11 e 19</v>
          </cell>
          <cell r="AE437" t="str">
            <v>CTR-1</v>
          </cell>
          <cell r="AF437">
            <v>5.1152272237777298E-3</v>
          </cell>
          <cell r="AG437">
            <v>8.0928279129872924E-2</v>
          </cell>
          <cell r="AH437">
            <v>0.24903079905233683</v>
          </cell>
          <cell r="AI437">
            <v>0.46424725393064825</v>
          </cell>
          <cell r="AJ437">
            <v>0.58916648718500964</v>
          </cell>
          <cell r="AK437">
            <v>0.6476954555244453</v>
          </cell>
          <cell r="AL437">
            <v>0.69227869911695017</v>
          </cell>
          <cell r="AM437">
            <v>0.7451001507645918</v>
          </cell>
          <cell r="AN437">
            <v>0.79167564074951535</v>
          </cell>
          <cell r="AO437">
            <v>0.8266745638595735</v>
          </cell>
          <cell r="AP437">
            <v>0.85585828128365271</v>
          </cell>
          <cell r="AQ437">
            <v>0.87680379065259517</v>
          </cell>
          <cell r="AR437">
            <v>0.90684902003015277</v>
          </cell>
          <cell r="AS437">
            <v>0.93732500538444952</v>
          </cell>
          <cell r="AT437">
            <v>0.95573982339004937</v>
          </cell>
          <cell r="AU437">
            <v>0.96984708162825739</v>
          </cell>
          <cell r="AV437">
            <v>0.9889618780960584</v>
          </cell>
          <cell r="AW437">
            <v>0.99999999999999978</v>
          </cell>
          <cell r="AX437">
            <v>0.58811235314607813</v>
          </cell>
        </row>
        <row r="438">
          <cell r="D438" t="str">
            <v>11 e 19</v>
          </cell>
          <cell r="E438" t="str">
            <v>CTR-2</v>
          </cell>
          <cell r="F438">
            <v>3.5</v>
          </cell>
          <cell r="G438">
            <v>215</v>
          </cell>
          <cell r="H438">
            <v>681.5</v>
          </cell>
          <cell r="I438">
            <v>1217</v>
          </cell>
          <cell r="J438">
            <v>1662</v>
          </cell>
          <cell r="K438">
            <v>2018.5</v>
          </cell>
          <cell r="L438">
            <v>2449</v>
          </cell>
          <cell r="M438">
            <v>2810</v>
          </cell>
          <cell r="N438">
            <v>3183.5</v>
          </cell>
          <cell r="O438">
            <v>3591.5</v>
          </cell>
          <cell r="P438">
            <v>3940</v>
          </cell>
          <cell r="Q438">
            <v>4258.5</v>
          </cell>
          <cell r="R438">
            <v>4817.5</v>
          </cell>
          <cell r="S438">
            <v>5255</v>
          </cell>
          <cell r="T438">
            <v>5412</v>
          </cell>
          <cell r="U438">
            <v>5487.5</v>
          </cell>
          <cell r="V438">
            <v>5487.5</v>
          </cell>
          <cell r="W438">
            <v>5487.5</v>
          </cell>
          <cell r="Y438">
            <v>0.34754108743152096</v>
          </cell>
          <cell r="AD438" t="str">
            <v>11 e 19</v>
          </cell>
          <cell r="AE438" t="str">
            <v>CTR-2</v>
          </cell>
          <cell r="AF438">
            <v>6.3781321184510254E-4</v>
          </cell>
          <cell r="AG438">
            <v>3.9179954441913439E-2</v>
          </cell>
          <cell r="AH438">
            <v>0.12419134396355352</v>
          </cell>
          <cell r="AI438">
            <v>0.22177676537585422</v>
          </cell>
          <cell r="AJ438">
            <v>0.30287015945330298</v>
          </cell>
          <cell r="AK438">
            <v>0.3678359908883827</v>
          </cell>
          <cell r="AL438">
            <v>0.44628701594533032</v>
          </cell>
          <cell r="AM438">
            <v>0.51207289293849656</v>
          </cell>
          <cell r="AN438">
            <v>0.58013667425968107</v>
          </cell>
          <cell r="AO438">
            <v>0.65448747152619591</v>
          </cell>
          <cell r="AP438">
            <v>0.71799544419134398</v>
          </cell>
          <cell r="AQ438">
            <v>0.7760364464692483</v>
          </cell>
          <cell r="AR438">
            <v>0.87790432801822327</v>
          </cell>
          <cell r="AS438">
            <v>0.95763097949886111</v>
          </cell>
          <cell r="AT438">
            <v>0.98624145785877004</v>
          </cell>
          <cell r="AU438">
            <v>1</v>
          </cell>
          <cell r="AV438">
            <v>1</v>
          </cell>
          <cell r="AW438">
            <v>1</v>
          </cell>
          <cell r="AX438">
            <v>0.34754108743152096</v>
          </cell>
        </row>
        <row r="439">
          <cell r="D439" t="str">
            <v>11 e 19</v>
          </cell>
          <cell r="E439" t="str">
            <v>CTR-3</v>
          </cell>
          <cell r="F439">
            <v>4</v>
          </cell>
          <cell r="G439">
            <v>62.5</v>
          </cell>
          <cell r="H439">
            <v>148</v>
          </cell>
          <cell r="I439">
            <v>252.5</v>
          </cell>
          <cell r="J439">
            <v>317.5</v>
          </cell>
          <cell r="K439">
            <v>366.5</v>
          </cell>
          <cell r="L439">
            <v>426</v>
          </cell>
          <cell r="M439">
            <v>540</v>
          </cell>
          <cell r="N439">
            <v>608.5</v>
          </cell>
          <cell r="O439">
            <v>680</v>
          </cell>
          <cell r="P439">
            <v>727.5</v>
          </cell>
          <cell r="Q439">
            <v>789.5</v>
          </cell>
          <cell r="R439">
            <v>897.5</v>
          </cell>
          <cell r="S439">
            <v>979.5</v>
          </cell>
          <cell r="T439">
            <v>1014</v>
          </cell>
          <cell r="U439">
            <v>1015</v>
          </cell>
          <cell r="V439">
            <v>1016</v>
          </cell>
          <cell r="W439">
            <v>1016</v>
          </cell>
          <cell r="Y439">
            <v>6.4346559422400959E-2</v>
          </cell>
          <cell r="AD439" t="str">
            <v>11 e 19</v>
          </cell>
          <cell r="AE439" t="str">
            <v>CTR-3</v>
          </cell>
          <cell r="AF439">
            <v>3.937007874015748E-3</v>
          </cell>
          <cell r="AG439">
            <v>6.1515748031496065E-2</v>
          </cell>
          <cell r="AH439">
            <v>0.1456692913385827</v>
          </cell>
          <cell r="AI439">
            <v>0.2485236220472441</v>
          </cell>
          <cell r="AJ439">
            <v>0.3125</v>
          </cell>
          <cell r="AK439">
            <v>0.36072834645669294</v>
          </cell>
          <cell r="AL439">
            <v>0.4192913385826772</v>
          </cell>
          <cell r="AM439">
            <v>0.53149606299212604</v>
          </cell>
          <cell r="AN439">
            <v>0.59891732283464572</v>
          </cell>
          <cell r="AO439">
            <v>0.6692913385826772</v>
          </cell>
          <cell r="AP439">
            <v>0.71604330708661423</v>
          </cell>
          <cell r="AQ439">
            <v>0.77706692913385833</v>
          </cell>
          <cell r="AR439">
            <v>0.88336614173228356</v>
          </cell>
          <cell r="AS439">
            <v>0.96407480314960636</v>
          </cell>
          <cell r="AT439">
            <v>0.99803149606299224</v>
          </cell>
          <cell r="AU439">
            <v>0.99901574803149618</v>
          </cell>
          <cell r="AV439">
            <v>1.0000000000000002</v>
          </cell>
          <cell r="AW439">
            <v>1.0000000000000002</v>
          </cell>
          <cell r="AX439">
            <v>6.4346559422400959E-2</v>
          </cell>
        </row>
        <row r="440">
          <cell r="E440" t="str">
            <v>CTR</v>
          </cell>
          <cell r="F440">
            <v>55</v>
          </cell>
          <cell r="G440">
            <v>1029</v>
          </cell>
          <cell r="H440">
            <v>3142</v>
          </cell>
          <cell r="I440">
            <v>5780.5</v>
          </cell>
          <cell r="J440">
            <v>7450.5</v>
          </cell>
          <cell r="K440">
            <v>8399.5</v>
          </cell>
          <cell r="L440">
            <v>9303.5</v>
          </cell>
          <cell r="M440">
            <v>10269</v>
          </cell>
          <cell r="N440">
            <v>11143.5</v>
          </cell>
          <cell r="O440">
            <v>11948</v>
          </cell>
          <cell r="P440">
            <v>12615</v>
          </cell>
          <cell r="Q440">
            <v>13190</v>
          </cell>
          <cell r="R440">
            <v>14136</v>
          </cell>
          <cell r="S440">
            <v>14938.5</v>
          </cell>
          <cell r="T440">
            <v>15301</v>
          </cell>
          <cell r="U440">
            <v>15508.5</v>
          </cell>
          <cell r="V440">
            <v>15687</v>
          </cell>
          <cell r="W440">
            <v>15789.5</v>
          </cell>
          <cell r="Y440">
            <v>1</v>
          </cell>
          <cell r="AE440" t="str">
            <v>CTR</v>
          </cell>
          <cell r="AF440">
            <v>3.4833275277874535E-3</v>
          </cell>
          <cell r="AG440">
            <v>6.5169891383514353E-2</v>
          </cell>
          <cell r="AH440">
            <v>0.19899300167833051</v>
          </cell>
          <cell r="AI440">
            <v>0.36609772317046135</v>
          </cell>
          <cell r="AJ440">
            <v>0.47186421355964403</v>
          </cell>
          <cell r="AK440">
            <v>0.53196744672092211</v>
          </cell>
          <cell r="AL440">
            <v>0.58922068463219224</v>
          </cell>
          <cell r="AM440">
            <v>0.65036891605180658</v>
          </cell>
          <cell r="AN440">
            <v>0.70575382374362705</v>
          </cell>
          <cell r="AO440">
            <v>0.75670540549099086</v>
          </cell>
          <cell r="AP440">
            <v>0.79894866841888601</v>
          </cell>
          <cell r="AQ440">
            <v>0.83536527439120944</v>
          </cell>
          <cell r="AR440">
            <v>0.89527850786915364</v>
          </cell>
          <cell r="AS440">
            <v>0.94610342316096152</v>
          </cell>
          <cell r="AT440">
            <v>0.96906171823046972</v>
          </cell>
          <cell r="AU440">
            <v>0.98220336299439515</v>
          </cell>
          <cell r="AV440">
            <v>0.9935083441527599</v>
          </cell>
          <cell r="AW440">
            <v>1.0000000000000002</v>
          </cell>
          <cell r="AX440">
            <v>1</v>
          </cell>
        </row>
        <row r="441"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AF441" t="e">
            <v>#DIV/0!</v>
          </cell>
          <cell r="AG441" t="e">
            <v>#DIV/0!</v>
          </cell>
          <cell r="AH441" t="e">
            <v>#DIV/0!</v>
          </cell>
          <cell r="AI441" t="e">
            <v>#DIV/0!</v>
          </cell>
          <cell r="AJ441" t="e">
            <v>#DIV/0!</v>
          </cell>
          <cell r="AK441" t="e">
            <v>#DIV/0!</v>
          </cell>
          <cell r="AL441" t="e">
            <v>#DIV/0!</v>
          </cell>
          <cell r="AM441" t="e">
            <v>#DIV/0!</v>
          </cell>
          <cell r="AN441" t="e">
            <v>#DIV/0!</v>
          </cell>
          <cell r="AO441" t="e">
            <v>#DIV/0!</v>
          </cell>
          <cell r="AP441" t="e">
            <v>#DIV/0!</v>
          </cell>
          <cell r="AQ441" t="e">
            <v>#DIV/0!</v>
          </cell>
          <cell r="AR441" t="e">
            <v>#DIV/0!</v>
          </cell>
          <cell r="AS441" t="e">
            <v>#DIV/0!</v>
          </cell>
          <cell r="AT441" t="e">
            <v>#DIV/0!</v>
          </cell>
          <cell r="AU441" t="e">
            <v>#DIV/0!</v>
          </cell>
          <cell r="AV441" t="e">
            <v>#DIV/0!</v>
          </cell>
          <cell r="AW441" t="e">
            <v>#DIV/0!</v>
          </cell>
          <cell r="AX441">
            <v>0</v>
          </cell>
        </row>
        <row r="442">
          <cell r="D442" t="str">
            <v>13,17 e 27</v>
          </cell>
          <cell r="E442" t="str">
            <v>URG -1</v>
          </cell>
          <cell r="F442">
            <v>1.6666666666666667</v>
          </cell>
          <cell r="G442">
            <v>27.833333333333336</v>
          </cell>
          <cell r="H442">
            <v>115.33333333333334</v>
          </cell>
          <cell r="I442">
            <v>246.33333333333334</v>
          </cell>
          <cell r="J442">
            <v>533.66666666666663</v>
          </cell>
          <cell r="K442">
            <v>1076</v>
          </cell>
          <cell r="L442">
            <v>1859</v>
          </cell>
          <cell r="M442">
            <v>2846.333333333333</v>
          </cell>
          <cell r="N442">
            <v>3970.9999999999995</v>
          </cell>
          <cell r="O442">
            <v>5163</v>
          </cell>
          <cell r="P442">
            <v>6439</v>
          </cell>
          <cell r="Q442">
            <v>7961.666666666667</v>
          </cell>
          <cell r="R442">
            <v>10622</v>
          </cell>
          <cell r="S442">
            <v>13495.333333333332</v>
          </cell>
          <cell r="T442">
            <v>15032.666666666666</v>
          </cell>
          <cell r="U442">
            <v>15707.666666666666</v>
          </cell>
          <cell r="V442">
            <v>16126.666666666666</v>
          </cell>
          <cell r="W442">
            <v>16368.333333333332</v>
          </cell>
          <cell r="Y442">
            <v>0.6044882684590196</v>
          </cell>
          <cell r="AD442" t="str">
            <v>13,17 e 27</v>
          </cell>
          <cell r="AE442" t="str">
            <v>URG -1</v>
          </cell>
          <cell r="AF442">
            <v>1.0182262498727218E-4</v>
          </cell>
          <cell r="AG442">
            <v>1.7004378372874455E-3</v>
          </cell>
          <cell r="AH442">
            <v>7.0461256491192344E-3</v>
          </cell>
          <cell r="AI442">
            <v>1.5049383973118828E-2</v>
          </cell>
          <cell r="AJ442">
            <v>3.2603604520924548E-2</v>
          </cell>
          <cell r="AK442">
            <v>6.5736686691782911E-2</v>
          </cell>
          <cell r="AL442">
            <v>0.11357295591080338</v>
          </cell>
          <cell r="AM442">
            <v>0.17389267895326341</v>
          </cell>
          <cell r="AN442">
            <v>0.24260258629467468</v>
          </cell>
          <cell r="AO442">
            <v>0.31542612768557177</v>
          </cell>
          <cell r="AP442">
            <v>0.39338152937582732</v>
          </cell>
          <cell r="AQ442">
            <v>0.4864066795641992</v>
          </cell>
          <cell r="AR442">
            <v>0.64893595356888301</v>
          </cell>
          <cell r="AS442">
            <v>0.82447815904694022</v>
          </cell>
          <cell r="AT442">
            <v>0.91839934833520009</v>
          </cell>
          <cell r="AU442">
            <v>0.95963751145504528</v>
          </cell>
          <cell r="AV442">
            <v>0.98523571937684551</v>
          </cell>
          <cell r="AW442">
            <v>1</v>
          </cell>
          <cell r="AX442">
            <v>0.6044882684590196</v>
          </cell>
        </row>
        <row r="443">
          <cell r="D443" t="str">
            <v>13,17 e 27</v>
          </cell>
          <cell r="E443" t="str">
            <v>URG - 3</v>
          </cell>
          <cell r="F443">
            <v>2.3333333333333335</v>
          </cell>
          <cell r="G443">
            <v>95.333333333333329</v>
          </cell>
          <cell r="H443">
            <v>364.99999999999994</v>
          </cell>
          <cell r="I443">
            <v>735.66666666666652</v>
          </cell>
          <cell r="J443">
            <v>1196.6666666666665</v>
          </cell>
          <cell r="K443">
            <v>1677.9999999999998</v>
          </cell>
          <cell r="L443">
            <v>2353.333333333333</v>
          </cell>
          <cell r="M443">
            <v>3183.333333333333</v>
          </cell>
          <cell r="N443">
            <v>4037.9999999999995</v>
          </cell>
          <cell r="O443">
            <v>4867.6666666666661</v>
          </cell>
          <cell r="P443">
            <v>5689.6666666666661</v>
          </cell>
          <cell r="Q443">
            <v>6588.6666666666661</v>
          </cell>
          <cell r="R443">
            <v>7964.6666666666661</v>
          </cell>
          <cell r="S443">
            <v>9326.6666666666661</v>
          </cell>
          <cell r="T443">
            <v>9989</v>
          </cell>
          <cell r="U443">
            <v>10321</v>
          </cell>
          <cell r="V443">
            <v>10553</v>
          </cell>
          <cell r="W443">
            <v>10709.666666666666</v>
          </cell>
          <cell r="Y443">
            <v>0.39551173154098035</v>
          </cell>
          <cell r="AD443" t="str">
            <v>13,17 e 27</v>
          </cell>
          <cell r="AE443" t="str">
            <v>URG - 3</v>
          </cell>
          <cell r="AF443">
            <v>2.1787170469046659E-4</v>
          </cell>
          <cell r="AG443">
            <v>8.9016153630676349E-3</v>
          </cell>
          <cell r="AH443">
            <v>3.408135951943727E-2</v>
          </cell>
          <cell r="AI443">
            <v>6.8691836035979947E-2</v>
          </cell>
          <cell r="AJ443">
            <v>0.11173705997696784</v>
          </cell>
          <cell r="AK443">
            <v>0.15668088020168694</v>
          </cell>
          <cell r="AL443">
            <v>0.21973917644495627</v>
          </cell>
          <cell r="AM443">
            <v>0.29723925425627939</v>
          </cell>
          <cell r="AN443">
            <v>0.37704254723147312</v>
          </cell>
          <cell r="AO443">
            <v>0.45451150051355471</v>
          </cell>
          <cell r="AP443">
            <v>0.53126458962308187</v>
          </cell>
          <cell r="AQ443">
            <v>0.61520744498739455</v>
          </cell>
          <cell r="AR443">
            <v>0.74368950169628678</v>
          </cell>
          <cell r="AS443">
            <v>0.8708643281770363</v>
          </cell>
          <cell r="AT443">
            <v>0.93270876777988732</v>
          </cell>
          <cell r="AU443">
            <v>0.96370879890441652</v>
          </cell>
          <cell r="AV443">
            <v>0.98537147125649716</v>
          </cell>
          <cell r="AW443">
            <v>0.99999999999999989</v>
          </cell>
          <cell r="AX443">
            <v>0.39551173154098035</v>
          </cell>
        </row>
        <row r="444">
          <cell r="E444" t="str">
            <v>URG</v>
          </cell>
          <cell r="F444">
            <v>4</v>
          </cell>
          <cell r="G444">
            <v>123.16666666666666</v>
          </cell>
          <cell r="H444">
            <v>480.33333333333337</v>
          </cell>
          <cell r="I444">
            <v>982</v>
          </cell>
          <cell r="J444">
            <v>1730.3333333333335</v>
          </cell>
          <cell r="K444">
            <v>2754</v>
          </cell>
          <cell r="L444">
            <v>4212.333333333333</v>
          </cell>
          <cell r="M444">
            <v>6029.6666666666661</v>
          </cell>
          <cell r="N444">
            <v>8009</v>
          </cell>
          <cell r="O444">
            <v>10030.666666666668</v>
          </cell>
          <cell r="P444">
            <v>12128.666666666668</v>
          </cell>
          <cell r="Q444">
            <v>14550.333333333334</v>
          </cell>
          <cell r="R444">
            <v>18586.666666666668</v>
          </cell>
          <cell r="S444">
            <v>22822</v>
          </cell>
          <cell r="T444">
            <v>25021.666666666668</v>
          </cell>
          <cell r="U444">
            <v>26028.666666666668</v>
          </cell>
          <cell r="V444">
            <v>26679.666666666668</v>
          </cell>
          <cell r="W444">
            <v>27078</v>
          </cell>
          <cell r="Y444">
            <v>1</v>
          </cell>
          <cell r="AE444" t="str">
            <v>URG</v>
          </cell>
          <cell r="AF444">
            <v>1.4772139744441981E-4</v>
          </cell>
          <cell r="AG444">
            <v>4.5485880296427606E-3</v>
          </cell>
          <cell r="AH444">
            <v>1.773887780978408E-2</v>
          </cell>
          <cell r="AI444">
            <v>3.6265603072605068E-2</v>
          </cell>
          <cell r="AJ444">
            <v>6.3901814511165278E-2</v>
          </cell>
          <cell r="AK444">
            <v>0.10170618214048305</v>
          </cell>
          <cell r="AL444">
            <v>0.15556294162542778</v>
          </cell>
          <cell r="AM444">
            <v>0.22267769653100916</v>
          </cell>
          <cell r="AN444">
            <v>0.29577516803308956</v>
          </cell>
          <cell r="AO444">
            <v>0.37043602432479011</v>
          </cell>
          <cell r="AP444">
            <v>0.4479158972843883</v>
          </cell>
          <cell r="AQ444">
            <v>0.53734889332053082</v>
          </cell>
          <cell r="AR444">
            <v>0.68641209345840415</v>
          </cell>
          <cell r="AS444">
            <v>0.84282443311913735</v>
          </cell>
          <cell r="AT444">
            <v>0.92405889159711452</v>
          </cell>
          <cell r="AU444">
            <v>0.96124775340374724</v>
          </cell>
          <cell r="AV444">
            <v>0.98528941083782662</v>
          </cell>
          <cell r="AW444">
            <v>1</v>
          </cell>
          <cell r="AX444">
            <v>1</v>
          </cell>
        </row>
        <row r="445"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AF445" t="e">
            <v>#DIV/0!</v>
          </cell>
          <cell r="AG445" t="e">
            <v>#DIV/0!</v>
          </cell>
          <cell r="AH445" t="e">
            <v>#DIV/0!</v>
          </cell>
          <cell r="AI445" t="e">
            <v>#DIV/0!</v>
          </cell>
          <cell r="AJ445" t="e">
            <v>#DIV/0!</v>
          </cell>
          <cell r="AK445" t="e">
            <v>#DIV/0!</v>
          </cell>
          <cell r="AL445" t="e">
            <v>#DIV/0!</v>
          </cell>
          <cell r="AM445" t="e">
            <v>#DIV/0!</v>
          </cell>
          <cell r="AN445" t="e">
            <v>#DIV/0!</v>
          </cell>
          <cell r="AO445" t="e">
            <v>#DIV/0!</v>
          </cell>
          <cell r="AP445" t="e">
            <v>#DIV/0!</v>
          </cell>
          <cell r="AQ445" t="e">
            <v>#DIV/0!</v>
          </cell>
          <cell r="AR445" t="e">
            <v>#DIV/0!</v>
          </cell>
          <cell r="AS445" t="e">
            <v>#DIV/0!</v>
          </cell>
          <cell r="AT445" t="e">
            <v>#DIV/0!</v>
          </cell>
          <cell r="AU445" t="e">
            <v>#DIV/0!</v>
          </cell>
          <cell r="AV445" t="e">
            <v>#DIV/0!</v>
          </cell>
          <cell r="AW445" t="e">
            <v>#DIV/0!</v>
          </cell>
          <cell r="AX445">
            <v>0</v>
          </cell>
        </row>
        <row r="446">
          <cell r="D446" t="str">
            <v>10 e 25</v>
          </cell>
          <cell r="E446" t="str">
            <v>CRC - 3</v>
          </cell>
          <cell r="F446">
            <v>4</v>
          </cell>
          <cell r="G446">
            <v>89.5</v>
          </cell>
          <cell r="H446">
            <v>375.5</v>
          </cell>
          <cell r="I446">
            <v>818</v>
          </cell>
          <cell r="J446">
            <v>1562.5</v>
          </cell>
          <cell r="K446">
            <v>2749</v>
          </cell>
          <cell r="L446">
            <v>4493.5</v>
          </cell>
          <cell r="M446">
            <v>6659.5</v>
          </cell>
          <cell r="N446">
            <v>8882.5</v>
          </cell>
          <cell r="O446">
            <v>10505</v>
          </cell>
          <cell r="P446">
            <v>12169</v>
          </cell>
          <cell r="Q446">
            <v>14120.5</v>
          </cell>
          <cell r="R446">
            <v>17001</v>
          </cell>
          <cell r="S446">
            <v>20018.5</v>
          </cell>
          <cell r="T446">
            <v>21733.5</v>
          </cell>
          <cell r="U446">
            <v>23100.5</v>
          </cell>
          <cell r="V446">
            <v>24042.5</v>
          </cell>
          <cell r="W446">
            <v>24420.5</v>
          </cell>
          <cell r="Y446">
            <v>0.67947023552816466</v>
          </cell>
          <cell r="AD446" t="str">
            <v>10 e 25</v>
          </cell>
          <cell r="AE446" t="str">
            <v>CRC - 3</v>
          </cell>
          <cell r="AF446">
            <v>1.6379681005712415E-4</v>
          </cell>
          <cell r="AG446">
            <v>3.6649536250281528E-3</v>
          </cell>
          <cell r="AH446">
            <v>1.5376425544112528E-2</v>
          </cell>
          <cell r="AI446">
            <v>3.3496447656681888E-2</v>
          </cell>
          <cell r="AJ446">
            <v>6.3983128928564115E-2</v>
          </cell>
          <cell r="AK446">
            <v>0.11256935771175856</v>
          </cell>
          <cell r="AL446">
            <v>0.18400524149792183</v>
          </cell>
          <cell r="AM446">
            <v>0.27270121414385456</v>
          </cell>
          <cell r="AN446">
            <v>0.36373129133310134</v>
          </cell>
          <cell r="AO446">
            <v>0.43017137241252235</v>
          </cell>
          <cell r="AP446">
            <v>0.49831084539628601</v>
          </cell>
          <cell r="AQ446">
            <v>0.57822321410290545</v>
          </cell>
          <cell r="AR446">
            <v>0.69617739194529193</v>
          </cell>
          <cell r="AS446">
            <v>0.8197416105321349</v>
          </cell>
          <cell r="AT446">
            <v>0.88996949284412685</v>
          </cell>
          <cell r="AU446">
            <v>0.94594705268114898</v>
          </cell>
          <cell r="AV446">
            <v>0.98452120144960176</v>
          </cell>
          <cell r="AW446">
            <v>1</v>
          </cell>
          <cell r="AX446">
            <v>0.67947023552816466</v>
          </cell>
        </row>
        <row r="447">
          <cell r="D447" t="str">
            <v>10 e 25</v>
          </cell>
          <cell r="E447" t="str">
            <v>CRC - 4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310</v>
          </cell>
          <cell r="O447">
            <v>1189</v>
          </cell>
          <cell r="P447">
            <v>2121</v>
          </cell>
          <cell r="Q447">
            <v>3336</v>
          </cell>
          <cell r="R447">
            <v>5674</v>
          </cell>
          <cell r="S447">
            <v>9046</v>
          </cell>
          <cell r="T447">
            <v>10943</v>
          </cell>
          <cell r="U447">
            <v>11520</v>
          </cell>
          <cell r="V447">
            <v>11520</v>
          </cell>
          <cell r="W447">
            <v>11520</v>
          </cell>
          <cell r="Y447">
            <v>0.3205297644718354</v>
          </cell>
          <cell r="AD447" t="str">
            <v>10 e 25</v>
          </cell>
          <cell r="AE447" t="str">
            <v>CRC - 4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2.6909722222222224E-2</v>
          </cell>
          <cell r="AO447">
            <v>0.10321180555555556</v>
          </cell>
          <cell r="AP447">
            <v>0.18411458333333336</v>
          </cell>
          <cell r="AQ447">
            <v>0.28958333333333336</v>
          </cell>
          <cell r="AR447">
            <v>0.49253472222222228</v>
          </cell>
          <cell r="AS447">
            <v>0.78524305555555562</v>
          </cell>
          <cell r="AT447">
            <v>0.94991319444444455</v>
          </cell>
          <cell r="AU447">
            <v>1</v>
          </cell>
          <cell r="AV447">
            <v>1</v>
          </cell>
          <cell r="AW447">
            <v>1</v>
          </cell>
          <cell r="AX447">
            <v>0.3205297644718354</v>
          </cell>
        </row>
        <row r="448">
          <cell r="E448" t="str">
            <v>CRC</v>
          </cell>
          <cell r="F448">
            <v>4</v>
          </cell>
          <cell r="G448">
            <v>89.5</v>
          </cell>
          <cell r="H448">
            <v>375.5</v>
          </cell>
          <cell r="I448">
            <v>818</v>
          </cell>
          <cell r="J448">
            <v>1562.5</v>
          </cell>
          <cell r="K448">
            <v>2749</v>
          </cell>
          <cell r="L448">
            <v>4493.5</v>
          </cell>
          <cell r="M448">
            <v>6659.5</v>
          </cell>
          <cell r="N448">
            <v>9192.5</v>
          </cell>
          <cell r="O448">
            <v>11694</v>
          </cell>
          <cell r="P448">
            <v>14290</v>
          </cell>
          <cell r="Q448">
            <v>17456.5</v>
          </cell>
          <cell r="R448">
            <v>22675</v>
          </cell>
          <cell r="S448">
            <v>29064.5</v>
          </cell>
          <cell r="T448">
            <v>32676.5</v>
          </cell>
          <cell r="U448">
            <v>34620.5</v>
          </cell>
          <cell r="V448">
            <v>35562.5</v>
          </cell>
          <cell r="W448">
            <v>35940.5</v>
          </cell>
          <cell r="Y448">
            <v>1</v>
          </cell>
          <cell r="AE448" t="str">
            <v>CRC</v>
          </cell>
          <cell r="AF448">
            <v>1.1129505710827618E-4</v>
          </cell>
          <cell r="AG448">
            <v>2.4902269027976794E-3</v>
          </cell>
          <cell r="AH448">
            <v>1.0447823486039426E-2</v>
          </cell>
          <cell r="AI448">
            <v>2.275983917864248E-2</v>
          </cell>
          <cell r="AJ448">
            <v>4.3474631682920387E-2</v>
          </cell>
          <cell r="AK448">
            <v>7.6487527997662813E-2</v>
          </cell>
          <cell r="AL448">
            <v>0.12502608477900976</v>
          </cell>
          <cell r="AM448">
            <v>0.1852923582031413</v>
          </cell>
          <cell r="AN448">
            <v>0.25576995311695716</v>
          </cell>
          <cell r="AO448">
            <v>0.32537109945604537</v>
          </cell>
          <cell r="AP448">
            <v>0.39760159151931662</v>
          </cell>
          <cell r="AQ448">
            <v>0.48570554110265574</v>
          </cell>
          <cell r="AR448">
            <v>0.63090385498254054</v>
          </cell>
          <cell r="AS448">
            <v>0.80868379683087321</v>
          </cell>
          <cell r="AT448">
            <v>0.90918323339964657</v>
          </cell>
          <cell r="AU448">
            <v>0.96327263115426875</v>
          </cell>
          <cell r="AV448">
            <v>0.98948261710326779</v>
          </cell>
          <cell r="AW448">
            <v>0.99999999999999989</v>
          </cell>
          <cell r="AX448">
            <v>1</v>
          </cell>
        </row>
        <row r="449"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AF449" t="e">
            <v>#DIV/0!</v>
          </cell>
          <cell r="AG449" t="e">
            <v>#DIV/0!</v>
          </cell>
          <cell r="AH449" t="e">
            <v>#DIV/0!</v>
          </cell>
          <cell r="AI449" t="e">
            <v>#DIV/0!</v>
          </cell>
          <cell r="AJ449" t="e">
            <v>#DIV/0!</v>
          </cell>
          <cell r="AK449" t="e">
            <v>#DIV/0!</v>
          </cell>
          <cell r="AL449" t="e">
            <v>#DIV/0!</v>
          </cell>
          <cell r="AM449" t="e">
            <v>#DIV/0!</v>
          </cell>
          <cell r="AN449" t="e">
            <v>#DIV/0!</v>
          </cell>
          <cell r="AO449" t="e">
            <v>#DIV/0!</v>
          </cell>
          <cell r="AP449" t="e">
            <v>#DIV/0!</v>
          </cell>
          <cell r="AQ449" t="e">
            <v>#DIV/0!</v>
          </cell>
          <cell r="AR449" t="e">
            <v>#DIV/0!</v>
          </cell>
          <cell r="AS449" t="e">
            <v>#DIV/0!</v>
          </cell>
          <cell r="AT449" t="e">
            <v>#DIV/0!</v>
          </cell>
          <cell r="AU449" t="e">
            <v>#DIV/0!</v>
          </cell>
          <cell r="AV449" t="e">
            <v>#DIV/0!</v>
          </cell>
          <cell r="AW449" t="e">
            <v>#DIV/0!</v>
          </cell>
          <cell r="AX449">
            <v>0</v>
          </cell>
        </row>
        <row r="450">
          <cell r="D450" t="str">
            <v>07, 20 e 28</v>
          </cell>
          <cell r="E450" t="str">
            <v>CNL - 2</v>
          </cell>
          <cell r="F450">
            <v>4</v>
          </cell>
          <cell r="G450">
            <v>33.333333333333336</v>
          </cell>
          <cell r="H450">
            <v>132.66666666666666</v>
          </cell>
          <cell r="I450">
            <v>306.66666666666663</v>
          </cell>
          <cell r="J450">
            <v>585.66666666666663</v>
          </cell>
          <cell r="K450">
            <v>990.33333333333326</v>
          </cell>
          <cell r="L450">
            <v>1588</v>
          </cell>
          <cell r="M450">
            <v>2416.3333333333335</v>
          </cell>
          <cell r="N450">
            <v>3202.666666666667</v>
          </cell>
          <cell r="O450">
            <v>4077.666666666667</v>
          </cell>
          <cell r="P450">
            <v>4978.666666666667</v>
          </cell>
          <cell r="Q450">
            <v>6061</v>
          </cell>
          <cell r="R450">
            <v>7817</v>
          </cell>
          <cell r="S450">
            <v>10006.333333333334</v>
          </cell>
          <cell r="T450">
            <v>11114.333333333334</v>
          </cell>
          <cell r="U450">
            <v>11640.666666666668</v>
          </cell>
          <cell r="V450">
            <v>11660.000000000002</v>
          </cell>
          <cell r="W450">
            <v>11660.000000000002</v>
          </cell>
          <cell r="Y450">
            <v>0.50945951850395432</v>
          </cell>
          <cell r="AD450" t="str">
            <v>07, 20 e 28</v>
          </cell>
          <cell r="AE450" t="str">
            <v>CNL - 2</v>
          </cell>
          <cell r="AF450">
            <v>3.4305317324185246E-4</v>
          </cell>
          <cell r="AG450">
            <v>2.858776443682104E-3</v>
          </cell>
          <cell r="AH450">
            <v>1.1377930245854772E-2</v>
          </cell>
          <cell r="AI450">
            <v>2.6300743281875351E-2</v>
          </cell>
          <cell r="AJ450">
            <v>5.0228702115494558E-2</v>
          </cell>
          <cell r="AK450">
            <v>8.4934248141795288E-2</v>
          </cell>
          <cell r="AL450">
            <v>0.1361921097770154</v>
          </cell>
          <cell r="AM450">
            <v>0.20723270440251568</v>
          </cell>
          <cell r="AN450">
            <v>0.27467124070897653</v>
          </cell>
          <cell r="AO450">
            <v>0.34971412235563171</v>
          </cell>
          <cell r="AP450">
            <v>0.42698684962835898</v>
          </cell>
          <cell r="AQ450">
            <v>0.51981132075471692</v>
          </cell>
          <cell r="AR450">
            <v>0.67041166380789008</v>
          </cell>
          <cell r="AS450">
            <v>0.85817610062893068</v>
          </cell>
          <cell r="AT450">
            <v>0.95320182961692379</v>
          </cell>
          <cell r="AU450">
            <v>0.99834190966266423</v>
          </cell>
          <cell r="AV450">
            <v>0.99999999999999989</v>
          </cell>
          <cell r="AW450">
            <v>0.99999999999999989</v>
          </cell>
          <cell r="AX450">
            <v>0.50945951850395432</v>
          </cell>
        </row>
        <row r="451">
          <cell r="D451" t="str">
            <v>07, 20 e 28</v>
          </cell>
          <cell r="E451" t="str">
            <v>CNL - 4</v>
          </cell>
          <cell r="F451">
            <v>3.6666666666666665</v>
          </cell>
          <cell r="G451">
            <v>37.999999999999993</v>
          </cell>
          <cell r="H451">
            <v>126.99999999999997</v>
          </cell>
          <cell r="I451">
            <v>255.99999999999997</v>
          </cell>
          <cell r="J451">
            <v>476.33333333333331</v>
          </cell>
          <cell r="K451">
            <v>821</v>
          </cell>
          <cell r="L451">
            <v>1314.6666666666667</v>
          </cell>
          <cell r="M451">
            <v>1959.3333333333335</v>
          </cell>
          <cell r="N451">
            <v>2693.3333333333335</v>
          </cell>
          <cell r="O451">
            <v>3499.666666666667</v>
          </cell>
          <cell r="P451">
            <v>4335</v>
          </cell>
          <cell r="Q451">
            <v>5301</v>
          </cell>
          <cell r="R451">
            <v>6772.666666666667</v>
          </cell>
          <cell r="S451">
            <v>8527.6666666666679</v>
          </cell>
          <cell r="T451">
            <v>9493.3333333333339</v>
          </cell>
          <cell r="U451">
            <v>10051.333333333334</v>
          </cell>
          <cell r="V451">
            <v>10782.666666666668</v>
          </cell>
          <cell r="W451">
            <v>11227.000000000002</v>
          </cell>
          <cell r="Y451">
            <v>0.49054048149604584</v>
          </cell>
          <cell r="AD451" t="str">
            <v>07, 20 e 28</v>
          </cell>
          <cell r="AE451" t="str">
            <v>CNL - 4</v>
          </cell>
          <cell r="AF451">
            <v>3.2659362845521205E-4</v>
          </cell>
          <cell r="AG451">
            <v>3.3846976039903793E-3</v>
          </cell>
          <cell r="AH451">
            <v>1.1312015676494163E-2</v>
          </cell>
          <cell r="AI451">
            <v>2.2802173332145716E-2</v>
          </cell>
          <cell r="AJ451">
            <v>4.242748136931801E-2</v>
          </cell>
          <cell r="AK451">
            <v>7.3127282444107947E-2</v>
          </cell>
          <cell r="AL451">
            <v>0.11709866096612331</v>
          </cell>
          <cell r="AM451">
            <v>0.17451975891452151</v>
          </cell>
          <cell r="AN451">
            <v>0.23989786526528306</v>
          </cell>
          <cell r="AO451">
            <v>0.31171877319557018</v>
          </cell>
          <cell r="AP451">
            <v>0.38612273982363943</v>
          </cell>
          <cell r="AQ451">
            <v>0.47216531575665804</v>
          </cell>
          <cell r="AR451">
            <v>0.60324812208663636</v>
          </cell>
          <cell r="AS451">
            <v>0.75956770879724467</v>
          </cell>
          <cell r="AT451">
            <v>0.84558059440040367</v>
          </cell>
          <cell r="AU451">
            <v>0.89528220658531499</v>
          </cell>
          <cell r="AV451">
            <v>0.96042279029720001</v>
          </cell>
          <cell r="AW451">
            <v>0.99999999999999978</v>
          </cell>
          <cell r="AX451">
            <v>0.49054048149604584</v>
          </cell>
        </row>
        <row r="452">
          <cell r="E452" t="str">
            <v>CNL</v>
          </cell>
          <cell r="F452">
            <v>7.6666666666666661</v>
          </cell>
          <cell r="G452">
            <v>71.333333333333343</v>
          </cell>
          <cell r="H452">
            <v>259.66666666666669</v>
          </cell>
          <cell r="I452">
            <v>562.66666666666674</v>
          </cell>
          <cell r="J452">
            <v>1062</v>
          </cell>
          <cell r="K452">
            <v>1811.3333333333333</v>
          </cell>
          <cell r="L452">
            <v>2902.666666666667</v>
          </cell>
          <cell r="M452">
            <v>4375.666666666667</v>
          </cell>
          <cell r="N452">
            <v>5896</v>
          </cell>
          <cell r="O452">
            <v>7577.333333333333</v>
          </cell>
          <cell r="P452">
            <v>9313.6666666666661</v>
          </cell>
          <cell r="Q452">
            <v>11362</v>
          </cell>
          <cell r="R452">
            <v>14589.666666666668</v>
          </cell>
          <cell r="S452">
            <v>18534</v>
          </cell>
          <cell r="T452">
            <v>20607.666666666668</v>
          </cell>
          <cell r="U452">
            <v>21692</v>
          </cell>
          <cell r="V452">
            <v>22442.666666666668</v>
          </cell>
          <cell r="W452">
            <v>22887</v>
          </cell>
          <cell r="Y452">
            <v>1.0000000000000002</v>
          </cell>
          <cell r="AE452" t="str">
            <v>CNL</v>
          </cell>
          <cell r="AF452">
            <v>3.349791002170082E-4</v>
          </cell>
          <cell r="AG452">
            <v>3.1167620628886855E-3</v>
          </cell>
          <cell r="AH452">
            <v>1.1345596481263018E-2</v>
          </cell>
          <cell r="AI452">
            <v>2.4584553094187386E-2</v>
          </cell>
          <cell r="AJ452">
            <v>4.640188753440818E-2</v>
          </cell>
          <cell r="AK452">
            <v>7.9142453503444454E-2</v>
          </cell>
          <cell r="AL452">
            <v>0.12682600020390034</v>
          </cell>
          <cell r="AM452">
            <v>0.19118568037168115</v>
          </cell>
          <cell r="AN452">
            <v>0.2576134923755844</v>
          </cell>
          <cell r="AO452">
            <v>0.33107586548404477</v>
          </cell>
          <cell r="AP452">
            <v>0.40694134952884459</v>
          </cell>
          <cell r="AQ452">
            <v>0.49643902652160615</v>
          </cell>
          <cell r="AR452">
            <v>0.63746522771296665</v>
          </cell>
          <cell r="AS452">
            <v>0.80980469262026489</v>
          </cell>
          <cell r="AT452">
            <v>0.90040925707461306</v>
          </cell>
          <cell r="AU452">
            <v>0.94778695329226204</v>
          </cell>
          <cell r="AV452">
            <v>0.98058577649611867</v>
          </cell>
          <cell r="AW452">
            <v>1</v>
          </cell>
          <cell r="AX452">
            <v>1.0000000000000002</v>
          </cell>
        </row>
        <row r="453"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AF453" t="e">
            <v>#DIV/0!</v>
          </cell>
          <cell r="AG453" t="e">
            <v>#DIV/0!</v>
          </cell>
          <cell r="AH453" t="e">
            <v>#DIV/0!</v>
          </cell>
          <cell r="AI453" t="e">
            <v>#DIV/0!</v>
          </cell>
          <cell r="AJ453" t="e">
            <v>#DIV/0!</v>
          </cell>
          <cell r="AK453" t="e">
            <v>#DIV/0!</v>
          </cell>
          <cell r="AL453" t="e">
            <v>#DIV/0!</v>
          </cell>
          <cell r="AM453" t="e">
            <v>#DIV/0!</v>
          </cell>
          <cell r="AN453" t="e">
            <v>#DIV/0!</v>
          </cell>
          <cell r="AO453" t="e">
            <v>#DIV/0!</v>
          </cell>
          <cell r="AP453" t="e">
            <v>#DIV/0!</v>
          </cell>
          <cell r="AQ453" t="e">
            <v>#DIV/0!</v>
          </cell>
          <cell r="AR453" t="e">
            <v>#DIV/0!</v>
          </cell>
          <cell r="AS453" t="e">
            <v>#DIV/0!</v>
          </cell>
          <cell r="AT453" t="e">
            <v>#DIV/0!</v>
          </cell>
          <cell r="AU453" t="e">
            <v>#DIV/0!</v>
          </cell>
          <cell r="AV453" t="e">
            <v>#DIV/0!</v>
          </cell>
          <cell r="AW453" t="e">
            <v>#DIV/0!</v>
          </cell>
          <cell r="AX453">
            <v>0</v>
          </cell>
        </row>
        <row r="454">
          <cell r="D454" t="str">
            <v>06, 21 e 31</v>
          </cell>
          <cell r="E454" t="str">
            <v>FLA-1</v>
          </cell>
          <cell r="F454">
            <v>17.666666666666668</v>
          </cell>
          <cell r="G454">
            <v>239.66666666666666</v>
          </cell>
          <cell r="H454">
            <v>918.33333333333326</v>
          </cell>
          <cell r="I454">
            <v>1927.6666666666665</v>
          </cell>
          <cell r="J454">
            <v>2764</v>
          </cell>
          <cell r="K454">
            <v>3422.3333333333335</v>
          </cell>
          <cell r="L454">
            <v>4029.3333333333335</v>
          </cell>
          <cell r="M454">
            <v>4746.3333333333339</v>
          </cell>
          <cell r="N454">
            <v>5456.0000000000009</v>
          </cell>
          <cell r="O454">
            <v>6187.0000000000009</v>
          </cell>
          <cell r="P454">
            <v>6929.0000000000009</v>
          </cell>
          <cell r="Q454">
            <v>7729.6666666666679</v>
          </cell>
          <cell r="R454">
            <v>8639.0000000000018</v>
          </cell>
          <cell r="S454">
            <v>9473.3333333333358</v>
          </cell>
          <cell r="T454">
            <v>10010.66666666667</v>
          </cell>
          <cell r="U454">
            <v>10376.333333333336</v>
          </cell>
          <cell r="V454">
            <v>10666.66666666667</v>
          </cell>
          <cell r="W454">
            <v>10886.000000000004</v>
          </cell>
          <cell r="Y454">
            <v>0.90409024846010133</v>
          </cell>
          <cell r="AD454" t="str">
            <v>06, 21 e 31</v>
          </cell>
          <cell r="AE454" t="str">
            <v>FLA-1</v>
          </cell>
          <cell r="AF454">
            <v>1.6228795394696547E-3</v>
          </cell>
          <cell r="AG454">
            <v>2.2016045073182673E-2</v>
          </cell>
          <cell r="AH454">
            <v>8.4359115683752803E-2</v>
          </cell>
          <cell r="AI454">
            <v>0.17707759201420781</v>
          </cell>
          <cell r="AJ454">
            <v>0.2539040970053279</v>
          </cell>
          <cell r="AK454">
            <v>0.31437932512707445</v>
          </cell>
          <cell r="AL454">
            <v>0.37013901647375824</v>
          </cell>
          <cell r="AM454">
            <v>0.43600342948129084</v>
          </cell>
          <cell r="AN454">
            <v>0.5011941943781002</v>
          </cell>
          <cell r="AO454">
            <v>0.56834466286974084</v>
          </cell>
          <cell r="AP454">
            <v>0.63650560352746632</v>
          </cell>
          <cell r="AQ454">
            <v>0.7100557290709778</v>
          </cell>
          <cell r="AR454">
            <v>0.79358809480066117</v>
          </cell>
          <cell r="AS454">
            <v>0.8702308775797658</v>
          </cell>
          <cell r="AT454">
            <v>0.91959091187457864</v>
          </cell>
          <cell r="AU454">
            <v>0.95318145630473361</v>
          </cell>
          <cell r="AV454">
            <v>0.97985179741564055</v>
          </cell>
          <cell r="AW454">
            <v>0.99999999999999967</v>
          </cell>
          <cell r="AX454">
            <v>0.90409024846010133</v>
          </cell>
        </row>
        <row r="455">
          <cell r="D455" t="str">
            <v>06, 21 e 31</v>
          </cell>
          <cell r="E455" t="str">
            <v>FLA-2</v>
          </cell>
          <cell r="F455">
            <v>0</v>
          </cell>
          <cell r="G455">
            <v>14.5</v>
          </cell>
          <cell r="H455">
            <v>95.5</v>
          </cell>
          <cell r="I455">
            <v>201.16666666666666</v>
          </cell>
          <cell r="J455">
            <v>281.16666666666663</v>
          </cell>
          <cell r="K455">
            <v>341.16666666666663</v>
          </cell>
          <cell r="L455">
            <v>423.49999999999994</v>
          </cell>
          <cell r="M455">
            <v>511.49999999999994</v>
          </cell>
          <cell r="N455">
            <v>597.16666666666663</v>
          </cell>
          <cell r="O455">
            <v>666.5</v>
          </cell>
          <cell r="P455">
            <v>742.5</v>
          </cell>
          <cell r="Q455">
            <v>822.5</v>
          </cell>
          <cell r="R455">
            <v>1003.5</v>
          </cell>
          <cell r="S455">
            <v>1152.1666666666667</v>
          </cell>
          <cell r="T455">
            <v>1154.8333333333335</v>
          </cell>
          <cell r="U455">
            <v>1154.8333333333335</v>
          </cell>
          <cell r="V455">
            <v>1154.8333333333335</v>
          </cell>
          <cell r="W455">
            <v>1154.8333333333335</v>
          </cell>
          <cell r="Y455">
            <v>9.590975153989896E-2</v>
          </cell>
          <cell r="AD455" t="str">
            <v>06, 21 e 31</v>
          </cell>
          <cell r="AE455" t="str">
            <v>FLA-2</v>
          </cell>
          <cell r="AF455">
            <v>0</v>
          </cell>
          <cell r="AG455">
            <v>1.2555924375811803E-2</v>
          </cell>
          <cell r="AH455">
            <v>8.2695915716553603E-2</v>
          </cell>
          <cell r="AI455">
            <v>0.17419541059315916</v>
          </cell>
          <cell r="AJ455">
            <v>0.24346947611487946</v>
          </cell>
          <cell r="AK455">
            <v>0.29542502525616965</v>
          </cell>
          <cell r="AL455">
            <v>0.36671958435560681</v>
          </cell>
          <cell r="AM455">
            <v>0.44292105642949914</v>
          </cell>
          <cell r="AN455">
            <v>0.51710203492567464</v>
          </cell>
          <cell r="AO455">
            <v>0.57713955837783226</v>
          </cell>
          <cell r="AP455">
            <v>0.64294992062346656</v>
          </cell>
          <cell r="AQ455">
            <v>0.71222398614518689</v>
          </cell>
          <cell r="AR455">
            <v>0.86895655938807903</v>
          </cell>
          <cell r="AS455">
            <v>0.99769086448260924</v>
          </cell>
          <cell r="AT455">
            <v>0.99999999999999989</v>
          </cell>
          <cell r="AU455">
            <v>0.99999999999999989</v>
          </cell>
          <cell r="AV455">
            <v>0.99999999999999989</v>
          </cell>
          <cell r="AW455">
            <v>0.99999999999999989</v>
          </cell>
          <cell r="AX455">
            <v>9.590975153989896E-2</v>
          </cell>
        </row>
        <row r="456">
          <cell r="E456" t="str">
            <v>FLA</v>
          </cell>
          <cell r="F456">
            <v>17.666666666666668</v>
          </cell>
          <cell r="G456">
            <v>254.16666666666663</v>
          </cell>
          <cell r="H456">
            <v>1013.8333333333333</v>
          </cell>
          <cell r="I456">
            <v>2128.833333333333</v>
          </cell>
          <cell r="J456">
            <v>3045.1666666666665</v>
          </cell>
          <cell r="K456">
            <v>3763.5</v>
          </cell>
          <cell r="L456">
            <v>4452.8333333333339</v>
          </cell>
          <cell r="M456">
            <v>5257.8333333333339</v>
          </cell>
          <cell r="N456">
            <v>6053.166666666667</v>
          </cell>
          <cell r="O456">
            <v>6853.5</v>
          </cell>
          <cell r="P456">
            <v>7671.5</v>
          </cell>
          <cell r="Q456">
            <v>8552.1666666666661</v>
          </cell>
          <cell r="R456">
            <v>9642.5</v>
          </cell>
          <cell r="S456">
            <v>10625.5</v>
          </cell>
          <cell r="T456">
            <v>11165.5</v>
          </cell>
          <cell r="U456">
            <v>11531.166666666666</v>
          </cell>
          <cell r="V456">
            <v>11821.5</v>
          </cell>
          <cell r="W456">
            <v>12040.833333333334</v>
          </cell>
          <cell r="Y456">
            <v>1.0000000000000002</v>
          </cell>
          <cell r="AE456" t="str">
            <v>FLA</v>
          </cell>
          <cell r="AF456">
            <v>1.4672295660599351E-3</v>
          </cell>
          <cell r="AG456">
            <v>2.1108727247560383E-2</v>
          </cell>
          <cell r="AH456">
            <v>8.4199598588137581E-2</v>
          </cell>
          <cell r="AI456">
            <v>0.17680116271022214</v>
          </cell>
          <cell r="AJ456">
            <v>0.25290331510831199</v>
          </cell>
          <cell r="AK456">
            <v>0.31256142293584332</v>
          </cell>
          <cell r="AL456">
            <v>0.36981105958889893</v>
          </cell>
          <cell r="AM456">
            <v>0.43666689736313935</v>
          </cell>
          <cell r="AN456">
            <v>0.50271991141255457</v>
          </cell>
          <cell r="AO456">
            <v>0.56918817911274144</v>
          </cell>
          <cell r="AP456">
            <v>0.63712367637898826</v>
          </cell>
          <cell r="AQ456">
            <v>0.71026368606824009</v>
          </cell>
          <cell r="AR456">
            <v>0.80081666551318442</v>
          </cell>
          <cell r="AS456">
            <v>0.88245553325489667</v>
          </cell>
          <cell r="AT456">
            <v>0.92730292753823806</v>
          </cell>
          <cell r="AU456">
            <v>0.95767181119800693</v>
          </cell>
          <cell r="AV456">
            <v>0.98178420651948251</v>
          </cell>
          <cell r="AW456">
            <v>1.0000000000000002</v>
          </cell>
          <cell r="AX456">
            <v>1.0000000000000002</v>
          </cell>
        </row>
        <row r="457"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AF457" t="e">
            <v>#DIV/0!</v>
          </cell>
          <cell r="AG457" t="e">
            <v>#DIV/0!</v>
          </cell>
          <cell r="AH457" t="e">
            <v>#DIV/0!</v>
          </cell>
          <cell r="AI457" t="e">
            <v>#DIV/0!</v>
          </cell>
          <cell r="AJ457" t="e">
            <v>#DIV/0!</v>
          </cell>
          <cell r="AK457" t="e">
            <v>#DIV/0!</v>
          </cell>
          <cell r="AL457" t="e">
            <v>#DIV/0!</v>
          </cell>
          <cell r="AM457" t="e">
            <v>#DIV/0!</v>
          </cell>
          <cell r="AN457" t="e">
            <v>#DIV/0!</v>
          </cell>
          <cell r="AO457" t="e">
            <v>#DIV/0!</v>
          </cell>
          <cell r="AP457" t="e">
            <v>#DIV/0!</v>
          </cell>
          <cell r="AQ457" t="e">
            <v>#DIV/0!</v>
          </cell>
          <cell r="AR457" t="e">
            <v>#DIV/0!</v>
          </cell>
          <cell r="AS457" t="e">
            <v>#DIV/0!</v>
          </cell>
          <cell r="AT457" t="e">
            <v>#DIV/0!</v>
          </cell>
          <cell r="AU457" t="e">
            <v>#DIV/0!</v>
          </cell>
          <cell r="AV457" t="e">
            <v>#DIV/0!</v>
          </cell>
          <cell r="AW457" t="e">
            <v>#DIV/0!</v>
          </cell>
          <cell r="AX457">
            <v>0</v>
          </cell>
        </row>
        <row r="458">
          <cell r="D458" t="str">
            <v>03,18 e 26</v>
          </cell>
          <cell r="E458" t="str">
            <v>BTF-1</v>
          </cell>
          <cell r="F458">
            <v>10</v>
          </cell>
          <cell r="G458">
            <v>230.33333333333331</v>
          </cell>
          <cell r="H458">
            <v>1011.6666666666667</v>
          </cell>
          <cell r="I458">
            <v>2467</v>
          </cell>
          <cell r="J458">
            <v>3762.6666666666665</v>
          </cell>
          <cell r="K458">
            <v>4770</v>
          </cell>
          <cell r="L458">
            <v>5752</v>
          </cell>
          <cell r="M458">
            <v>6964.666666666667</v>
          </cell>
          <cell r="N458">
            <v>8161.666666666667</v>
          </cell>
          <cell r="O458">
            <v>9364.3333333333339</v>
          </cell>
          <cell r="P458">
            <v>10583</v>
          </cell>
          <cell r="Q458">
            <v>12185.333333333334</v>
          </cell>
          <cell r="R458">
            <v>14614</v>
          </cell>
          <cell r="S458">
            <v>17363.666666666668</v>
          </cell>
          <cell r="T458">
            <v>18762.666666666668</v>
          </cell>
          <cell r="U458">
            <v>19373</v>
          </cell>
          <cell r="V458">
            <v>19717.333333333332</v>
          </cell>
          <cell r="W458">
            <v>19953</v>
          </cell>
          <cell r="Y458">
            <v>0.65531756501557314</v>
          </cell>
          <cell r="AD458" t="str">
            <v>03,18 e 26</v>
          </cell>
          <cell r="AE458" t="str">
            <v>BTF-1</v>
          </cell>
          <cell r="AF458">
            <v>5.011777677542224E-4</v>
          </cell>
          <cell r="AG458">
            <v>1.1543794583938921E-2</v>
          </cell>
          <cell r="AH458">
            <v>5.0702484171135501E-2</v>
          </cell>
          <cell r="AI458">
            <v>0.12364055530496666</v>
          </cell>
          <cell r="AJ458">
            <v>0.18857648808032207</v>
          </cell>
          <cell r="AK458">
            <v>0.23906179521876408</v>
          </cell>
          <cell r="AL458">
            <v>0.28827745201222871</v>
          </cell>
          <cell r="AM458">
            <v>0.34905360931522411</v>
          </cell>
          <cell r="AN458">
            <v>0.40904458811540456</v>
          </cell>
          <cell r="AO458">
            <v>0.4693195676506457</v>
          </cell>
          <cell r="AP458">
            <v>0.53039643161429362</v>
          </cell>
          <cell r="AQ458">
            <v>0.61070181593411188</v>
          </cell>
          <cell r="AR458">
            <v>0.73242118979602067</v>
          </cell>
          <cell r="AS458">
            <v>0.87022837000284003</v>
          </cell>
          <cell r="AT458">
            <v>0.94034313971165573</v>
          </cell>
          <cell r="AU458">
            <v>0.9709316894702551</v>
          </cell>
          <cell r="AV458">
            <v>0.9881889106065922</v>
          </cell>
          <cell r="AW458">
            <v>1</v>
          </cell>
          <cell r="AX458">
            <v>0.65531756501557314</v>
          </cell>
        </row>
        <row r="459">
          <cell r="D459" t="str">
            <v>03,18 e 26</v>
          </cell>
          <cell r="E459" t="str">
            <v>BTF-2</v>
          </cell>
          <cell r="F459">
            <v>7.666666666666667</v>
          </cell>
          <cell r="G459">
            <v>155.99999999999997</v>
          </cell>
          <cell r="H459">
            <v>661.33333333333326</v>
          </cell>
          <cell r="I459">
            <v>1492.6666666666665</v>
          </cell>
          <cell r="J459">
            <v>2085.333333333333</v>
          </cell>
          <cell r="K459">
            <v>2579.333333333333</v>
          </cell>
          <cell r="L459">
            <v>3064.833333333333</v>
          </cell>
          <cell r="M459">
            <v>3689.833333333333</v>
          </cell>
          <cell r="N459">
            <v>4342.1666666666661</v>
          </cell>
          <cell r="O459">
            <v>4968.4999999999991</v>
          </cell>
          <cell r="P459">
            <v>5588.4999999999991</v>
          </cell>
          <cell r="Q459">
            <v>6356.1666666666661</v>
          </cell>
          <cell r="R459">
            <v>7677.833333333333</v>
          </cell>
          <cell r="S459">
            <v>9076.8333333333321</v>
          </cell>
          <cell r="T459">
            <v>9734.1666666666661</v>
          </cell>
          <cell r="U459">
            <v>10079.5</v>
          </cell>
          <cell r="V459">
            <v>10342.5</v>
          </cell>
          <cell r="W459">
            <v>10494.833333333334</v>
          </cell>
          <cell r="Y459">
            <v>0.34468243498442697</v>
          </cell>
          <cell r="AD459" t="str">
            <v>03,18 e 26</v>
          </cell>
          <cell r="AE459" t="str">
            <v>BTF-2</v>
          </cell>
          <cell r="AF459">
            <v>7.3051819149105109E-4</v>
          </cell>
          <cell r="AG459">
            <v>1.4864457113817908E-2</v>
          </cell>
          <cell r="AH459">
            <v>6.3015134431228054E-2</v>
          </cell>
          <cell r="AI459">
            <v>0.1422287157172577</v>
          </cell>
          <cell r="AJ459">
            <v>0.1987009480855659</v>
          </cell>
          <cell r="AK459">
            <v>0.24577172894598928</v>
          </cell>
          <cell r="AL459">
            <v>0.29203258746367255</v>
          </cell>
          <cell r="AM459">
            <v>0.35158570090044305</v>
          </cell>
          <cell r="AN459">
            <v>0.4137432704981816</v>
          </cell>
          <cell r="AO459">
            <v>0.47342343057695052</v>
          </cell>
          <cell r="AP459">
            <v>0.53250011910622685</v>
          </cell>
          <cell r="AQ459">
            <v>0.60564722323683085</v>
          </cell>
          <cell r="AR459">
            <v>0.73158220711778821</v>
          </cell>
          <cell r="AS459">
            <v>0.86488589623465528</v>
          </cell>
          <cell r="AT459">
            <v>0.92751989073988805</v>
          </cell>
          <cell r="AU459">
            <v>0.96042497101748492</v>
          </cell>
          <cell r="AV459">
            <v>0.98548492115167796</v>
          </cell>
          <cell r="AW459">
            <v>1.0000000000000002</v>
          </cell>
          <cell r="AX459">
            <v>0.34468243498442697</v>
          </cell>
        </row>
        <row r="460">
          <cell r="E460" t="str">
            <v>BTF</v>
          </cell>
          <cell r="F460">
            <v>17.666666666666668</v>
          </cell>
          <cell r="G460">
            <v>386.33333333333331</v>
          </cell>
          <cell r="H460">
            <v>1672.9999999999998</v>
          </cell>
          <cell r="I460">
            <v>3959.666666666667</v>
          </cell>
          <cell r="J460">
            <v>5848</v>
          </cell>
          <cell r="K460">
            <v>7349.333333333333</v>
          </cell>
          <cell r="L460">
            <v>8816.8333333333321</v>
          </cell>
          <cell r="M460">
            <v>10654.499999999998</v>
          </cell>
          <cell r="N460">
            <v>12503.833333333332</v>
          </cell>
          <cell r="O460">
            <v>14332.833333333332</v>
          </cell>
          <cell r="P460">
            <v>16171.499999999998</v>
          </cell>
          <cell r="Q460">
            <v>18541.499999999996</v>
          </cell>
          <cell r="R460">
            <v>22291.833333333328</v>
          </cell>
          <cell r="S460">
            <v>26440.499999999996</v>
          </cell>
          <cell r="T460">
            <v>28496.833333333328</v>
          </cell>
          <cell r="U460">
            <v>29452.499999999996</v>
          </cell>
          <cell r="V460">
            <v>30059.833333333328</v>
          </cell>
          <cell r="W460">
            <v>30447.833333333328</v>
          </cell>
          <cell r="Y460">
            <v>1</v>
          </cell>
          <cell r="AE460" t="str">
            <v>BTF</v>
          </cell>
          <cell r="AF460">
            <v>5.802273834481929E-4</v>
          </cell>
          <cell r="AG460">
            <v>1.268836863049916E-2</v>
          </cell>
          <cell r="AH460">
            <v>5.4946438443895844E-2</v>
          </cell>
          <cell r="AI460">
            <v>0.1300475676977563</v>
          </cell>
          <cell r="AJ460">
            <v>0.19206621160783199</v>
          </cell>
          <cell r="AK460">
            <v>0.24137459151444823</v>
          </cell>
          <cell r="AL460">
            <v>0.28957178124332877</v>
          </cell>
          <cell r="AM460">
            <v>0.34992637680842098</v>
          </cell>
          <cell r="AN460">
            <v>0.41066414140031859</v>
          </cell>
          <cell r="AO460">
            <v>0.47073409711692682</v>
          </cell>
          <cell r="AP460">
            <v>0.53112153574145948</v>
          </cell>
          <cell r="AQ460">
            <v>0.60895958661535854</v>
          </cell>
          <cell r="AR460">
            <v>0.73213200720357774</v>
          </cell>
          <cell r="AS460">
            <v>0.8683869131355817</v>
          </cell>
          <cell r="AT460">
            <v>0.93592319103165533</v>
          </cell>
          <cell r="AU460">
            <v>0.96731020817025848</v>
          </cell>
          <cell r="AV460">
            <v>0.98725689293710017</v>
          </cell>
          <cell r="AW460">
            <v>1</v>
          </cell>
          <cell r="AX460">
            <v>1</v>
          </cell>
        </row>
        <row r="462">
          <cell r="E462" t="str">
            <v>LINHA 2</v>
          </cell>
          <cell r="AE462" t="str">
            <v>LINHA 2</v>
          </cell>
        </row>
        <row r="463">
          <cell r="D463" t="str">
            <v>DIAS MAIO/99</v>
          </cell>
          <cell r="E463" t="str">
            <v>ESTAÇÃO</v>
          </cell>
          <cell r="F463" t="str">
            <v>=&gt; 6h</v>
          </cell>
          <cell r="G463" t="str">
            <v>7h</v>
          </cell>
          <cell r="H463" t="str">
            <v>8h</v>
          </cell>
          <cell r="I463" t="str">
            <v>9h</v>
          </cell>
          <cell r="J463" t="str">
            <v>10h</v>
          </cell>
          <cell r="K463" t="str">
            <v>11h</v>
          </cell>
          <cell r="L463" t="str">
            <v>12h</v>
          </cell>
          <cell r="M463" t="str">
            <v>13h</v>
          </cell>
          <cell r="N463" t="str">
            <v>14h</v>
          </cell>
          <cell r="O463" t="str">
            <v>15h</v>
          </cell>
          <cell r="P463" t="str">
            <v>16h</v>
          </cell>
          <cell r="Q463" t="str">
            <v>17h</v>
          </cell>
          <cell r="R463" t="str">
            <v>18h</v>
          </cell>
          <cell r="S463" t="str">
            <v>19h</v>
          </cell>
          <cell r="T463" t="str">
            <v>20h</v>
          </cell>
          <cell r="U463" t="str">
            <v>21h</v>
          </cell>
          <cell r="V463" t="str">
            <v>22h</v>
          </cell>
          <cell r="W463" t="str">
            <v>23h</v>
          </cell>
          <cell r="Y463" t="str">
            <v>%Bloqueio</v>
          </cell>
          <cell r="AD463" t="str">
            <v>DIAS MAIO/99</v>
          </cell>
          <cell r="AE463" t="str">
            <v>ESTAÇÃO</v>
          </cell>
          <cell r="AF463" t="str">
            <v>=&gt; 6h</v>
          </cell>
          <cell r="AG463" t="str">
            <v>7h</v>
          </cell>
          <cell r="AH463" t="str">
            <v>8h</v>
          </cell>
          <cell r="AI463" t="str">
            <v>9h</v>
          </cell>
          <cell r="AJ463" t="str">
            <v>10h</v>
          </cell>
          <cell r="AK463" t="str">
            <v>11h</v>
          </cell>
          <cell r="AL463" t="str">
            <v>12h</v>
          </cell>
          <cell r="AM463" t="str">
            <v>13h</v>
          </cell>
          <cell r="AN463" t="str">
            <v>14h</v>
          </cell>
          <cell r="AO463" t="str">
            <v>15h</v>
          </cell>
          <cell r="AP463" t="str">
            <v>16h</v>
          </cell>
          <cell r="AQ463" t="str">
            <v>17h</v>
          </cell>
          <cell r="AR463" t="str">
            <v>18h</v>
          </cell>
          <cell r="AS463" t="str">
            <v>19h</v>
          </cell>
          <cell r="AT463" t="str">
            <v>20h</v>
          </cell>
          <cell r="AU463" t="str">
            <v>21h</v>
          </cell>
          <cell r="AV463" t="str">
            <v>22h</v>
          </cell>
          <cell r="AW463" t="str">
            <v>23h</v>
          </cell>
        </row>
        <row r="464">
          <cell r="D464" t="str">
            <v>18, 25 e 28</v>
          </cell>
          <cell r="E464" t="str">
            <v>PVN - 1</v>
          </cell>
          <cell r="F464">
            <v>215.33333333333331</v>
          </cell>
          <cell r="G464">
            <v>744.33333333333326</v>
          </cell>
          <cell r="H464">
            <v>1569.3333333333333</v>
          </cell>
          <cell r="I464">
            <v>2072</v>
          </cell>
          <cell r="J464">
            <v>2364.3333333333335</v>
          </cell>
          <cell r="K464">
            <v>2593</v>
          </cell>
          <cell r="L464">
            <v>2771.3333333333335</v>
          </cell>
          <cell r="M464">
            <v>2917</v>
          </cell>
          <cell r="N464">
            <v>3056</v>
          </cell>
          <cell r="O464">
            <v>3170.3333333333335</v>
          </cell>
          <cell r="P464">
            <v>3240.3333333333335</v>
          </cell>
          <cell r="Q464">
            <v>3310</v>
          </cell>
          <cell r="R464">
            <v>3443.6666666666665</v>
          </cell>
          <cell r="S464">
            <v>3565</v>
          </cell>
          <cell r="T464">
            <v>3610</v>
          </cell>
          <cell r="U464">
            <v>3652.3333333333335</v>
          </cell>
          <cell r="V464">
            <v>3681.3333333333335</v>
          </cell>
          <cell r="W464">
            <v>3704</v>
          </cell>
          <cell r="Y464">
            <v>0.17367384576912254</v>
          </cell>
          <cell r="AD464" t="str">
            <v>18, 25 e 28</v>
          </cell>
          <cell r="AE464" t="str">
            <v>PVN - 1</v>
          </cell>
          <cell r="AF464">
            <v>5.8135349172066232E-2</v>
          </cell>
          <cell r="AG464">
            <v>0.2009539236861051</v>
          </cell>
          <cell r="AH464">
            <v>0.42368610511159105</v>
          </cell>
          <cell r="AI464">
            <v>0.55939524838012955</v>
          </cell>
          <cell r="AJ464">
            <v>0.63831893448524113</v>
          </cell>
          <cell r="AK464">
            <v>0.70005399568034554</v>
          </cell>
          <cell r="AL464">
            <v>0.74820014398848089</v>
          </cell>
          <cell r="AM464">
            <v>0.78752699784017277</v>
          </cell>
          <cell r="AN464">
            <v>0.82505399568034554</v>
          </cell>
          <cell r="AO464">
            <v>0.85592152627789775</v>
          </cell>
          <cell r="AP464">
            <v>0.87482001439884804</v>
          </cell>
          <cell r="AQ464">
            <v>0.89362850971922236</v>
          </cell>
          <cell r="AR464">
            <v>0.92971562275017994</v>
          </cell>
          <cell r="AS464">
            <v>0.96247300215982712</v>
          </cell>
          <cell r="AT464">
            <v>0.97462203023758087</v>
          </cell>
          <cell r="AU464">
            <v>0.98605111591072703</v>
          </cell>
          <cell r="AV464">
            <v>0.99388048956083497</v>
          </cell>
          <cell r="AW464">
            <v>0.99999999999999978</v>
          </cell>
          <cell r="AX464">
            <v>0.17367384576912254</v>
          </cell>
        </row>
        <row r="465">
          <cell r="D465" t="str">
            <v>18, 25 e 28</v>
          </cell>
          <cell r="E465" t="str">
            <v>PVN - 2</v>
          </cell>
          <cell r="F465">
            <v>953.66666666666674</v>
          </cell>
          <cell r="G465">
            <v>4265.6666666666661</v>
          </cell>
          <cell r="H465">
            <v>8404</v>
          </cell>
          <cell r="I465">
            <v>11106.333333333332</v>
          </cell>
          <cell r="J465">
            <v>12362.666666666666</v>
          </cell>
          <cell r="K465">
            <v>13134.666666666666</v>
          </cell>
          <cell r="L465">
            <v>13800.666666666666</v>
          </cell>
          <cell r="M465">
            <v>14483</v>
          </cell>
          <cell r="N465">
            <v>15070</v>
          </cell>
          <cell r="O465">
            <v>15535.333333333334</v>
          </cell>
          <cell r="P465">
            <v>15824.333333333334</v>
          </cell>
          <cell r="Q465">
            <v>16121.333333333334</v>
          </cell>
          <cell r="R465">
            <v>16658.333333333336</v>
          </cell>
          <cell r="S465">
            <v>17078.333333333336</v>
          </cell>
          <cell r="T465">
            <v>17284.666666666668</v>
          </cell>
          <cell r="U465">
            <v>17443.333333333336</v>
          </cell>
          <cell r="V465">
            <v>17550.000000000004</v>
          </cell>
          <cell r="W465">
            <v>17623.333333333336</v>
          </cell>
          <cell r="Y465">
            <v>0.82632615423087741</v>
          </cell>
          <cell r="AD465" t="str">
            <v>18, 25 e 28</v>
          </cell>
          <cell r="AE465" t="str">
            <v>PVN - 2</v>
          </cell>
          <cell r="AF465">
            <v>5.411386419519576E-2</v>
          </cell>
          <cell r="AG465">
            <v>0.24204652922262146</v>
          </cell>
          <cell r="AH465">
            <v>0.47686778891620951</v>
          </cell>
          <cell r="AI465">
            <v>0.63020616606771318</v>
          </cell>
          <cell r="AJ465">
            <v>0.70149423113296761</v>
          </cell>
          <cell r="AK465">
            <v>0.7452997919425004</v>
          </cell>
          <cell r="AL465">
            <v>0.78309059958388494</v>
          </cell>
          <cell r="AM465">
            <v>0.82180820881407213</v>
          </cell>
          <cell r="AN465">
            <v>0.85511632305655372</v>
          </cell>
          <cell r="AO465">
            <v>0.88152071117836195</v>
          </cell>
          <cell r="AP465">
            <v>0.89791942500472854</v>
          </cell>
          <cell r="AQ465">
            <v>0.91477208246642705</v>
          </cell>
          <cell r="AR465">
            <v>0.94524304898808398</v>
          </cell>
          <cell r="AS465">
            <v>0.96907508984301116</v>
          </cell>
          <cell r="AT465">
            <v>0.98078305277094757</v>
          </cell>
          <cell r="AU465">
            <v>0.98978626820503113</v>
          </cell>
          <cell r="AV465">
            <v>0.99583885000945704</v>
          </cell>
          <cell r="AW465">
            <v>0.99999999999999989</v>
          </cell>
          <cell r="AX465">
            <v>0.82632615423087741</v>
          </cell>
        </row>
        <row r="466">
          <cell r="E466" t="str">
            <v xml:space="preserve">PVN </v>
          </cell>
          <cell r="F466">
            <v>1169</v>
          </cell>
          <cell r="G466">
            <v>5010</v>
          </cell>
          <cell r="H466">
            <v>9973.3333333333339</v>
          </cell>
          <cell r="I466">
            <v>13178.333333333334</v>
          </cell>
          <cell r="J466">
            <v>14727</v>
          </cell>
          <cell r="K466">
            <v>15727.666666666666</v>
          </cell>
          <cell r="L466">
            <v>16572</v>
          </cell>
          <cell r="M466">
            <v>17400</v>
          </cell>
          <cell r="N466">
            <v>18126</v>
          </cell>
          <cell r="O466">
            <v>18705.666666666668</v>
          </cell>
          <cell r="P466">
            <v>19064.666666666668</v>
          </cell>
          <cell r="Q466">
            <v>19431.333333333336</v>
          </cell>
          <cell r="R466">
            <v>20102.000000000004</v>
          </cell>
          <cell r="S466">
            <v>20643.333333333336</v>
          </cell>
          <cell r="T466">
            <v>20894.666666666668</v>
          </cell>
          <cell r="U466">
            <v>21095.666666666668</v>
          </cell>
          <cell r="V466">
            <v>21231.333333333336</v>
          </cell>
          <cell r="W466">
            <v>21327.333333333336</v>
          </cell>
          <cell r="Y466">
            <v>1</v>
          </cell>
          <cell r="AE466" t="str">
            <v xml:space="preserve">PVN </v>
          </cell>
          <cell r="AF466">
            <v>5.48122909568316E-2</v>
          </cell>
          <cell r="AG466">
            <v>0.23490981838642114</v>
          </cell>
          <cell r="AH466">
            <v>0.467631521365384</v>
          </cell>
          <cell r="AI466">
            <v>0.6179081616704698</v>
          </cell>
          <cell r="AJ466">
            <v>0.69052233440655186</v>
          </cell>
          <cell r="AK466">
            <v>0.73744178050076581</v>
          </cell>
          <cell r="AL466">
            <v>0.77703103997999434</v>
          </cell>
          <cell r="AM466">
            <v>0.81585445906661247</v>
          </cell>
          <cell r="AN466">
            <v>0.84989528304835738</v>
          </cell>
          <cell r="AO466">
            <v>0.87707480228814361</v>
          </cell>
          <cell r="AP466">
            <v>0.89390766152980528</v>
          </cell>
          <cell r="AQ466">
            <v>0.91109999687412091</v>
          </cell>
          <cell r="AR466">
            <v>0.94254634115845093</v>
          </cell>
          <cell r="AS466">
            <v>0.96792847988496777</v>
          </cell>
          <cell r="AT466">
            <v>0.97971304429370776</v>
          </cell>
          <cell r="AU466">
            <v>0.98913756994154622</v>
          </cell>
          <cell r="AV466">
            <v>0.99549873401894295</v>
          </cell>
          <cell r="AW466">
            <v>1.0000000000000002</v>
          </cell>
          <cell r="AX466">
            <v>1</v>
          </cell>
        </row>
        <row r="467"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AF467" t="e">
            <v>#DIV/0!</v>
          </cell>
          <cell r="AG467" t="e">
            <v>#DIV/0!</v>
          </cell>
          <cell r="AH467" t="e">
            <v>#DIV/0!</v>
          </cell>
          <cell r="AI467" t="e">
            <v>#DIV/0!</v>
          </cell>
          <cell r="AJ467" t="e">
            <v>#DIV/0!</v>
          </cell>
          <cell r="AK467" t="e">
            <v>#DIV/0!</v>
          </cell>
          <cell r="AL467" t="e">
            <v>#DIV/0!</v>
          </cell>
          <cell r="AM467" t="e">
            <v>#DIV/0!</v>
          </cell>
          <cell r="AN467" t="e">
            <v>#DIV/0!</v>
          </cell>
          <cell r="AO467" t="e">
            <v>#DIV/0!</v>
          </cell>
          <cell r="AP467" t="e">
            <v>#DIV/0!</v>
          </cell>
          <cell r="AQ467" t="e">
            <v>#DIV/0!</v>
          </cell>
          <cell r="AR467" t="e">
            <v>#DIV/0!</v>
          </cell>
          <cell r="AS467" t="e">
            <v>#DIV/0!</v>
          </cell>
          <cell r="AT467" t="e">
            <v>#DIV/0!</v>
          </cell>
          <cell r="AU467" t="e">
            <v>#DIV/0!</v>
          </cell>
          <cell r="AV467" t="e">
            <v>#DIV/0!</v>
          </cell>
          <cell r="AW467" t="e">
            <v>#DIV/0!</v>
          </cell>
          <cell r="AX467">
            <v>0</v>
          </cell>
        </row>
        <row r="468">
          <cell r="D468" t="str">
            <v>07, 10, 19 e 31</v>
          </cell>
          <cell r="E468" t="str">
            <v xml:space="preserve">MGR - 1 </v>
          </cell>
          <cell r="F468">
            <v>68.5</v>
          </cell>
          <cell r="G468">
            <v>524.75</v>
          </cell>
          <cell r="H468">
            <v>1426</v>
          </cell>
          <cell r="I468">
            <v>2347</v>
          </cell>
          <cell r="J468">
            <v>2961.75</v>
          </cell>
          <cell r="K468">
            <v>3333.75</v>
          </cell>
          <cell r="L468">
            <v>3633.5</v>
          </cell>
          <cell r="M468">
            <v>3981.25</v>
          </cell>
          <cell r="N468">
            <v>4325</v>
          </cell>
          <cell r="O468">
            <v>4627.75</v>
          </cell>
          <cell r="P468">
            <v>4817</v>
          </cell>
          <cell r="Q468">
            <v>5015.5</v>
          </cell>
          <cell r="R468">
            <v>5383.5</v>
          </cell>
          <cell r="S468">
            <v>5706.5</v>
          </cell>
          <cell r="T468">
            <v>5868</v>
          </cell>
          <cell r="U468">
            <v>5969.25</v>
          </cell>
          <cell r="V468">
            <v>6051</v>
          </cell>
          <cell r="W468">
            <v>6124.333333333333</v>
          </cell>
          <cell r="Y468">
            <v>0.8982155952089953</v>
          </cell>
          <cell r="AD468" t="str">
            <v>07, 10, 19 e 31</v>
          </cell>
          <cell r="AE468" t="str">
            <v xml:space="preserve">MGR - 1 </v>
          </cell>
          <cell r="AF468">
            <v>1.1184890872475916E-2</v>
          </cell>
          <cell r="AG468">
            <v>8.5682795406302734E-2</v>
          </cell>
          <cell r="AH468">
            <v>0.23284166984161542</v>
          </cell>
          <cell r="AI468">
            <v>0.38322538507592663</v>
          </cell>
          <cell r="AJ468">
            <v>0.48360365754095685</v>
          </cell>
          <cell r="AK468">
            <v>0.54434496271703048</v>
          </cell>
          <cell r="AL468">
            <v>0.5932890654765145</v>
          </cell>
          <cell r="AM468">
            <v>0.65007075600065323</v>
          </cell>
          <cell r="AN468">
            <v>0.70619931421107074</v>
          </cell>
          <cell r="AO468">
            <v>0.7556332662058457</v>
          </cell>
          <cell r="AP468">
            <v>0.78653458879878102</v>
          </cell>
          <cell r="AQ468">
            <v>0.81894627986719659</v>
          </cell>
          <cell r="AR468">
            <v>0.87903445272954894</v>
          </cell>
          <cell r="AS468">
            <v>0.93177488706253753</v>
          </cell>
          <cell r="AT468">
            <v>0.95814510422903187</v>
          </cell>
          <cell r="AU468">
            <v>0.97467751592010032</v>
          </cell>
          <cell r="AV468">
            <v>0.98802590758177777</v>
          </cell>
          <cell r="AW468">
            <v>1.0000000000000002</v>
          </cell>
          <cell r="AX468">
            <v>0.8982155952089953</v>
          </cell>
        </row>
        <row r="469">
          <cell r="D469" t="str">
            <v>07, 10, 19 e 31</v>
          </cell>
          <cell r="E469" t="str">
            <v>MGR - 2</v>
          </cell>
          <cell r="F469">
            <v>9.3333333333333339</v>
          </cell>
          <cell r="G469">
            <v>53.333333333333336</v>
          </cell>
          <cell r="H469">
            <v>118.08333333333334</v>
          </cell>
          <cell r="I469">
            <v>167.08333333333334</v>
          </cell>
          <cell r="J469">
            <v>190.08333333333334</v>
          </cell>
          <cell r="K469">
            <v>208.5</v>
          </cell>
          <cell r="L469">
            <v>224.75</v>
          </cell>
          <cell r="M469">
            <v>244.75</v>
          </cell>
          <cell r="N469">
            <v>264.75</v>
          </cell>
          <cell r="O469">
            <v>295</v>
          </cell>
          <cell r="P469">
            <v>327.75</v>
          </cell>
          <cell r="Q469">
            <v>369</v>
          </cell>
          <cell r="R469">
            <v>502.5</v>
          </cell>
          <cell r="S469">
            <v>566.5</v>
          </cell>
          <cell r="T469">
            <v>610.5</v>
          </cell>
          <cell r="U469">
            <v>639</v>
          </cell>
          <cell r="V469">
            <v>663.5</v>
          </cell>
          <cell r="W469">
            <v>694</v>
          </cell>
          <cell r="Y469">
            <v>0.10178440479100465</v>
          </cell>
          <cell r="AD469" t="str">
            <v>07, 10, 19 e 31</v>
          </cell>
          <cell r="AE469" t="str">
            <v>MGR - 2</v>
          </cell>
          <cell r="AF469">
            <v>1.3448607108549473E-2</v>
          </cell>
          <cell r="AG469">
            <v>7.6849183477425559E-2</v>
          </cell>
          <cell r="AH469">
            <v>0.17014889529298752</v>
          </cell>
          <cell r="AI469">
            <v>0.24075408261287223</v>
          </cell>
          <cell r="AJ469">
            <v>0.27389529298751203</v>
          </cell>
          <cell r="AK469">
            <v>0.30043227665706052</v>
          </cell>
          <cell r="AL469">
            <v>0.32384726224783861</v>
          </cell>
          <cell r="AM469">
            <v>0.3526657060518732</v>
          </cell>
          <cell r="AN469">
            <v>0.38148414985590778</v>
          </cell>
          <cell r="AO469">
            <v>0.4250720461095101</v>
          </cell>
          <cell r="AP469">
            <v>0.47226224783861676</v>
          </cell>
          <cell r="AQ469">
            <v>0.53170028818443804</v>
          </cell>
          <cell r="AR469">
            <v>0.72406340057636887</v>
          </cell>
          <cell r="AS469">
            <v>0.81628242074927948</v>
          </cell>
          <cell r="AT469">
            <v>0.87968299711815556</v>
          </cell>
          <cell r="AU469">
            <v>0.92074927953890484</v>
          </cell>
          <cell r="AV469">
            <v>0.95605187319884721</v>
          </cell>
          <cell r="AW469">
            <v>1</v>
          </cell>
          <cell r="AX469">
            <v>0.10178440479100465</v>
          </cell>
        </row>
        <row r="470">
          <cell r="E470" t="str">
            <v>MGR</v>
          </cell>
          <cell r="F470">
            <v>77.833333333333329</v>
          </cell>
          <cell r="G470">
            <v>578.08333333333337</v>
          </cell>
          <cell r="H470">
            <v>1544.0833333333335</v>
          </cell>
          <cell r="I470">
            <v>2514.0833333333335</v>
          </cell>
          <cell r="J470">
            <v>3151.8333333333335</v>
          </cell>
          <cell r="K470">
            <v>3542.25</v>
          </cell>
          <cell r="L470">
            <v>3858.25</v>
          </cell>
          <cell r="M470">
            <v>4226</v>
          </cell>
          <cell r="N470">
            <v>4589.75</v>
          </cell>
          <cell r="O470">
            <v>4922.75</v>
          </cell>
          <cell r="P470">
            <v>5144.75</v>
          </cell>
          <cell r="Q470">
            <v>5384.5</v>
          </cell>
          <cell r="R470">
            <v>5886</v>
          </cell>
          <cell r="S470">
            <v>6273</v>
          </cell>
          <cell r="T470">
            <v>6478.5</v>
          </cell>
          <cell r="U470">
            <v>6608.25</v>
          </cell>
          <cell r="V470">
            <v>6714.5</v>
          </cell>
          <cell r="W470">
            <v>6818.333333333333</v>
          </cell>
          <cell r="Y470">
            <v>1</v>
          </cell>
          <cell r="AE470" t="str">
            <v>MGR</v>
          </cell>
          <cell r="AF470">
            <v>1.1415301882180396E-2</v>
          </cell>
          <cell r="AG470">
            <v>8.4783671473967259E-2</v>
          </cell>
          <cell r="AH470">
            <v>0.22646052309948669</v>
          </cell>
          <cell r="AI470">
            <v>0.36872402835492546</v>
          </cell>
          <cell r="AJ470">
            <v>0.46225861647518945</v>
          </cell>
          <cell r="AK470">
            <v>0.51951845514544126</v>
          </cell>
          <cell r="AL470">
            <v>0.56586409190906872</v>
          </cell>
          <cell r="AM470">
            <v>0.61979956000977765</v>
          </cell>
          <cell r="AN470">
            <v>0.67314837448056719</v>
          </cell>
          <cell r="AO470">
            <v>0.7219872891713518</v>
          </cell>
          <cell r="AP470">
            <v>0.75454656563187494</v>
          </cell>
          <cell r="AQ470">
            <v>0.78970911757516504</v>
          </cell>
          <cell r="AR470">
            <v>0.8632608164263017</v>
          </cell>
          <cell r="AS470">
            <v>0.92001955512099742</v>
          </cell>
          <cell r="AT470">
            <v>0.95015888535810322</v>
          </cell>
          <cell r="AU470">
            <v>0.96918846247861168</v>
          </cell>
          <cell r="AV470">
            <v>0.98477144952334406</v>
          </cell>
          <cell r="AW470">
            <v>1.0000000000000002</v>
          </cell>
          <cell r="AX470">
            <v>1</v>
          </cell>
        </row>
        <row r="471"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AF471" t="e">
            <v>#DIV/0!</v>
          </cell>
          <cell r="AG471" t="e">
            <v>#DIV/0!</v>
          </cell>
          <cell r="AH471" t="e">
            <v>#DIV/0!</v>
          </cell>
          <cell r="AI471" t="e">
            <v>#DIV/0!</v>
          </cell>
          <cell r="AJ471" t="e">
            <v>#DIV/0!</v>
          </cell>
          <cell r="AK471" t="e">
            <v>#DIV/0!</v>
          </cell>
          <cell r="AL471" t="e">
            <v>#DIV/0!</v>
          </cell>
          <cell r="AM471" t="e">
            <v>#DIV/0!</v>
          </cell>
          <cell r="AN471" t="e">
            <v>#DIV/0!</v>
          </cell>
          <cell r="AO471" t="e">
            <v>#DIV/0!</v>
          </cell>
          <cell r="AP471" t="e">
            <v>#DIV/0!</v>
          </cell>
          <cell r="AQ471" t="e">
            <v>#DIV/0!</v>
          </cell>
          <cell r="AR471" t="e">
            <v>#DIV/0!</v>
          </cell>
          <cell r="AS471" t="e">
            <v>#DIV/0!</v>
          </cell>
          <cell r="AT471" t="e">
            <v>#DIV/0!</v>
          </cell>
          <cell r="AU471" t="e">
            <v>#DIV/0!</v>
          </cell>
          <cell r="AV471" t="e">
            <v>#DIV/0!</v>
          </cell>
          <cell r="AW471" t="e">
            <v>#DIV/0!</v>
          </cell>
          <cell r="AX471">
            <v>0</v>
          </cell>
        </row>
        <row r="472">
          <cell r="D472" t="str">
            <v>04, 13 e 17</v>
          </cell>
          <cell r="E472" t="str">
            <v>MRC - 1</v>
          </cell>
          <cell r="F472">
            <v>1</v>
          </cell>
          <cell r="G472">
            <v>23.166666666666668</v>
          </cell>
          <cell r="H472">
            <v>67.333333333333329</v>
          </cell>
          <cell r="I472">
            <v>114.33333333333333</v>
          </cell>
          <cell r="J472">
            <v>175</v>
          </cell>
          <cell r="K472">
            <v>274.33333333333331</v>
          </cell>
          <cell r="L472">
            <v>378.66666666666663</v>
          </cell>
          <cell r="M472">
            <v>508</v>
          </cell>
          <cell r="N472">
            <v>595.66666666666663</v>
          </cell>
          <cell r="O472">
            <v>698.33333333333326</v>
          </cell>
          <cell r="P472">
            <v>826.33333333333326</v>
          </cell>
          <cell r="Q472">
            <v>1039</v>
          </cell>
          <cell r="R472">
            <v>1327</v>
          </cell>
          <cell r="S472">
            <v>1572.3333333333333</v>
          </cell>
          <cell r="T472">
            <v>1739.3333333333333</v>
          </cell>
          <cell r="U472">
            <v>1908.6666666666665</v>
          </cell>
          <cell r="V472">
            <v>2155.333333333333</v>
          </cell>
          <cell r="W472">
            <v>2323.6666666666665</v>
          </cell>
          <cell r="Y472">
            <v>0.58425177052340438</v>
          </cell>
          <cell r="AD472" t="str">
            <v>04, 13 e 17</v>
          </cell>
          <cell r="AE472" t="str">
            <v>MRC - 1</v>
          </cell>
          <cell r="AF472">
            <v>4.3035432506096689E-4</v>
          </cell>
          <cell r="AG472">
            <v>9.9698751972457332E-3</v>
          </cell>
          <cell r="AH472">
            <v>2.8977191220771768E-2</v>
          </cell>
          <cell r="AI472">
            <v>4.9203844498637211E-2</v>
          </cell>
          <cell r="AJ472">
            <v>7.5312006885669205E-2</v>
          </cell>
          <cell r="AK472">
            <v>0.11806053650839191</v>
          </cell>
          <cell r="AL472">
            <v>0.16296083775641945</v>
          </cell>
          <cell r="AM472">
            <v>0.21861999713097119</v>
          </cell>
          <cell r="AN472">
            <v>0.2563477262946493</v>
          </cell>
          <cell r="AO472">
            <v>0.30053077033424191</v>
          </cell>
          <cell r="AP472">
            <v>0.35561612394204567</v>
          </cell>
          <cell r="AQ472">
            <v>0.4471381437383446</v>
          </cell>
          <cell r="AR472">
            <v>0.5710801893559031</v>
          </cell>
          <cell r="AS472">
            <v>0.67666045043752698</v>
          </cell>
          <cell r="AT472">
            <v>0.7485296227227084</v>
          </cell>
          <cell r="AU472">
            <v>0.82140295509969874</v>
          </cell>
          <cell r="AV472">
            <v>0.92755702194807055</v>
          </cell>
          <cell r="AW472">
            <v>1</v>
          </cell>
          <cell r="AX472">
            <v>0.58425177052340438</v>
          </cell>
        </row>
        <row r="473">
          <cell r="D473" t="str">
            <v>04, 13 e 17</v>
          </cell>
          <cell r="E473" t="str">
            <v>MRC-  2</v>
          </cell>
          <cell r="F473">
            <v>1</v>
          </cell>
          <cell r="G473">
            <v>13</v>
          </cell>
          <cell r="H473">
            <v>60.833333333333336</v>
          </cell>
          <cell r="I473">
            <v>155.5</v>
          </cell>
          <cell r="J473">
            <v>266.16666666666663</v>
          </cell>
          <cell r="K473">
            <v>365.16666666666663</v>
          </cell>
          <cell r="L473">
            <v>490.16666666666663</v>
          </cell>
          <cell r="M473">
            <v>694.5</v>
          </cell>
          <cell r="N473">
            <v>797.16666666666663</v>
          </cell>
          <cell r="O473">
            <v>873.83333333333326</v>
          </cell>
          <cell r="P473">
            <v>956.83333333333326</v>
          </cell>
          <cell r="Q473">
            <v>1046.1666666666665</v>
          </cell>
          <cell r="R473">
            <v>1173.4999999999998</v>
          </cell>
          <cell r="S473">
            <v>1310.833333333333</v>
          </cell>
          <cell r="T473">
            <v>1397.1666666666663</v>
          </cell>
          <cell r="U473">
            <v>1474.1666666666663</v>
          </cell>
          <cell r="V473">
            <v>1570.4999999999995</v>
          </cell>
          <cell r="W473">
            <v>1653.4999999999995</v>
          </cell>
          <cell r="Y473">
            <v>0.4157482294765954</v>
          </cell>
          <cell r="AD473" t="str">
            <v>04, 13 e 17</v>
          </cell>
          <cell r="AE473" t="str">
            <v>MRC-  2</v>
          </cell>
          <cell r="AF473">
            <v>6.0477774417901434E-4</v>
          </cell>
          <cell r="AG473">
            <v>7.8621106743271864E-3</v>
          </cell>
          <cell r="AH473">
            <v>3.6790646104223376E-2</v>
          </cell>
          <cell r="AI473">
            <v>9.4042939219836724E-2</v>
          </cell>
          <cell r="AJ473">
            <v>0.16097167624231432</v>
          </cell>
          <cell r="AK473">
            <v>0.22084467291603674</v>
          </cell>
          <cell r="AL473">
            <v>0.29644189093841355</v>
          </cell>
          <cell r="AM473">
            <v>0.42001814333232546</v>
          </cell>
          <cell r="AN473">
            <v>0.4821086584013709</v>
          </cell>
          <cell r="AO473">
            <v>0.52847495212176199</v>
          </cell>
          <cell r="AP473">
            <v>0.57867150488862018</v>
          </cell>
          <cell r="AQ473">
            <v>0.63269831670194543</v>
          </cell>
          <cell r="AR473">
            <v>0.70970668279407323</v>
          </cell>
          <cell r="AS473">
            <v>0.79276282632799122</v>
          </cell>
          <cell r="AT473">
            <v>0.84497530490877948</v>
          </cell>
          <cell r="AU473">
            <v>0.89154319121056358</v>
          </cell>
          <cell r="AV473">
            <v>0.94980344723314203</v>
          </cell>
          <cell r="AW473">
            <v>1.0000000000000002</v>
          </cell>
          <cell r="AX473">
            <v>0.4157482294765954</v>
          </cell>
        </row>
        <row r="474">
          <cell r="E474" t="str">
            <v>MRC</v>
          </cell>
          <cell r="F474">
            <v>2</v>
          </cell>
          <cell r="G474">
            <v>36.166666666666671</v>
          </cell>
          <cell r="H474">
            <v>128.16666666666669</v>
          </cell>
          <cell r="I474">
            <v>269.83333333333337</v>
          </cell>
          <cell r="J474">
            <v>441.16666666666674</v>
          </cell>
          <cell r="K474">
            <v>639.5</v>
          </cell>
          <cell r="L474">
            <v>868.83333333333326</v>
          </cell>
          <cell r="M474">
            <v>1202.5</v>
          </cell>
          <cell r="N474">
            <v>1392.8333333333333</v>
          </cell>
          <cell r="O474">
            <v>1572.1666666666665</v>
          </cell>
          <cell r="P474">
            <v>1783.1666666666665</v>
          </cell>
          <cell r="Q474">
            <v>2085.1666666666665</v>
          </cell>
          <cell r="R474">
            <v>2500.5</v>
          </cell>
          <cell r="S474">
            <v>2883.1666666666665</v>
          </cell>
          <cell r="T474">
            <v>3136.5</v>
          </cell>
          <cell r="U474">
            <v>3382.8333333333335</v>
          </cell>
          <cell r="V474">
            <v>3725.8333333333335</v>
          </cell>
          <cell r="W474">
            <v>3977.166666666667</v>
          </cell>
          <cell r="Y474">
            <v>0.99999999999999978</v>
          </cell>
          <cell r="AE474" t="str">
            <v>MRC</v>
          </cell>
          <cell r="AF474">
            <v>5.0287055273854915E-4</v>
          </cell>
          <cell r="AG474">
            <v>9.0935758286887648E-3</v>
          </cell>
          <cell r="AH474">
            <v>3.222562125466203E-2</v>
          </cell>
          <cell r="AI474">
            <v>6.7845618740309255E-2</v>
          </cell>
          <cell r="AJ474">
            <v>0.11092486275824498</v>
          </cell>
          <cell r="AK474">
            <v>0.16079285923815109</v>
          </cell>
          <cell r="AL474">
            <v>0.21845534928550472</v>
          </cell>
          <cell r="AM474">
            <v>0.30235091983405271</v>
          </cell>
          <cell r="AN474">
            <v>0.35020743410300464</v>
          </cell>
          <cell r="AO474">
            <v>0.39529816033189458</v>
          </cell>
          <cell r="AP474">
            <v>0.44835100364581149</v>
          </cell>
          <cell r="AQ474">
            <v>0.52428445710933236</v>
          </cell>
          <cell r="AR474">
            <v>0.6287139085613711</v>
          </cell>
          <cell r="AS474">
            <v>0.72492980765201354</v>
          </cell>
          <cell r="AT474">
            <v>0.78862674433222979</v>
          </cell>
          <cell r="AU474">
            <v>0.85056363407786106</v>
          </cell>
          <cell r="AV474">
            <v>0.9368059338725222</v>
          </cell>
          <cell r="AW474">
            <v>0.99999999999999989</v>
          </cell>
          <cell r="AX474">
            <v>0.99999999999999978</v>
          </cell>
        </row>
        <row r="475"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AF475" t="e">
            <v>#DIV/0!</v>
          </cell>
          <cell r="AG475" t="e">
            <v>#DIV/0!</v>
          </cell>
          <cell r="AH475" t="e">
            <v>#DIV/0!</v>
          </cell>
          <cell r="AI475" t="e">
            <v>#DIV/0!</v>
          </cell>
          <cell r="AJ475" t="e">
            <v>#DIV/0!</v>
          </cell>
          <cell r="AK475" t="e">
            <v>#DIV/0!</v>
          </cell>
          <cell r="AL475" t="e">
            <v>#DIV/0!</v>
          </cell>
          <cell r="AM475" t="e">
            <v>#DIV/0!</v>
          </cell>
          <cell r="AN475" t="e">
            <v>#DIV/0!</v>
          </cell>
          <cell r="AO475" t="e">
            <v>#DIV/0!</v>
          </cell>
          <cell r="AP475" t="e">
            <v>#DIV/0!</v>
          </cell>
          <cell r="AQ475" t="e">
            <v>#DIV/0!</v>
          </cell>
          <cell r="AR475" t="e">
            <v>#DIV/0!</v>
          </cell>
          <cell r="AS475" t="e">
            <v>#DIV/0!</v>
          </cell>
          <cell r="AT475" t="e">
            <v>#DIV/0!</v>
          </cell>
          <cell r="AU475" t="e">
            <v>#DIV/0!</v>
          </cell>
          <cell r="AV475" t="e">
            <v>#DIV/0!</v>
          </cell>
          <cell r="AW475" t="e">
            <v>#DIV/0!</v>
          </cell>
          <cell r="AX475">
            <v>0</v>
          </cell>
        </row>
        <row r="476">
          <cell r="D476" t="str">
            <v>06, 14, 21, 24 e 27</v>
          </cell>
          <cell r="E476" t="str">
            <v>SCR -1</v>
          </cell>
          <cell r="F476">
            <v>1</v>
          </cell>
          <cell r="G476">
            <v>38.700000000000003</v>
          </cell>
          <cell r="H476">
            <v>97.1</v>
          </cell>
          <cell r="I476">
            <v>146.5</v>
          </cell>
          <cell r="J476">
            <v>211.89999999999998</v>
          </cell>
          <cell r="K476">
            <v>281.29999999999995</v>
          </cell>
          <cell r="L476">
            <v>402.49999999999994</v>
          </cell>
          <cell r="M476">
            <v>541.9</v>
          </cell>
          <cell r="N476">
            <v>637.9</v>
          </cell>
          <cell r="O476">
            <v>745.1</v>
          </cell>
          <cell r="P476">
            <v>875.3</v>
          </cell>
          <cell r="Q476">
            <v>981.9</v>
          </cell>
          <cell r="R476">
            <v>1161.7</v>
          </cell>
          <cell r="S476">
            <v>1355.9</v>
          </cell>
          <cell r="T476">
            <v>1357.9</v>
          </cell>
          <cell r="U476">
            <v>1357.9</v>
          </cell>
          <cell r="V476">
            <v>1357.9</v>
          </cell>
          <cell r="W476">
            <v>1357.9</v>
          </cell>
          <cell r="Y476">
            <v>0.19421599897020753</v>
          </cell>
          <cell r="AD476" t="str">
            <v>06, 14, 21, 24 e 27</v>
          </cell>
          <cell r="AE476" t="str">
            <v>SCR -1</v>
          </cell>
          <cell r="AF476">
            <v>7.364312541424257E-4</v>
          </cell>
          <cell r="AG476">
            <v>2.8499889535311879E-2</v>
          </cell>
          <cell r="AH476">
            <v>7.1507474777229546E-2</v>
          </cell>
          <cell r="AI476">
            <v>0.10788717873186537</v>
          </cell>
          <cell r="AJ476">
            <v>0.15604978275278</v>
          </cell>
          <cell r="AK476">
            <v>0.20715811179026433</v>
          </cell>
          <cell r="AL476">
            <v>0.29641357979232635</v>
          </cell>
          <cell r="AM476">
            <v>0.39907209661978049</v>
          </cell>
          <cell r="AN476">
            <v>0.46976949701745335</v>
          </cell>
          <cell r="AO476">
            <v>0.5487149274615214</v>
          </cell>
          <cell r="AP476">
            <v>0.64459827675086523</v>
          </cell>
          <cell r="AQ476">
            <v>0.72310184844244785</v>
          </cell>
          <cell r="AR476">
            <v>0.85551218793725603</v>
          </cell>
          <cell r="AS476">
            <v>0.99852713749171507</v>
          </cell>
          <cell r="AT476">
            <v>0.99999999999999989</v>
          </cell>
          <cell r="AU476">
            <v>0.99999999999999989</v>
          </cell>
          <cell r="AV476">
            <v>0.99999999999999989</v>
          </cell>
          <cell r="AW476">
            <v>0.99999999999999989</v>
          </cell>
          <cell r="AX476">
            <v>0.19421599897020753</v>
          </cell>
        </row>
        <row r="477">
          <cell r="D477" t="str">
            <v>06, 14, 21, 24 e 27</v>
          </cell>
          <cell r="E477" t="str">
            <v>SCR -2</v>
          </cell>
          <cell r="F477">
            <v>8.1999999999999993</v>
          </cell>
          <cell r="G477">
            <v>66.400000000000006</v>
          </cell>
          <cell r="H477">
            <v>188.2</v>
          </cell>
          <cell r="I477">
            <v>353.2</v>
          </cell>
          <cell r="J477">
            <v>474.8</v>
          </cell>
          <cell r="K477">
            <v>593</v>
          </cell>
          <cell r="L477">
            <v>742.6</v>
          </cell>
          <cell r="M477">
            <v>958.4</v>
          </cell>
          <cell r="N477">
            <v>1125.2</v>
          </cell>
          <cell r="O477">
            <v>1312.6</v>
          </cell>
          <cell r="P477">
            <v>1590.1999999999998</v>
          </cell>
          <cell r="Q477">
            <v>2094.3999999999996</v>
          </cell>
          <cell r="R477">
            <v>2967.9999999999995</v>
          </cell>
          <cell r="S477">
            <v>3808.9999999999995</v>
          </cell>
          <cell r="T477">
            <v>4477.7999999999993</v>
          </cell>
          <cell r="U477">
            <v>4920.9999999999991</v>
          </cell>
          <cell r="V477">
            <v>5327.7999999999993</v>
          </cell>
          <cell r="W477">
            <v>5633.7999999999993</v>
          </cell>
          <cell r="Y477">
            <v>0.80578400102979231</v>
          </cell>
          <cell r="AD477" t="str">
            <v>06, 14, 21, 24 e 27</v>
          </cell>
          <cell r="AE477" t="str">
            <v>SCR -2</v>
          </cell>
          <cell r="AF477">
            <v>1.4555007277503639E-3</v>
          </cell>
          <cell r="AG477">
            <v>1.1786005893002948E-2</v>
          </cell>
          <cell r="AH477">
            <v>3.3405516702758348E-2</v>
          </cell>
          <cell r="AI477">
            <v>6.2693031346515674E-2</v>
          </cell>
          <cell r="AJ477">
            <v>8.427704213852108E-2</v>
          </cell>
          <cell r="AK477">
            <v>0.10525755262877633</v>
          </cell>
          <cell r="AL477">
            <v>0.13181156590578297</v>
          </cell>
          <cell r="AM477">
            <v>0.17011608505804254</v>
          </cell>
          <cell r="AN477">
            <v>0.19972309986154996</v>
          </cell>
          <cell r="AO477">
            <v>0.23298661649330826</v>
          </cell>
          <cell r="AP477">
            <v>0.28226064113032057</v>
          </cell>
          <cell r="AQ477">
            <v>0.37175618587809295</v>
          </cell>
          <cell r="AR477">
            <v>0.52682026341013177</v>
          </cell>
          <cell r="AS477">
            <v>0.6760978380489191</v>
          </cell>
          <cell r="AT477">
            <v>0.79480989740494878</v>
          </cell>
          <cell r="AU477">
            <v>0.87347793673896845</v>
          </cell>
          <cell r="AV477">
            <v>0.94568497284248654</v>
          </cell>
          <cell r="AW477">
            <v>1.0000000000000002</v>
          </cell>
          <cell r="AX477">
            <v>0.80578400102979231</v>
          </cell>
        </row>
        <row r="478">
          <cell r="E478" t="str">
            <v>SCR</v>
          </cell>
          <cell r="F478">
            <v>9.1999999999999993</v>
          </cell>
          <cell r="G478">
            <v>105.1</v>
          </cell>
          <cell r="H478">
            <v>285.29999999999995</v>
          </cell>
          <cell r="I478">
            <v>499.69999999999993</v>
          </cell>
          <cell r="J478">
            <v>686.69999999999993</v>
          </cell>
          <cell r="K478">
            <v>874.3</v>
          </cell>
          <cell r="L478">
            <v>1145.0999999999999</v>
          </cell>
          <cell r="M478">
            <v>1500.3</v>
          </cell>
          <cell r="N478">
            <v>1763.1</v>
          </cell>
          <cell r="O478">
            <v>2057.6999999999998</v>
          </cell>
          <cell r="P478">
            <v>2465.5</v>
          </cell>
          <cell r="Q478">
            <v>3076.3</v>
          </cell>
          <cell r="R478">
            <v>4129.7000000000007</v>
          </cell>
          <cell r="S478">
            <v>5164.9000000000005</v>
          </cell>
          <cell r="T478">
            <v>5835.7000000000007</v>
          </cell>
          <cell r="U478">
            <v>6278.9000000000005</v>
          </cell>
          <cell r="V478">
            <v>6685.7000000000007</v>
          </cell>
          <cell r="W478">
            <v>6991.7000000000007</v>
          </cell>
          <cell r="Y478">
            <v>0.99999999999999978</v>
          </cell>
          <cell r="AE478" t="str">
            <v>SCR</v>
          </cell>
          <cell r="AF478">
            <v>1.3158459316046167E-3</v>
          </cell>
          <cell r="AG478">
            <v>1.5032109501265784E-2</v>
          </cell>
          <cell r="AH478">
            <v>4.0805526552912731E-2</v>
          </cell>
          <cell r="AI478">
            <v>7.1470457828568146E-2</v>
          </cell>
          <cell r="AJ478">
            <v>9.8216456655748935E-2</v>
          </cell>
          <cell r="AK478">
            <v>0.12504827152194742</v>
          </cell>
          <cell r="AL478">
            <v>0.16377991046526591</v>
          </cell>
          <cell r="AM478">
            <v>0.2145830055637398</v>
          </cell>
          <cell r="AN478">
            <v>0.25217043065348904</v>
          </cell>
          <cell r="AO478">
            <v>0.294306105811176</v>
          </cell>
          <cell r="AP478">
            <v>0.3526324069968676</v>
          </cell>
          <cell r="AQ478">
            <v>0.43999313471687845</v>
          </cell>
          <cell r="AR478">
            <v>0.59065749388560707</v>
          </cell>
          <cell r="AS478">
            <v>0.73871876653746571</v>
          </cell>
          <cell r="AT478">
            <v>0.83466109815924583</v>
          </cell>
          <cell r="AU478">
            <v>0.89805054564698128</v>
          </cell>
          <cell r="AV478">
            <v>0.95623382010097668</v>
          </cell>
          <cell r="AW478">
            <v>0.99999999999999978</v>
          </cell>
          <cell r="AX478">
            <v>0.99999999999999978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ráfico no Microsoft Office Pow"/>
      <sheetName val="Gr%C3%A1fico%20no%20Microsoft%2"/>
      <sheetName val="Plan1"/>
      <sheetName val="Feriados"/>
      <sheetName val=""/>
      <sheetName val="\Users\mac\Downloads\Gráfico no"/>
      <sheetName val="\Users\mac\Desktop\Gráfico no M"/>
      <sheetName val="\Users\FMARCHI\Downloads\Gráfic"/>
      <sheetName val="menu"/>
      <sheetName val="perfil_fx_Hor"/>
      <sheetName val="outdr"/>
      <sheetName val="Tabelas"/>
      <sheetName val="VICTEL ($R)"/>
      <sheetName val="TAB.Daten"/>
      <sheetName val="TV Aberta - Pré"/>
      <sheetName val="ESPEC. F11"/>
      <sheetName val="Esporte Interativo "/>
      <sheetName val="TV Aberta 4G"/>
      <sheetName val="TV Fechada - Pós "/>
      <sheetName val="Total Copias"/>
      <sheetName val="Pay TV - Pré Ostentar 2GB"/>
      <sheetName val="ESPC. ZARPA"/>
      <sheetName val="ESPC. ESTAÇÃO RIO"/>
      <sheetName val="GLOBO "/>
      <sheetName val="RECORD."/>
      <sheetName val="SBT."/>
      <sheetName val="GLOBO"/>
      <sheetName val="BAND"/>
      <sheetName val="BAND."/>
      <sheetName val="RECORD"/>
      <sheetName val="SBT"/>
      <sheetName val="REDE TV "/>
      <sheetName val="Globosat "/>
      <sheetName val="Especificacoes Globosat"/>
      <sheetName val="Especificacoes Esp Interativo"/>
      <sheetName val="Especificacoes TNT E TBS"/>
      <sheetName val="Esporte Interativo"/>
      <sheetName val="ESPN"/>
      <sheetName val="FOX"/>
      <sheetName val="Globosat"/>
      <sheetName val="tv fechada"/>
      <sheetName val="Gráfico%20no%20Microsoft%20Offi"/>
      <sheetName val="\Users\ferreirap\AppData\Local\"/>
      <sheetName val="[Gráfico no Microsoft Office Po"/>
      <sheetName val="Gráfico_no_Microsoft_Office_Pow"/>
      <sheetName val="VICTEL_($R)"/>
      <sheetName val="TAB_Daten"/>
      <sheetName val="TV_Aberta_-_Pré"/>
      <sheetName val="ESPEC__F11"/>
      <sheetName val="Esporte_Interativo_"/>
      <sheetName val="TV_Aberta_4G"/>
      <sheetName val="TV_Fechada_-_Pós_"/>
      <sheetName val="Total_Copias"/>
      <sheetName val="Pay_TV_-_Pré_Ostentar_2GB"/>
      <sheetName val="ESPC__ZARPA"/>
      <sheetName val="ESPC__ESTAÇÃO_RIO"/>
      <sheetName val="GLOBO_"/>
      <sheetName val="RECORD_"/>
      <sheetName val="SBT_"/>
      <sheetName val="BAND_"/>
      <sheetName val="REDE_TV_"/>
      <sheetName val="Globosat_"/>
      <sheetName val="Especificacoes_Globosat"/>
      <sheetName val="Especificacoes_Esp_Interativo"/>
      <sheetName val="Especificacoes_TNT_E_TBS"/>
      <sheetName val="Esporte_Interativo"/>
      <sheetName val="tv_fechada"/>
      <sheetName val="\Users\mac\Downloads\Gráfico_no"/>
      <sheetName val="\Users\mac\Desktop\Gráfico_no_M"/>
      <sheetName val="Gráfico_no_Microsoft_Office_Po1"/>
      <sheetName val="VICTEL_($R)1"/>
      <sheetName val="TAB_Daten1"/>
      <sheetName val="TV_Aberta_-_Pré1"/>
      <sheetName val="ESPEC__F111"/>
      <sheetName val="Esporte_Interativo_1"/>
      <sheetName val="TV_Aberta_4G1"/>
      <sheetName val="TV_Fechada_-_Pós_1"/>
      <sheetName val="Total_Copias1"/>
      <sheetName val="Pay_TV_-_Pré_Ostentar_2GB1"/>
      <sheetName val="ESPC__ZARPA1"/>
      <sheetName val="ESPC__ESTAÇÃO_RIO1"/>
      <sheetName val="GLOBO_1"/>
      <sheetName val="RECORD_1"/>
      <sheetName val="SBT_1"/>
      <sheetName val="BAND_1"/>
      <sheetName val="REDE_TV_1"/>
      <sheetName val="Globosat_1"/>
      <sheetName val="Especificacoes_Globosat1"/>
      <sheetName val="Especificacoes_Esp_Interativo1"/>
      <sheetName val="Especificacoes_TNT_E_TBS1"/>
      <sheetName val="Esporte_Interativo1"/>
      <sheetName val="tv_fechada1"/>
      <sheetName val="\Users\mac\Downloads\Gráfico_n1"/>
      <sheetName val="\Users\mac\Desktop\Gráfico_no_1"/>
      <sheetName val="Gráfico_no_Microsoft_Office_Po2"/>
      <sheetName val="VICTEL_($R)2"/>
      <sheetName val="TAB_Daten2"/>
      <sheetName val="TV_Aberta_-_Pré2"/>
      <sheetName val="ESPEC__F112"/>
      <sheetName val="Esporte_Interativo_2"/>
      <sheetName val="TV_Aberta_4G2"/>
      <sheetName val="TV_Fechada_-_Pós_2"/>
      <sheetName val="Total_Copias2"/>
      <sheetName val="Pay_TV_-_Pré_Ostentar_2GB2"/>
      <sheetName val="ESPC__ZARPA2"/>
      <sheetName val="ESPC__ESTAÇÃO_RIO2"/>
      <sheetName val="GLOBO_2"/>
      <sheetName val="RECORD_2"/>
      <sheetName val="SBT_2"/>
      <sheetName val="BAND_2"/>
      <sheetName val="REDE_TV_2"/>
      <sheetName val="Globosat_2"/>
      <sheetName val="Especificacoes_Globosat2"/>
      <sheetName val="Especificacoes_Esp_Interativo2"/>
      <sheetName val="Especificacoes_TNT_E_TBS2"/>
      <sheetName val="Esporte_Interativo2"/>
      <sheetName val="tv_fechada2"/>
      <sheetName val="\Users\mac\Downloads\Gráfico_n2"/>
      <sheetName val="\Users\mac\Desktop\Gráfico_no_2"/>
      <sheetName val="Gráfico_no_Microsoft_Office_Po3"/>
      <sheetName val="VICTEL_($R)3"/>
      <sheetName val="TAB_Daten3"/>
      <sheetName val="TV_Aberta_-_Pré3"/>
      <sheetName val="ESPEC__F113"/>
      <sheetName val="Esporte_Interativo_3"/>
      <sheetName val="TV_Aberta_4G3"/>
      <sheetName val="TV_Fechada_-_Pós_3"/>
      <sheetName val="Total_Copias3"/>
      <sheetName val="Pay_TV_-_Pré_Ostentar_2GB3"/>
      <sheetName val="ESPC__ZARPA3"/>
      <sheetName val="ESPC__ESTAÇÃO_RIO3"/>
      <sheetName val="GLOBO_3"/>
      <sheetName val="RECORD_3"/>
      <sheetName val="SBT_3"/>
      <sheetName val="BAND_3"/>
      <sheetName val="REDE_TV_3"/>
      <sheetName val="Globosat_3"/>
      <sheetName val="Especificacoes_Globosat3"/>
      <sheetName val="Especificacoes_Esp_Interativo3"/>
      <sheetName val="Especificacoes_TNT_E_TBS3"/>
      <sheetName val="Esporte_Interativo3"/>
      <sheetName val="tv_fechada3"/>
      <sheetName val="\Users\mac\Downloads\Gráfico_n3"/>
      <sheetName val="\Users\mac\Desktop\Gráfico_no_3"/>
      <sheetName val="CAPA"/>
      <sheetName val="Motivos da Revisão"/>
      <sheetName val="Crono"/>
      <sheetName val="TV ABERTA"/>
      <sheetName val="REGIONAL"/>
      <sheetName val="PAYTV"/>
      <sheetName val="Cardápio de Métricas"/>
      <sheetName val="600ML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p1"/>
      <definedName name="___p1"/>
      <definedName name="__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"/>
      <sheetName val="FCCF2001TV-09-15"/>
      <sheetName val="RESUMO FLOW 12-05"/>
      <sheetName val="RESUMO FLOW 01-23"/>
      <sheetName val="RESUMO FLOW 03-04"/>
      <sheetName val="RESUMO FLOW03-04Rev"/>
      <sheetName val="Sheet1"/>
      <sheetName val="resumo total mês"/>
      <sheetName val="RESUMO FLOW"/>
      <sheetName val="FLOW2001TV"/>
      <sheetName val="ORÇ VERAO 30&quot; - CPP T&amp;A"/>
      <sheetName val="FLOW PCA VERAO 30&quot; - T&amp;A"/>
      <sheetName val="ORÇ MAINLINE 30&quot; - CPP T&amp;A"/>
      <sheetName val="FLOW PCA MAINLINE 30&quot;  - T&amp;A"/>
      <sheetName val="ORÇ JUNINAS NE 30&quot; - T &amp; A"/>
      <sheetName val="FLOW PCA JUNINAS NE - ALL"/>
      <sheetName val="ORÇ NATAL 30&quot; - ALL"/>
      <sheetName val="FLOW PCA NATAL - ALL"/>
      <sheetName val="ORÇ AXÉ-NE 45&quot;+ 30&quot;+15&quot; T&amp;A"/>
      <sheetName val="FLOWAXÉ-NE 45&quot;- T&amp;A"/>
      <sheetName val="FLOW AXÉ-NE 30&quot;- T&amp;A"/>
      <sheetName val="FLOW AXÉ-NE  15&quot; T&amp;A"/>
      <sheetName val="ORÇ OBM 30&quot; CCL + FANTA"/>
      <sheetName val="FLOW OBM 30&quot; - CCL"/>
      <sheetName val="FLOW OBM 30&quot; - FANTA"/>
      <sheetName val="CPP - BASE FLOW"/>
      <sheetName val="PRIORITIES-ACTIVITIES"/>
      <sheetName val="1% médio para CDI ALL"/>
      <sheetName val="1% médio para CDI MOMS"/>
      <sheetName val="1% médio para CDI TEENS"/>
      <sheetName val="FLOW2001RD"/>
      <sheetName val="ORÇ TEASER VERAO 10&quot; - CPP T&amp;A"/>
      <sheetName val="FLOWPCA TEASER VERAO 10&quot;- T&amp;A"/>
      <sheetName val="ORÇ FOOTBALL 30&quot; - CPPALL"/>
      <sheetName val="FLOW PCA FOOTBALL - ALL"/>
      <sheetName val="ORÇ AMERICAN CUP 30&quot; - CPPALL"/>
      <sheetName val="FLOW PCA AMERICAN CUP - ALL"/>
      <sheetName val="ORÇ COMMEMORATIVE 30&quot; - MOMS"/>
      <sheetName val="FLOW PCA COMMEMORATIVE - MOMS"/>
      <sheetName val="ORÇPROMO RJ&amp;SP1 30&quot;+15&quot; TEENS"/>
      <sheetName val="FLOW PROMO RJ &amp; SP1 30&quot; TEENS"/>
      <sheetName val="FLOW PROMO RJ &amp; SP1 15&quot; TEENS"/>
      <sheetName val="ORÇ PROMO FUTEBOL 30&quot;+15&quot; T&amp;A"/>
      <sheetName val="FLOW PROMO FUTEBOL 30&quot; T&amp;A"/>
      <sheetName val="FLOW PROMO FUTEBOL 15&quot; T&amp;A"/>
      <sheetName val="RESUMO_FLOW_12-05"/>
      <sheetName val="RESUMO_FLOW_01-23"/>
      <sheetName val="RESUMO_FLOW_03-04"/>
      <sheetName val="RESUMO_FLOW03-04Rev"/>
      <sheetName val="resumo_total_mês"/>
      <sheetName val="RESUMO_FLOW"/>
      <sheetName val="ORÇ_VERAO_30&quot;_-_CPP_T&amp;A"/>
      <sheetName val="FLOW_PCA_VERAO_30&quot;_-_T&amp;A"/>
      <sheetName val="ORÇ_MAINLINE_30&quot;_-_CPP_T&amp;A"/>
      <sheetName val="FLOW_PCA_MAINLINE_30&quot;__-_T&amp;A"/>
      <sheetName val="ORÇ_JUNINAS_NE_30&quot;_-_T_&amp;_A"/>
      <sheetName val="FLOW_PCA_JUNINAS_NE_-_ALL"/>
      <sheetName val="ORÇ_NATAL_30&quot;_-_ALL"/>
      <sheetName val="FLOW_PCA_NATAL_-_ALL"/>
      <sheetName val="ORÇ_AXÉ-NE_45&quot;+_30&quot;+15&quot;_T&amp;A"/>
      <sheetName val="FLOWAXÉ-NE_45&quot;-_T&amp;A"/>
      <sheetName val="FLOW_AXÉ-NE_30&quot;-_T&amp;A"/>
      <sheetName val="FLOW_AXÉ-NE__15&quot;_T&amp;A"/>
      <sheetName val="ORÇ_OBM_30&quot;_CCL_+_FANTA"/>
      <sheetName val="FLOW_OBM_30&quot;_-_CCL"/>
      <sheetName val="FLOW_OBM_30&quot;_-_FANTA"/>
      <sheetName val="CPP_-_BASE_FLOW"/>
      <sheetName val="1%_médio_para_CDI_ALL"/>
      <sheetName val="1%_médio_para_CDI_MOMS"/>
      <sheetName val="1%_médio_para_CDI_TEENS"/>
      <sheetName val="ORÇ_TEASER_VERAO_10&quot;_-_CPP_T&amp;A"/>
      <sheetName val="FLOWPCA_TEASER_VERAO_10&quot;-_T&amp;A"/>
      <sheetName val="ORÇ_FOOTBALL_30&quot;_-_CPPALL"/>
      <sheetName val="FLOW_PCA_FOOTBALL_-_ALL"/>
      <sheetName val="ORÇ_AMERICAN_CUP_30&quot;_-_CPPALL"/>
      <sheetName val="FLOW_PCA_AMERICAN_CUP_-_ALL"/>
      <sheetName val="ORÇ_COMMEMORATIVE_30&quot;_-_MOMS"/>
      <sheetName val="FLOW_PCA_COMMEMORATIVE_-_MOMS"/>
      <sheetName val="ORÇPROMO_RJ&amp;SP1_30&quot;+15&quot;_TEENS"/>
      <sheetName val="FLOW_PROMO_RJ_&amp;_SP1_30&quot;_TEENS"/>
      <sheetName val="FLOW_PROMO_RJ_&amp;_SP1_15&quot;_TEENS"/>
      <sheetName val="ORÇ_PROMO_FUTEBOL_30&quot;+15&quot;_T&amp;A"/>
      <sheetName val="FLOW_PROMO_FUTEBOL_30&quot;_T&amp;A"/>
      <sheetName val="FLOW_PROMO_FUTEBOL_15&quot;_T&amp;A"/>
      <sheetName val="Crono 2007-Cred C"/>
      <sheetName val="Input"/>
      <sheetName val="TAB.Daten"/>
      <sheetName val="plamarc"/>
      <sheetName val="Tabelas"/>
      <sheetName val="Bgeral"/>
      <sheetName val="GLO"/>
      <sheetName val="RESUMO_FLOW_12-051"/>
      <sheetName val="RESUMO_FLOW_01-231"/>
      <sheetName val="RESUMO_FLOW_03-041"/>
      <sheetName val="RESUMO_FLOW03-04Rev1"/>
      <sheetName val="resumo_total_mês1"/>
      <sheetName val="RESUMO_FLOW1"/>
      <sheetName val="ORÇ_VERAO_30&quot;_-_CPP_T&amp;A1"/>
      <sheetName val="FLOW_PCA_VERAO_30&quot;_-_T&amp;A1"/>
      <sheetName val="ORÇ_MAINLINE_30&quot;_-_CPP_T&amp;A1"/>
      <sheetName val="FLOW_PCA_MAINLINE_30&quot;__-_T&amp;A1"/>
      <sheetName val="ORÇ_JUNINAS_NE_30&quot;_-_T_&amp;_A1"/>
      <sheetName val="FLOW_PCA_JUNINAS_NE_-_ALL1"/>
      <sheetName val="ORÇ_NATAL_30&quot;_-_ALL1"/>
      <sheetName val="FLOW_PCA_NATAL_-_ALL1"/>
      <sheetName val="ORÇ_AXÉ-NE_45&quot;+_30&quot;+15&quot;_T&amp;A1"/>
      <sheetName val="FLOWAXÉ-NE_45&quot;-_T&amp;A1"/>
      <sheetName val="FLOW_AXÉ-NE_30&quot;-_T&amp;A1"/>
      <sheetName val="FLOW_AXÉ-NE__15&quot;_T&amp;A1"/>
      <sheetName val="ORÇ_OBM_30&quot;_CCL_+_FANTA1"/>
      <sheetName val="FLOW_OBM_30&quot;_-_CCL1"/>
      <sheetName val="FLOW_OBM_30&quot;_-_FANTA1"/>
      <sheetName val="CPP_-_BASE_FLOW1"/>
      <sheetName val="1%_médio_para_CDI_ALL1"/>
      <sheetName val="1%_médio_para_CDI_MOMS1"/>
      <sheetName val="1%_médio_para_CDI_TEENS1"/>
      <sheetName val="ORÇ_TEASER_VERAO_10&quot;_-_CPP_T&amp;A1"/>
      <sheetName val="FLOWPCA_TEASER_VERAO_10&quot;-_T&amp;A1"/>
      <sheetName val="ORÇ_FOOTBALL_30&quot;_-_CPPALL1"/>
      <sheetName val="FLOW_PCA_FOOTBALL_-_ALL1"/>
      <sheetName val="ORÇ_AMERICAN_CUP_30&quot;_-_CPPALL1"/>
      <sheetName val="FLOW_PCA_AMERICAN_CUP_-_ALL1"/>
      <sheetName val="ORÇ_COMMEMORATIVE_30&quot;_-_MOMS1"/>
      <sheetName val="FLOW_PCA_COMMEMORATIVE_-_MOMS1"/>
      <sheetName val="ORÇPROMO_RJ&amp;SP1_30&quot;+15&quot;_TEENS1"/>
      <sheetName val="FLOW_PROMO_RJ_&amp;_SP1_30&quot;_TEENS1"/>
      <sheetName val="FLOW_PROMO_RJ_&amp;_SP1_15&quot;_TEENS1"/>
      <sheetName val="ORÇ_PROMO_FUTEBOL_30&quot;+15&quot;_T&amp;A1"/>
      <sheetName val="FLOW_PROMO_FUTEBOL_30&quot;_T&amp;A1"/>
      <sheetName val="FLOW_PROMO_FUTEBOL_15&quot;_T&amp;A1"/>
      <sheetName val="RESUMO_FLOW_12-052"/>
      <sheetName val="RESUMO_FLOW_01-232"/>
      <sheetName val="RESUMO_FLOW_03-042"/>
      <sheetName val="RESUMO_FLOW03-04Rev2"/>
      <sheetName val="resumo_total_mês2"/>
      <sheetName val="RESUMO_FLOW2"/>
      <sheetName val="ORÇ_VERAO_30&quot;_-_CPP_T&amp;A2"/>
      <sheetName val="FLOW_PCA_VERAO_30&quot;_-_T&amp;A2"/>
      <sheetName val="ORÇ_MAINLINE_30&quot;_-_CPP_T&amp;A2"/>
      <sheetName val="FLOW_PCA_MAINLINE_30&quot;__-_T&amp;A2"/>
      <sheetName val="ORÇ_JUNINAS_NE_30&quot;_-_T_&amp;_A2"/>
      <sheetName val="FLOW_PCA_JUNINAS_NE_-_ALL2"/>
      <sheetName val="ORÇ_NATAL_30&quot;_-_ALL2"/>
      <sheetName val="FLOW_PCA_NATAL_-_ALL2"/>
      <sheetName val="ORÇ_AXÉ-NE_45&quot;+_30&quot;+15&quot;_T&amp;A2"/>
      <sheetName val="FLOWAXÉ-NE_45&quot;-_T&amp;A2"/>
      <sheetName val="FLOW_AXÉ-NE_30&quot;-_T&amp;A2"/>
      <sheetName val="FLOW_AXÉ-NE__15&quot;_T&amp;A2"/>
      <sheetName val="ORÇ_OBM_30&quot;_CCL_+_FANTA2"/>
      <sheetName val="FLOW_OBM_30&quot;_-_CCL2"/>
      <sheetName val="FLOW_OBM_30&quot;_-_FANTA2"/>
      <sheetName val="CPP_-_BASE_FLOW2"/>
      <sheetName val="1%_médio_para_CDI_ALL2"/>
      <sheetName val="1%_médio_para_CDI_MOMS2"/>
      <sheetName val="1%_médio_para_CDI_TEENS2"/>
      <sheetName val="ORÇ_TEASER_VERAO_10&quot;_-_CPP_T&amp;A2"/>
      <sheetName val="FLOWPCA_TEASER_VERAO_10&quot;-_T&amp;A2"/>
      <sheetName val="ORÇ_FOOTBALL_30&quot;_-_CPPALL2"/>
      <sheetName val="FLOW_PCA_FOOTBALL_-_ALL2"/>
      <sheetName val="ORÇ_AMERICAN_CUP_30&quot;_-_CPPALL2"/>
      <sheetName val="FLOW_PCA_AMERICAN_CUP_-_ALL2"/>
      <sheetName val="ORÇ_COMMEMORATIVE_30&quot;_-_MOMS2"/>
      <sheetName val="FLOW_PCA_COMMEMORATIVE_-_MOMS2"/>
      <sheetName val="ORÇPROMO_RJ&amp;SP1_30&quot;+15&quot;_TEENS2"/>
      <sheetName val="FLOW_PROMO_RJ_&amp;_SP1_30&quot;_TEENS2"/>
      <sheetName val="FLOW_PROMO_RJ_&amp;_SP1_15&quot;_TEENS2"/>
      <sheetName val="ORÇ_PROMO_FUTEBOL_30&quot;+15&quot;_T&amp;A2"/>
      <sheetName val="FLOW_PROMO_FUTEBOL_30&quot;_T&amp;A2"/>
      <sheetName val="FLOW_PROMO_FUTEBOL_15&quot;_T&amp;A2"/>
      <sheetName val="RESUMO_FLOW_12-053"/>
      <sheetName val="RESUMO_FLOW_01-233"/>
      <sheetName val="RESUMO_FLOW_03-043"/>
      <sheetName val="RESUMO_FLOW03-04Rev3"/>
      <sheetName val="resumo_total_mês3"/>
      <sheetName val="RESUMO_FLOW3"/>
      <sheetName val="ORÇ_VERAO_30&quot;_-_CPP_T&amp;A3"/>
      <sheetName val="FLOW_PCA_VERAO_30&quot;_-_T&amp;A3"/>
      <sheetName val="ORÇ_MAINLINE_30&quot;_-_CPP_T&amp;A3"/>
      <sheetName val="FLOW_PCA_MAINLINE_30&quot;__-_T&amp;A3"/>
      <sheetName val="ORÇ_JUNINAS_NE_30&quot;_-_T_&amp;_A3"/>
      <sheetName val="FLOW_PCA_JUNINAS_NE_-_ALL3"/>
      <sheetName val="ORÇ_NATAL_30&quot;_-_ALL3"/>
      <sheetName val="FLOW_PCA_NATAL_-_ALL3"/>
      <sheetName val="ORÇ_AXÉ-NE_45&quot;+_30&quot;+15&quot;_T&amp;A3"/>
      <sheetName val="FLOWAXÉ-NE_45&quot;-_T&amp;A3"/>
      <sheetName val="FLOW_AXÉ-NE_30&quot;-_T&amp;A3"/>
      <sheetName val="FLOW_AXÉ-NE__15&quot;_T&amp;A3"/>
      <sheetName val="ORÇ_OBM_30&quot;_CCL_+_FANTA3"/>
      <sheetName val="FLOW_OBM_30&quot;_-_CCL3"/>
      <sheetName val="FLOW_OBM_30&quot;_-_FANTA3"/>
      <sheetName val="CPP_-_BASE_FLOW3"/>
      <sheetName val="1%_médio_para_CDI_ALL3"/>
      <sheetName val="1%_médio_para_CDI_MOMS3"/>
      <sheetName val="1%_médio_para_CDI_TEENS3"/>
      <sheetName val="ORÇ_TEASER_VERAO_10&quot;_-_CPP_T&amp;A3"/>
      <sheetName val="FLOWPCA_TEASER_VERAO_10&quot;-_T&amp;A3"/>
      <sheetName val="ORÇ_FOOTBALL_30&quot;_-_CPPALL3"/>
      <sheetName val="FLOW_PCA_FOOTBALL_-_ALL3"/>
      <sheetName val="ORÇ_AMERICAN_CUP_30&quot;_-_CPPALL3"/>
      <sheetName val="FLOW_PCA_AMERICAN_CUP_-_ALL3"/>
      <sheetName val="ORÇ_COMMEMORATIVE_30&quot;_-_MOMS3"/>
      <sheetName val="FLOW_PCA_COMMEMORATIVE_-_MOMS3"/>
      <sheetName val="ORÇPROMO_RJ&amp;SP1_30&quot;+15&quot;_TEENS3"/>
      <sheetName val="FLOW_PROMO_RJ_&amp;_SP1_30&quot;_TEENS3"/>
      <sheetName val="FLOW_PROMO_RJ_&amp;_SP1_15&quot;_TEENS3"/>
      <sheetName val="ORÇ_PROMO_FUTEBOL_30&quot;+15&quot;_T&amp;A3"/>
      <sheetName val="FLOW_PROMO_FUTEBOL_30&quot;_T&amp;A3"/>
      <sheetName val="FLOW_PROMO_FUTEBOL_15&quot;_T&amp;A3"/>
      <sheetName val="Lista de meios e veiculos"/>
      <sheetName val="EXrate"/>
      <sheetName val="Internet Out"/>
      <sheetName val="Internet Nov"/>
      <sheetName val="dHora"/>
      <sheetName val="Flow 2007"/>
      <sheetName val="FCCI2001TV-05-03.xls"/>
      <sheetName val="FCCI2001TV-05-03"/>
      <sheetName val="OUTDOOR"/>
      <sheetName val="NEWS PREV"/>
      <sheetName val="NEW AD SP"/>
      <sheetName val="IVC"/>
      <sheetName val="PRINCIPAL"/>
      <sheetName val="Feriados"/>
      <sheetName val="Palavras Olimpiadas"/>
      <sheetName val="Ranking por Filial - Mês"/>
      <sheetName val="Ranking Geral - Mês"/>
      <sheetName val="FLOWCHART-03"/>
      <sheetName val="FX"/>
      <sheetName val="Acad Bairros SP"/>
      <sheetName val="Database"/>
      <sheetName val="Estándares"/>
      <sheetName val="Resumo por P"/>
      <sheetName val="Tab Encargos-Imps"/>
      <sheetName val="RESUMO "/>
      <sheetName val="Z6 Indoor SP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PRC-TV (0)"/>
      <sheetName val="Lista de valores"/>
      <sheetName val="DESCRICAO  PACOTES"/>
      <sheetName val="2005"/>
      <sheetName val="MID"/>
      <sheetName val="mapa"/>
      <sheetName val="Flow"/>
      <sheetName val="RESUMO_FLOW_12-054"/>
      <sheetName val="RESUMO_FLOW_01-234"/>
      <sheetName val="RESUMO_FLOW_03-044"/>
      <sheetName val="RESUMO_FLOW03-04Rev4"/>
      <sheetName val="resumo_total_mês4"/>
      <sheetName val="RESUMO_FLOW4"/>
      <sheetName val="ORÇ_VERAO_30&quot;_-_CPP_T&amp;A4"/>
      <sheetName val="FLOW_PCA_VERAO_30&quot;_-_T&amp;A4"/>
      <sheetName val="ORÇ_MAINLINE_30&quot;_-_CPP_T&amp;A4"/>
      <sheetName val="FLOW_PCA_MAINLINE_30&quot;__-_T&amp;A4"/>
      <sheetName val="ORÇ_JUNINAS_NE_30&quot;_-_T_&amp;_A4"/>
      <sheetName val="FLOW_PCA_JUNINAS_NE_-_ALL4"/>
      <sheetName val="ORÇ_NATAL_30&quot;_-_ALL4"/>
      <sheetName val="FLOW_PCA_NATAL_-_ALL4"/>
      <sheetName val="ORÇ_AXÉ-NE_45&quot;+_30&quot;+15&quot;_T&amp;A4"/>
      <sheetName val="FLOWAXÉ-NE_45&quot;-_T&amp;A4"/>
      <sheetName val="FLOW_AXÉ-NE_30&quot;-_T&amp;A4"/>
      <sheetName val="FLOW_AXÉ-NE__15&quot;_T&amp;A4"/>
      <sheetName val="ORÇ_OBM_30&quot;_CCL_+_FANTA4"/>
      <sheetName val="FLOW_OBM_30&quot;_-_CCL4"/>
      <sheetName val="FLOW_OBM_30&quot;_-_FANTA4"/>
      <sheetName val="CPP_-_BASE_FLOW4"/>
      <sheetName val="1%_médio_para_CDI_ALL4"/>
      <sheetName val="1%_médio_para_CDI_MOMS4"/>
      <sheetName val="1%_médio_para_CDI_TEENS4"/>
      <sheetName val="ORÇ_TEASER_VERAO_10&quot;_-_CPP_T&amp;A4"/>
      <sheetName val="FLOWPCA_TEASER_VERAO_10&quot;-_T&amp;A4"/>
      <sheetName val="ORÇ_FOOTBALL_30&quot;_-_CPPALL4"/>
      <sheetName val="FLOW_PCA_FOOTBALL_-_ALL4"/>
      <sheetName val="ORÇ_AMERICAN_CUP_30&quot;_-_CPPALL4"/>
      <sheetName val="FLOW_PCA_AMERICAN_CUP_-_ALL4"/>
      <sheetName val="ORÇ_COMMEMORATIVE_30&quot;_-_MOMS4"/>
      <sheetName val="FLOW_PCA_COMMEMORATIVE_-_MOMS4"/>
      <sheetName val="ORÇPROMO_RJ&amp;SP1_30&quot;+15&quot;_TEENS4"/>
      <sheetName val="FLOW_PROMO_RJ_&amp;_SP1_30&quot;_TEENS4"/>
      <sheetName val="FLOW_PROMO_RJ_&amp;_SP1_15&quot;_TEENS4"/>
      <sheetName val="ORÇ_PROMO_FUTEBOL_30&quot;+15&quot;_T&amp;A4"/>
      <sheetName val="FLOW_PROMO_FUTEBOL_30&quot;_T&amp;A4"/>
      <sheetName val="FLOW_PROMO_FUTEBOL_15&quot;_T&amp;A4"/>
      <sheetName val="Internet_Out"/>
      <sheetName val="Internet_Nov"/>
      <sheetName val="TAB_Daten"/>
      <sheetName val="Crono_2007-Cred_C"/>
      <sheetName val="NEW_AD_SP"/>
      <sheetName val="NEWS_PREV"/>
      <sheetName val="Lista_de_meios_e_veiculos"/>
      <sheetName val="Flow_2007"/>
      <sheetName val="Palavras_Olimpiadas"/>
      <sheetName val="Ranking_por_Filial_-_Mês"/>
      <sheetName val="Ranking_Geral_-_Mês"/>
      <sheetName val="FCCI2001TV-05-03_xls"/>
      <sheetName val="Acad_Bairros_SP"/>
      <sheetName val="Lista_de_valores"/>
      <sheetName val="DESCRICAO__PACOTES"/>
      <sheetName val="Tab_Encargos-Imps"/>
      <sheetName val="RESUMO_FLOW_12-055"/>
      <sheetName val="RESUMO_FLOW_01-235"/>
      <sheetName val="RESUMO_FLOW_03-045"/>
      <sheetName val="RESUMO_FLOW03-04Rev5"/>
      <sheetName val="resumo_total_mês5"/>
      <sheetName val="RESUMO_FLOW5"/>
      <sheetName val="ORÇ_VERAO_30&quot;_-_CPP_T&amp;A5"/>
      <sheetName val="FLOW_PCA_VERAO_30&quot;_-_T&amp;A5"/>
      <sheetName val="ORÇ_MAINLINE_30&quot;_-_CPP_T&amp;A5"/>
      <sheetName val="FLOW_PCA_MAINLINE_30&quot;__-_T&amp;A5"/>
      <sheetName val="ORÇ_JUNINAS_NE_30&quot;_-_T_&amp;_A5"/>
      <sheetName val="FLOW_PCA_JUNINAS_NE_-_ALL5"/>
      <sheetName val="ORÇ_NATAL_30&quot;_-_ALL5"/>
      <sheetName val="FLOW_PCA_NATAL_-_ALL5"/>
      <sheetName val="ORÇ_AXÉ-NE_45&quot;+_30&quot;+15&quot;_T&amp;A5"/>
      <sheetName val="FLOWAXÉ-NE_45&quot;-_T&amp;A5"/>
      <sheetName val="FLOW_AXÉ-NE_30&quot;-_T&amp;A5"/>
      <sheetName val="FLOW_AXÉ-NE__15&quot;_T&amp;A5"/>
      <sheetName val="ORÇ_OBM_30&quot;_CCL_+_FANTA5"/>
      <sheetName val="FLOW_OBM_30&quot;_-_CCL5"/>
      <sheetName val="FLOW_OBM_30&quot;_-_FANTA5"/>
      <sheetName val="CPP_-_BASE_FLOW5"/>
      <sheetName val="1%_médio_para_CDI_ALL5"/>
      <sheetName val="1%_médio_para_CDI_MOMS5"/>
      <sheetName val="1%_médio_para_CDI_TEENS5"/>
      <sheetName val="ORÇ_TEASER_VERAO_10&quot;_-_CPP_T&amp;A5"/>
      <sheetName val="FLOWPCA_TEASER_VERAO_10&quot;-_T&amp;A5"/>
      <sheetName val="ORÇ_FOOTBALL_30&quot;_-_CPPALL5"/>
      <sheetName val="FLOW_PCA_FOOTBALL_-_ALL5"/>
      <sheetName val="ORÇ_AMERICAN_CUP_30&quot;_-_CPPALL5"/>
      <sheetName val="FLOW_PCA_AMERICAN_CUP_-_ALL5"/>
      <sheetName val="ORÇ_COMMEMORATIVE_30&quot;_-_MOMS5"/>
      <sheetName val="FLOW_PCA_COMMEMORATIVE_-_MOMS5"/>
      <sheetName val="ORÇPROMO_RJ&amp;SP1_30&quot;+15&quot;_TEENS5"/>
      <sheetName val="FLOW_PROMO_RJ_&amp;_SP1_30&quot;_TEENS5"/>
      <sheetName val="FLOW_PROMO_RJ_&amp;_SP1_15&quot;_TEENS5"/>
      <sheetName val="ORÇ_PROMO_FUTEBOL_30&quot;+15&quot;_T&amp;A5"/>
      <sheetName val="FLOW_PROMO_FUTEBOL_30&quot;_T&amp;A5"/>
      <sheetName val="FLOW_PROMO_FUTEBOL_15&quot;_T&amp;A5"/>
      <sheetName val="Internet_Out1"/>
      <sheetName val="Internet_Nov1"/>
      <sheetName val="TAB_Daten1"/>
      <sheetName val="Crono_2007-Cred_C1"/>
      <sheetName val="NEW_AD_SP1"/>
      <sheetName val="NEWS_PREV1"/>
      <sheetName val="Lista_de_meios_e_veiculos1"/>
      <sheetName val="Flow_20071"/>
      <sheetName val="Palavras_Olimpiadas1"/>
      <sheetName val="Ranking_por_Filial_-_Mês1"/>
      <sheetName val="Ranking_Geral_-_Mês1"/>
      <sheetName val="FCCI2001TV-05-03_xls1"/>
      <sheetName val="Acad_Bairros_SP1"/>
      <sheetName val="Lista_de_valores1"/>
      <sheetName val="DESCRICAO__PACOTES1"/>
      <sheetName val="Tab_Encargos-Imps1"/>
      <sheetName val="RESUMO_FLOW_12-057"/>
      <sheetName val="RESUMO_FLOW_01-237"/>
      <sheetName val="RESUMO_FLOW_03-047"/>
      <sheetName val="RESUMO_FLOW03-04Rev7"/>
      <sheetName val="resumo_total_mês7"/>
      <sheetName val="RESUMO_FLOW7"/>
      <sheetName val="ORÇ_VERAO_30&quot;_-_CPP_T&amp;A7"/>
      <sheetName val="FLOW_PCA_VERAO_30&quot;_-_T&amp;A7"/>
      <sheetName val="ORÇ_MAINLINE_30&quot;_-_CPP_T&amp;A7"/>
      <sheetName val="FLOW_PCA_MAINLINE_30&quot;__-_T&amp;A7"/>
      <sheetName val="ORÇ_JUNINAS_NE_30&quot;_-_T_&amp;_A7"/>
      <sheetName val="FLOW_PCA_JUNINAS_NE_-_ALL7"/>
      <sheetName val="ORÇ_NATAL_30&quot;_-_ALL7"/>
      <sheetName val="FLOW_PCA_NATAL_-_ALL7"/>
      <sheetName val="ORÇ_AXÉ-NE_45&quot;+_30&quot;+15&quot;_T&amp;A7"/>
      <sheetName val="FLOWAXÉ-NE_45&quot;-_T&amp;A7"/>
      <sheetName val="FLOW_AXÉ-NE_30&quot;-_T&amp;A7"/>
      <sheetName val="FLOW_AXÉ-NE__15&quot;_T&amp;A7"/>
      <sheetName val="ORÇ_OBM_30&quot;_CCL_+_FANTA7"/>
      <sheetName val="FLOW_OBM_30&quot;_-_CCL7"/>
      <sheetName val="FLOW_OBM_30&quot;_-_FANTA7"/>
      <sheetName val="CPP_-_BASE_FLOW7"/>
      <sheetName val="1%_médio_para_CDI_ALL7"/>
      <sheetName val="1%_médio_para_CDI_MOMS7"/>
      <sheetName val="1%_médio_para_CDI_TEENS7"/>
      <sheetName val="ORÇ_TEASER_VERAO_10&quot;_-_CPP_T&amp;A7"/>
      <sheetName val="FLOWPCA_TEASER_VERAO_10&quot;-_T&amp;A7"/>
      <sheetName val="ORÇ_FOOTBALL_30&quot;_-_CPPALL7"/>
      <sheetName val="FLOW_PCA_FOOTBALL_-_ALL7"/>
      <sheetName val="ORÇ_AMERICAN_CUP_30&quot;_-_CPPALL7"/>
      <sheetName val="FLOW_PCA_AMERICAN_CUP_-_ALL7"/>
      <sheetName val="ORÇ_COMMEMORATIVE_30&quot;_-_MOMS7"/>
      <sheetName val="FLOW_PCA_COMMEMORATIVE_-_MOMS7"/>
      <sheetName val="ORÇPROMO_RJ&amp;SP1_30&quot;+15&quot;_TEENS7"/>
      <sheetName val="FLOW_PROMO_RJ_&amp;_SP1_30&quot;_TEENS7"/>
      <sheetName val="FLOW_PROMO_RJ_&amp;_SP1_15&quot;_TEENS7"/>
      <sheetName val="ORÇ_PROMO_FUTEBOL_30&quot;+15&quot;_T&amp;A7"/>
      <sheetName val="FLOW_PROMO_FUTEBOL_30&quot;_T&amp;A7"/>
      <sheetName val="FLOW_PROMO_FUTEBOL_15&quot;_T&amp;A7"/>
      <sheetName val="Internet_Out3"/>
      <sheetName val="Internet_Nov3"/>
      <sheetName val="TAB_Daten3"/>
      <sheetName val="Crono_2007-Cred_C3"/>
      <sheetName val="NEW_AD_SP3"/>
      <sheetName val="NEWS_PREV3"/>
      <sheetName val="Lista_de_meios_e_veiculos3"/>
      <sheetName val="Flow_20073"/>
      <sheetName val="Palavras_Olimpiadas3"/>
      <sheetName val="Ranking_por_Filial_-_Mês3"/>
      <sheetName val="Ranking_Geral_-_Mês3"/>
      <sheetName val="FCCI2001TV-05-03_xls3"/>
      <sheetName val="Acad_Bairros_SP3"/>
      <sheetName val="Lista_de_valores3"/>
      <sheetName val="DESCRICAO__PACOTES3"/>
      <sheetName val="Tab_Encargos-Imps3"/>
      <sheetName val="RESUMO_FLOW_12-056"/>
      <sheetName val="RESUMO_FLOW_01-236"/>
      <sheetName val="RESUMO_FLOW_03-046"/>
      <sheetName val="RESUMO_FLOW03-04Rev6"/>
      <sheetName val="resumo_total_mês6"/>
      <sheetName val="RESUMO_FLOW6"/>
      <sheetName val="ORÇ_VERAO_30&quot;_-_CPP_T&amp;A6"/>
      <sheetName val="FLOW_PCA_VERAO_30&quot;_-_T&amp;A6"/>
      <sheetName val="ORÇ_MAINLINE_30&quot;_-_CPP_T&amp;A6"/>
      <sheetName val="FLOW_PCA_MAINLINE_30&quot;__-_T&amp;A6"/>
      <sheetName val="ORÇ_JUNINAS_NE_30&quot;_-_T_&amp;_A6"/>
      <sheetName val="FLOW_PCA_JUNINAS_NE_-_ALL6"/>
      <sheetName val="ORÇ_NATAL_30&quot;_-_ALL6"/>
      <sheetName val="FLOW_PCA_NATAL_-_ALL6"/>
      <sheetName val="ORÇ_AXÉ-NE_45&quot;+_30&quot;+15&quot;_T&amp;A6"/>
      <sheetName val="FLOWAXÉ-NE_45&quot;-_T&amp;A6"/>
      <sheetName val="FLOW_AXÉ-NE_30&quot;-_T&amp;A6"/>
      <sheetName val="FLOW_AXÉ-NE__15&quot;_T&amp;A6"/>
      <sheetName val="ORÇ_OBM_30&quot;_CCL_+_FANTA6"/>
      <sheetName val="FLOW_OBM_30&quot;_-_CCL6"/>
      <sheetName val="FLOW_OBM_30&quot;_-_FANTA6"/>
      <sheetName val="CPP_-_BASE_FLOW6"/>
      <sheetName val="1%_médio_para_CDI_ALL6"/>
      <sheetName val="1%_médio_para_CDI_MOMS6"/>
      <sheetName val="1%_médio_para_CDI_TEENS6"/>
      <sheetName val="ORÇ_TEASER_VERAO_10&quot;_-_CPP_T&amp;A6"/>
      <sheetName val="FLOWPCA_TEASER_VERAO_10&quot;-_T&amp;A6"/>
      <sheetName val="ORÇ_FOOTBALL_30&quot;_-_CPPALL6"/>
      <sheetName val="FLOW_PCA_FOOTBALL_-_ALL6"/>
      <sheetName val="ORÇ_AMERICAN_CUP_30&quot;_-_CPPALL6"/>
      <sheetName val="FLOW_PCA_AMERICAN_CUP_-_ALL6"/>
      <sheetName val="ORÇ_COMMEMORATIVE_30&quot;_-_MOMS6"/>
      <sheetName val="FLOW_PCA_COMMEMORATIVE_-_MOMS6"/>
      <sheetName val="ORÇPROMO_RJ&amp;SP1_30&quot;+15&quot;_TEENS6"/>
      <sheetName val="FLOW_PROMO_RJ_&amp;_SP1_30&quot;_TEENS6"/>
      <sheetName val="FLOW_PROMO_RJ_&amp;_SP1_15&quot;_TEENS6"/>
      <sheetName val="ORÇ_PROMO_FUTEBOL_30&quot;+15&quot;_T&amp;A6"/>
      <sheetName val="FLOW_PROMO_FUTEBOL_30&quot;_T&amp;A6"/>
      <sheetName val="FLOW_PROMO_FUTEBOL_15&quot;_T&amp;A6"/>
      <sheetName val="Internet_Out2"/>
      <sheetName val="Internet_Nov2"/>
      <sheetName val="TAB_Daten2"/>
      <sheetName val="Crono_2007-Cred_C2"/>
      <sheetName val="NEW_AD_SP2"/>
      <sheetName val="NEWS_PREV2"/>
      <sheetName val="Lista_de_meios_e_veiculos2"/>
      <sheetName val="Flow_20072"/>
      <sheetName val="Palavras_Olimpiadas2"/>
      <sheetName val="Ranking_por_Filial_-_Mês2"/>
      <sheetName val="Ranking_Geral_-_Mês2"/>
      <sheetName val="FCCI2001TV-05-03_xls2"/>
      <sheetName val="Acad_Bairros_SP2"/>
      <sheetName val="Lista_de_valores2"/>
      <sheetName val="DESCRICAO__PACOTES2"/>
      <sheetName val="Tab_Encargos-Imps2"/>
      <sheetName val="RESUMO_FLOW_12-058"/>
      <sheetName val="RESUMO_FLOW_01-238"/>
      <sheetName val="RESUMO_FLOW_03-048"/>
      <sheetName val="RESUMO_FLOW03-04Rev8"/>
      <sheetName val="resumo_total_mês8"/>
      <sheetName val="RESUMO_FLOW8"/>
      <sheetName val="ORÇ_VERAO_30&quot;_-_CPP_T&amp;A8"/>
      <sheetName val="FLOW_PCA_VERAO_30&quot;_-_T&amp;A8"/>
      <sheetName val="ORÇ_MAINLINE_30&quot;_-_CPP_T&amp;A8"/>
      <sheetName val="FLOW_PCA_MAINLINE_30&quot;__-_T&amp;A8"/>
      <sheetName val="ORÇ_JUNINAS_NE_30&quot;_-_T_&amp;_A8"/>
      <sheetName val="FLOW_PCA_JUNINAS_NE_-_ALL8"/>
      <sheetName val="ORÇ_NATAL_30&quot;_-_ALL8"/>
      <sheetName val="FLOW_PCA_NATAL_-_ALL8"/>
      <sheetName val="ORÇ_AXÉ-NE_45&quot;+_30&quot;+15&quot;_T&amp;A8"/>
      <sheetName val="FLOWAXÉ-NE_45&quot;-_T&amp;A8"/>
      <sheetName val="FLOW_AXÉ-NE_30&quot;-_T&amp;A8"/>
      <sheetName val="FLOW_AXÉ-NE__15&quot;_T&amp;A8"/>
      <sheetName val="ORÇ_OBM_30&quot;_CCL_+_FANTA8"/>
      <sheetName val="FLOW_OBM_30&quot;_-_CCL8"/>
      <sheetName val="FLOW_OBM_30&quot;_-_FANTA8"/>
      <sheetName val="CPP_-_BASE_FLOW8"/>
      <sheetName val="1%_médio_para_CDI_ALL8"/>
      <sheetName val="1%_médio_para_CDI_MOMS8"/>
      <sheetName val="1%_médio_para_CDI_TEENS8"/>
      <sheetName val="ORÇ_TEASER_VERAO_10&quot;_-_CPP_T&amp;A8"/>
      <sheetName val="FLOWPCA_TEASER_VERAO_10&quot;-_T&amp;A8"/>
      <sheetName val="ORÇ_FOOTBALL_30&quot;_-_CPPALL8"/>
      <sheetName val="FLOW_PCA_FOOTBALL_-_ALL8"/>
      <sheetName val="ORÇ_AMERICAN_CUP_30&quot;_-_CPPALL8"/>
      <sheetName val="FLOW_PCA_AMERICAN_CUP_-_ALL8"/>
      <sheetName val="ORÇ_COMMEMORATIVE_30&quot;_-_MOMS8"/>
      <sheetName val="FLOW_PCA_COMMEMORATIVE_-_MOMS8"/>
      <sheetName val="ORÇPROMO_RJ&amp;SP1_30&quot;+15&quot;_TEENS8"/>
      <sheetName val="FLOW_PROMO_RJ_&amp;_SP1_30&quot;_TEENS8"/>
      <sheetName val="FLOW_PROMO_RJ_&amp;_SP1_15&quot;_TEENS8"/>
      <sheetName val="ORÇ_PROMO_FUTEBOL_30&quot;+15&quot;_T&amp;A8"/>
      <sheetName val="FLOW_PROMO_FUTEBOL_30&quot;_T&amp;A8"/>
      <sheetName val="FLOW_PROMO_FUTEBOL_15&quot;_T&amp;A8"/>
      <sheetName val="Internet_Out4"/>
      <sheetName val="Internet_Nov4"/>
      <sheetName val="TAB_Daten4"/>
      <sheetName val="Crono_2007-Cred_C4"/>
      <sheetName val="NEW_AD_SP4"/>
      <sheetName val="NEWS_PREV4"/>
      <sheetName val="Lista_de_meios_e_veiculos4"/>
      <sheetName val="Flow_20074"/>
      <sheetName val="Palavras_Olimpiadas4"/>
      <sheetName val="Ranking_por_Filial_-_Mês4"/>
      <sheetName val="Ranking_Geral_-_Mês4"/>
      <sheetName val="FCCI2001TV-05-03_xls4"/>
      <sheetName val="Acad_Bairros_SP4"/>
      <sheetName val="Lista_de_valores4"/>
      <sheetName val="DESCRICAO__PACOTES4"/>
      <sheetName val="Tab_Encargos-Imps4"/>
      <sheetName val="RESUMO_FLOW_12-059"/>
      <sheetName val="RESUMO_FLOW_01-239"/>
      <sheetName val="RESUMO_FLOW_03-049"/>
      <sheetName val="RESUMO_FLOW03-04Rev9"/>
      <sheetName val="resumo_total_mês9"/>
      <sheetName val="RESUMO_FLOW9"/>
      <sheetName val="ORÇ_VERAO_30&quot;_-_CPP_T&amp;A9"/>
      <sheetName val="FLOW_PCA_VERAO_30&quot;_-_T&amp;A9"/>
      <sheetName val="ORÇ_MAINLINE_30&quot;_-_CPP_T&amp;A9"/>
      <sheetName val="FLOW_PCA_MAINLINE_30&quot;__-_T&amp;A9"/>
      <sheetName val="ORÇ_JUNINAS_NE_30&quot;_-_T_&amp;_A9"/>
      <sheetName val="FLOW_PCA_JUNINAS_NE_-_ALL9"/>
      <sheetName val="ORÇ_NATAL_30&quot;_-_ALL9"/>
      <sheetName val="FLOW_PCA_NATAL_-_ALL9"/>
      <sheetName val="ORÇ_AXÉ-NE_45&quot;+_30&quot;+15&quot;_T&amp;A9"/>
      <sheetName val="FLOWAXÉ-NE_45&quot;-_T&amp;A9"/>
      <sheetName val="FLOW_AXÉ-NE_30&quot;-_T&amp;A9"/>
      <sheetName val="FLOW_AXÉ-NE__15&quot;_T&amp;A9"/>
      <sheetName val="ORÇ_OBM_30&quot;_CCL_+_FANTA9"/>
      <sheetName val="FLOW_OBM_30&quot;_-_CCL9"/>
      <sheetName val="FLOW_OBM_30&quot;_-_FANTA9"/>
      <sheetName val="CPP_-_BASE_FLOW9"/>
      <sheetName val="1%_médio_para_CDI_ALL9"/>
      <sheetName val="1%_médio_para_CDI_MOMS9"/>
      <sheetName val="1%_médio_para_CDI_TEENS9"/>
      <sheetName val="ORÇ_TEASER_VERAO_10&quot;_-_CPP_T&amp;A9"/>
      <sheetName val="FLOWPCA_TEASER_VERAO_10&quot;-_T&amp;A9"/>
      <sheetName val="ORÇ_FOOTBALL_30&quot;_-_CPPALL9"/>
      <sheetName val="FLOW_PCA_FOOTBALL_-_ALL9"/>
      <sheetName val="ORÇ_AMERICAN_CUP_30&quot;_-_CPPALL9"/>
      <sheetName val="FLOW_PCA_AMERICAN_CUP_-_ALL9"/>
      <sheetName val="ORÇ_COMMEMORATIVE_30&quot;_-_MOMS9"/>
      <sheetName val="FLOW_PCA_COMMEMORATIVE_-_MOMS9"/>
      <sheetName val="ORÇPROMO_RJ&amp;SP1_30&quot;+15&quot;_TEENS9"/>
      <sheetName val="FLOW_PROMO_RJ_&amp;_SP1_30&quot;_TEENS9"/>
      <sheetName val="FLOW_PROMO_RJ_&amp;_SP1_15&quot;_TEENS9"/>
      <sheetName val="ORÇ_PROMO_FUTEBOL_30&quot;+15&quot;_T&amp;A9"/>
      <sheetName val="FLOW_PROMO_FUTEBOL_30&quot;_T&amp;A9"/>
      <sheetName val="FLOW_PROMO_FUTEBOL_15&quot;_T&amp;A9"/>
      <sheetName val="Internet_Out5"/>
      <sheetName val="Internet_Nov5"/>
      <sheetName val="TAB_Daten5"/>
      <sheetName val="Crono_2007-Cred_C5"/>
      <sheetName val="NEW_AD_SP5"/>
      <sheetName val="NEWS_PREV5"/>
      <sheetName val="Lista_de_meios_e_veiculos5"/>
      <sheetName val="Flow_20075"/>
      <sheetName val="Palavras_Olimpiadas5"/>
      <sheetName val="Ranking_por_Filial_-_Mês5"/>
      <sheetName val="Ranking_Geral_-_Mês5"/>
      <sheetName val="FCCI2001TV-05-03_xls5"/>
      <sheetName val="Acad_Bairros_SP5"/>
      <sheetName val="Lista_de_valores5"/>
      <sheetName val="DESCRICAO__PACOTES5"/>
      <sheetName val="Tab_Encargos-Imps5"/>
      <sheetName val="RESUMO_FLOW_12-0510"/>
      <sheetName val="RESUMO_FLOW_01-2310"/>
      <sheetName val="RESUMO_FLOW_03-0410"/>
      <sheetName val="RESUMO_FLOW03-04Rev10"/>
      <sheetName val="resumo_total_mês10"/>
      <sheetName val="RESUMO_FLOW10"/>
      <sheetName val="ORÇ_VERAO_30&quot;_-_CPP_T&amp;A10"/>
      <sheetName val="FLOW_PCA_VERAO_30&quot;_-_T&amp;A10"/>
      <sheetName val="ORÇ_MAINLINE_30&quot;_-_CPP_T&amp;A10"/>
      <sheetName val="FLOW_PCA_MAINLINE_30&quot;__-_T&amp;A10"/>
      <sheetName val="ORÇ_JUNINAS_NE_30&quot;_-_T_&amp;_A10"/>
      <sheetName val="FLOW_PCA_JUNINAS_NE_-_ALL10"/>
      <sheetName val="ORÇ_NATAL_30&quot;_-_ALL10"/>
      <sheetName val="FLOW_PCA_NATAL_-_ALL10"/>
      <sheetName val="ORÇ_AXÉ-NE_45&quot;+_30&quot;+15&quot;_T&amp;A10"/>
      <sheetName val="FLOWAXÉ-NE_45&quot;-_T&amp;A10"/>
      <sheetName val="FLOW_AXÉ-NE_30&quot;-_T&amp;A10"/>
      <sheetName val="FLOW_AXÉ-NE__15&quot;_T&amp;A10"/>
      <sheetName val="ORÇ_OBM_30&quot;_CCL_+_FANTA10"/>
      <sheetName val="FLOW_OBM_30&quot;_-_CCL10"/>
      <sheetName val="FLOW_OBM_30&quot;_-_FANTA10"/>
      <sheetName val="CPP_-_BASE_FLOW10"/>
      <sheetName val="1%_médio_para_CDI_ALL10"/>
      <sheetName val="1%_médio_para_CDI_MOMS10"/>
      <sheetName val="1%_médio_para_CDI_TEENS10"/>
      <sheetName val="ORÇ_TEASER_VERAO_10&quot;_-_CPP_T&amp;10"/>
      <sheetName val="FLOWPCA_TEASER_VERAO_10&quot;-_T&amp;A10"/>
      <sheetName val="ORÇ_FOOTBALL_30&quot;_-_CPPALL10"/>
      <sheetName val="FLOW_PCA_FOOTBALL_-_ALL10"/>
      <sheetName val="ORÇ_AMERICAN_CUP_30&quot;_-_CPPALL10"/>
      <sheetName val="FLOW_PCA_AMERICAN_CUP_-_ALL10"/>
      <sheetName val="ORÇ_COMMEMORATIVE_30&quot;_-_MOMS10"/>
      <sheetName val="FLOW_PCA_COMMEMORATIVE_-_MOMS10"/>
      <sheetName val="ORÇPROMO_RJ&amp;SP1_30&quot;+15&quot;_TEENS10"/>
      <sheetName val="FLOW_PROMO_RJ_&amp;_SP1_30&quot;_TEENS10"/>
      <sheetName val="FLOW_PROMO_RJ_&amp;_SP1_15&quot;_TEENS10"/>
      <sheetName val="ORÇ_PROMO_FUTEBOL_30&quot;+15&quot;_T&amp;A10"/>
      <sheetName val="FLOW_PROMO_FUTEBOL_30&quot;_T&amp;A10"/>
      <sheetName val="FLOW_PROMO_FUTEBOL_15&quot;_T&amp;A10"/>
      <sheetName val="Internet_Out6"/>
      <sheetName val="Internet_Nov6"/>
      <sheetName val="TAB_Daten6"/>
      <sheetName val="Crono_2007-Cred_C6"/>
      <sheetName val="NEW_AD_SP6"/>
      <sheetName val="NEWS_PREV6"/>
      <sheetName val="Lista_de_meios_e_veiculos6"/>
      <sheetName val="Flow_20076"/>
      <sheetName val="Palavras_Olimpiadas6"/>
      <sheetName val="Ranking_por_Filial_-_Mês6"/>
      <sheetName val="Ranking_Geral_-_Mês6"/>
      <sheetName val="FCCI2001TV-05-03_xls6"/>
      <sheetName val="Acad_Bairros_SP6"/>
      <sheetName val="Lista_de_valores6"/>
      <sheetName val="DESCRICAO__PACOTES6"/>
      <sheetName val="Tab_Encargos-Imps6"/>
      <sheetName val="AUX"/>
      <sheetName val="Tabela"/>
      <sheetName val="GERAÇÃO"/>
      <sheetName val="Anti Caspa"/>
      <sheetName val="CO"/>
      <sheetName val="deal"/>
      <sheetName val="control"/>
      <sheetName val="RESUMO_FLOW_12-0511"/>
      <sheetName val="RESUMO_FLOW_01-2311"/>
      <sheetName val="RESUMO_FLOW_03-0411"/>
      <sheetName val="RESUMO_FLOW03-04Rev11"/>
      <sheetName val="resumo_total_mês11"/>
      <sheetName val="RESUMO_FLOW11"/>
      <sheetName val="ORÇ_VERAO_30&quot;_-_CPP_T&amp;A11"/>
      <sheetName val="FLOW_PCA_VERAO_30&quot;_-_T&amp;A11"/>
      <sheetName val="ORÇ_MAINLINE_30&quot;_-_CPP_T&amp;A11"/>
      <sheetName val="FLOW_PCA_MAINLINE_30&quot;__-_T&amp;A11"/>
      <sheetName val="ORÇ_JUNINAS_NE_30&quot;_-_T_&amp;_A11"/>
      <sheetName val="FLOW_PCA_JUNINAS_NE_-_ALL11"/>
      <sheetName val="ORÇ_NATAL_30&quot;_-_ALL11"/>
      <sheetName val="FLOW_PCA_NATAL_-_ALL11"/>
      <sheetName val="ORÇ_AXÉ-NE_45&quot;+_30&quot;+15&quot;_T&amp;A11"/>
      <sheetName val="FLOWAXÉ-NE_45&quot;-_T&amp;A11"/>
      <sheetName val="FLOW_AXÉ-NE_30&quot;-_T&amp;A11"/>
      <sheetName val="FLOW_AXÉ-NE__15&quot;_T&amp;A11"/>
      <sheetName val="ORÇ_OBM_30&quot;_CCL_+_FANTA11"/>
      <sheetName val="FLOW_OBM_30&quot;_-_CCL11"/>
      <sheetName val="FLOW_OBM_30&quot;_-_FANTA11"/>
      <sheetName val="CPP_-_BASE_FLOW11"/>
      <sheetName val="1%_médio_para_CDI_ALL11"/>
      <sheetName val="1%_médio_para_CDI_MOMS11"/>
      <sheetName val="1%_médio_para_CDI_TEENS11"/>
      <sheetName val="ORÇ_TEASER_VERAO_10&quot;_-_CPP_T&amp;11"/>
      <sheetName val="FLOWPCA_TEASER_VERAO_10&quot;-_T&amp;A11"/>
      <sheetName val="ORÇ_FOOTBALL_30&quot;_-_CPPALL11"/>
      <sheetName val="FLOW_PCA_FOOTBALL_-_ALL11"/>
      <sheetName val="ORÇ_AMERICAN_CUP_30&quot;_-_CPPALL11"/>
      <sheetName val="FLOW_PCA_AMERICAN_CUP_-_ALL11"/>
      <sheetName val="ORÇ_COMMEMORATIVE_30&quot;_-_MOMS11"/>
      <sheetName val="FLOW_PCA_COMMEMORATIVE_-_MOMS11"/>
      <sheetName val="ORÇPROMO_RJ&amp;SP1_30&quot;+15&quot;_TEENS11"/>
      <sheetName val="FLOW_PROMO_RJ_&amp;_SP1_30&quot;_TEENS11"/>
      <sheetName val="FLOW_PROMO_RJ_&amp;_SP1_15&quot;_TEENS11"/>
      <sheetName val="ORÇ_PROMO_FUTEBOL_30&quot;+15&quot;_T&amp;A11"/>
      <sheetName val="FLOW_PROMO_FUTEBOL_30&quot;_T&amp;A11"/>
      <sheetName val="FLOW_PROMO_FUTEBOL_15&quot;_T&amp;A11"/>
      <sheetName val="Crono_2007-Cred_C7"/>
      <sheetName val="TAB_Daten7"/>
      <sheetName val="Lista_de_meios_e_veiculos7"/>
      <sheetName val="Internet_Out7"/>
      <sheetName val="Internet_Nov7"/>
      <sheetName val="Flow_20077"/>
      <sheetName val="FCCI2001TV-05-03_xls7"/>
      <sheetName val="NEWS_PREV7"/>
      <sheetName val="NEW_AD_SP7"/>
      <sheetName val="Palavras_Olimpiadas7"/>
      <sheetName val="Ranking_por_Filial_-_Mês7"/>
      <sheetName val="Ranking_Geral_-_Mês7"/>
      <sheetName val="Acad_Bairros_SP7"/>
      <sheetName val="Resumo_por_P"/>
      <sheetName val="Tab_Encargos-Imps7"/>
      <sheetName val="RESUMO_"/>
      <sheetName val="Z6_Indoor_SP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PRC-TV_(0)"/>
      <sheetName val="Lista_de_valores7"/>
      <sheetName val="DESCRICAO__PACOTES7"/>
      <sheetName val="RESUMO_FLOW_12-0516"/>
      <sheetName val="RESUMO_FLOW_01-2316"/>
      <sheetName val="RESUMO_FLOW_03-0416"/>
      <sheetName val="RESUMO_FLOW03-04Rev16"/>
      <sheetName val="resumo_total_mês16"/>
      <sheetName val="RESUMO_FLOW16"/>
      <sheetName val="ORÇ_VERAO_30&quot;_-_CPP_T&amp;A16"/>
      <sheetName val="FLOW_PCA_VERAO_30&quot;_-_T&amp;A16"/>
      <sheetName val="ORÇ_MAINLINE_30&quot;_-_CPP_T&amp;A16"/>
      <sheetName val="FLOW_PCA_MAINLINE_30&quot;__-_T&amp;A16"/>
      <sheetName val="ORÇ_JUNINAS_NE_30&quot;_-_T_&amp;_A16"/>
      <sheetName val="FLOW_PCA_JUNINAS_NE_-_ALL16"/>
      <sheetName val="ORÇ_NATAL_30&quot;_-_ALL16"/>
      <sheetName val="FLOW_PCA_NATAL_-_ALL16"/>
      <sheetName val="ORÇ_AXÉ-NE_45&quot;+_30&quot;+15&quot;_T&amp;A16"/>
      <sheetName val="FLOWAXÉ-NE_45&quot;-_T&amp;A16"/>
      <sheetName val="FLOW_AXÉ-NE_30&quot;-_T&amp;A16"/>
      <sheetName val="FLOW_AXÉ-NE__15&quot;_T&amp;A16"/>
      <sheetName val="ORÇ_OBM_30&quot;_CCL_+_FANTA16"/>
      <sheetName val="FLOW_OBM_30&quot;_-_CCL16"/>
      <sheetName val="FLOW_OBM_30&quot;_-_FANTA16"/>
      <sheetName val="CPP_-_BASE_FLOW16"/>
      <sheetName val="1%_médio_para_CDI_ALL16"/>
      <sheetName val="1%_médio_para_CDI_MOMS16"/>
      <sheetName val="1%_médio_para_CDI_TEENS16"/>
      <sheetName val="ORÇ_TEASER_VERAO_10&quot;_-_CPP_T&amp;16"/>
      <sheetName val="FLOWPCA_TEASER_VERAO_10&quot;-_T&amp;A16"/>
      <sheetName val="ORÇ_FOOTBALL_30&quot;_-_CPPALL16"/>
      <sheetName val="FLOW_PCA_FOOTBALL_-_ALL16"/>
      <sheetName val="ORÇ_AMERICAN_CUP_30&quot;_-_CPPALL16"/>
      <sheetName val="FLOW_PCA_AMERICAN_CUP_-_ALL16"/>
      <sheetName val="ORÇ_COMMEMORATIVE_30&quot;_-_MOMS16"/>
      <sheetName val="FLOW_PCA_COMMEMORATIVE_-_MOMS16"/>
      <sheetName val="ORÇPROMO_RJ&amp;SP1_30&quot;+15&quot;_TEENS16"/>
      <sheetName val="FLOW_PROMO_RJ_&amp;_SP1_30&quot;_TEENS16"/>
      <sheetName val="FLOW_PROMO_RJ_&amp;_SP1_15&quot;_TEENS16"/>
      <sheetName val="ORÇ_PROMO_FUTEBOL_30&quot;+15&quot;_T&amp;A16"/>
      <sheetName val="FLOW_PROMO_FUTEBOL_30&quot;_T&amp;A16"/>
      <sheetName val="FLOW_PROMO_FUTEBOL_15&quot;_T&amp;A16"/>
      <sheetName val="Crono_2007-Cred_C12"/>
      <sheetName val="TAB_Daten12"/>
      <sheetName val="Lista_de_meios_e_veiculos12"/>
      <sheetName val="Internet_Out12"/>
      <sheetName val="Internet_Nov12"/>
      <sheetName val="Flow_200712"/>
      <sheetName val="FCCI2001TV-05-03_xls12"/>
      <sheetName val="NEWS_PREV12"/>
      <sheetName val="NEW_AD_SP12"/>
      <sheetName val="Palavras_Olimpiadas12"/>
      <sheetName val="Ranking_por_Filial_-_Mês12"/>
      <sheetName val="Ranking_Geral_-_Mês12"/>
      <sheetName val="Acad_Bairros_SP12"/>
      <sheetName val="Resumo_por_P5"/>
      <sheetName val="Tab_Encargos-Imps12"/>
      <sheetName val="RESUMO_5"/>
      <sheetName val="Z6_Indoor_SP5"/>
      <sheetName val="capa_ppfev5"/>
      <sheetName val="cro_(2)5"/>
      <sheetName val="capa_maes5"/>
      <sheetName val="cro_maes_5"/>
      <sheetName val="od_maes5"/>
      <sheetName val="rd_maes5"/>
      <sheetName val="capa_nam5"/>
      <sheetName val="cro_namo5"/>
      <sheetName val="od_namo5"/>
      <sheetName val="rd_namo5"/>
      <sheetName val="pp_ago5"/>
      <sheetName val="cro_pp_ago5"/>
      <sheetName val="tv_pp_ago5"/>
      <sheetName val="rd_pp_ago5"/>
      <sheetName val="PRC-TV_(0)5"/>
      <sheetName val="Lista_de_valores12"/>
      <sheetName val="DESCRICAO__PACOTES12"/>
      <sheetName val="Anti_Caspa4"/>
      <sheetName val="RESUMO_FLOW_12-0514"/>
      <sheetName val="RESUMO_FLOW_01-2314"/>
      <sheetName val="RESUMO_FLOW_03-0414"/>
      <sheetName val="RESUMO_FLOW03-04Rev14"/>
      <sheetName val="resumo_total_mês14"/>
      <sheetName val="RESUMO_FLOW14"/>
      <sheetName val="ORÇ_VERAO_30&quot;_-_CPP_T&amp;A14"/>
      <sheetName val="FLOW_PCA_VERAO_30&quot;_-_T&amp;A14"/>
      <sheetName val="ORÇ_MAINLINE_30&quot;_-_CPP_T&amp;A14"/>
      <sheetName val="FLOW_PCA_MAINLINE_30&quot;__-_T&amp;A14"/>
      <sheetName val="ORÇ_JUNINAS_NE_30&quot;_-_T_&amp;_A14"/>
      <sheetName val="FLOW_PCA_JUNINAS_NE_-_ALL14"/>
      <sheetName val="ORÇ_NATAL_30&quot;_-_ALL14"/>
      <sheetName val="FLOW_PCA_NATAL_-_ALL14"/>
      <sheetName val="ORÇ_AXÉ-NE_45&quot;+_30&quot;+15&quot;_T&amp;A14"/>
      <sheetName val="FLOWAXÉ-NE_45&quot;-_T&amp;A14"/>
      <sheetName val="FLOW_AXÉ-NE_30&quot;-_T&amp;A14"/>
      <sheetName val="FLOW_AXÉ-NE__15&quot;_T&amp;A14"/>
      <sheetName val="ORÇ_OBM_30&quot;_CCL_+_FANTA14"/>
      <sheetName val="FLOW_OBM_30&quot;_-_CCL14"/>
      <sheetName val="FLOW_OBM_30&quot;_-_FANTA14"/>
      <sheetName val="CPP_-_BASE_FLOW14"/>
      <sheetName val="1%_médio_para_CDI_ALL14"/>
      <sheetName val="1%_médio_para_CDI_MOMS14"/>
      <sheetName val="1%_médio_para_CDI_TEENS14"/>
      <sheetName val="ORÇ_TEASER_VERAO_10&quot;_-_CPP_T&amp;14"/>
      <sheetName val="FLOWPCA_TEASER_VERAO_10&quot;-_T&amp;A14"/>
      <sheetName val="ORÇ_FOOTBALL_30&quot;_-_CPPALL14"/>
      <sheetName val="FLOW_PCA_FOOTBALL_-_ALL14"/>
      <sheetName val="ORÇ_AMERICAN_CUP_30&quot;_-_CPPALL14"/>
      <sheetName val="FLOW_PCA_AMERICAN_CUP_-_ALL14"/>
      <sheetName val="ORÇ_COMMEMORATIVE_30&quot;_-_MOMS14"/>
      <sheetName val="FLOW_PCA_COMMEMORATIVE_-_MOMS14"/>
      <sheetName val="ORÇPROMO_RJ&amp;SP1_30&quot;+15&quot;_TEENS14"/>
      <sheetName val="FLOW_PROMO_RJ_&amp;_SP1_30&quot;_TEENS14"/>
      <sheetName val="FLOW_PROMO_RJ_&amp;_SP1_15&quot;_TEENS14"/>
      <sheetName val="ORÇ_PROMO_FUTEBOL_30&quot;+15&quot;_T&amp;A14"/>
      <sheetName val="FLOW_PROMO_FUTEBOL_30&quot;_T&amp;A14"/>
      <sheetName val="FLOW_PROMO_FUTEBOL_15&quot;_T&amp;A14"/>
      <sheetName val="Crono_2007-Cred_C10"/>
      <sheetName val="TAB_Daten10"/>
      <sheetName val="Lista_de_meios_e_veiculos10"/>
      <sheetName val="Internet_Out10"/>
      <sheetName val="Internet_Nov10"/>
      <sheetName val="Flow_200710"/>
      <sheetName val="FCCI2001TV-05-03_xls10"/>
      <sheetName val="NEWS_PREV10"/>
      <sheetName val="NEW_AD_SP10"/>
      <sheetName val="Palavras_Olimpiadas10"/>
      <sheetName val="Ranking_por_Filial_-_Mês10"/>
      <sheetName val="Ranking_Geral_-_Mês10"/>
      <sheetName val="Acad_Bairros_SP10"/>
      <sheetName val="Resumo_por_P3"/>
      <sheetName val="Tab_Encargos-Imps10"/>
      <sheetName val="RESUMO_3"/>
      <sheetName val="Z6_Indoor_SP3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PRC-TV_(0)3"/>
      <sheetName val="Lista_de_valores10"/>
      <sheetName val="DESCRICAO__PACOTES10"/>
      <sheetName val="Anti_Caspa2"/>
      <sheetName val="RESUMO_FLOW_12-0513"/>
      <sheetName val="RESUMO_FLOW_01-2313"/>
      <sheetName val="RESUMO_FLOW_03-0413"/>
      <sheetName val="RESUMO_FLOW03-04Rev13"/>
      <sheetName val="resumo_total_mês13"/>
      <sheetName val="RESUMO_FLOW13"/>
      <sheetName val="ORÇ_VERAO_30&quot;_-_CPP_T&amp;A13"/>
      <sheetName val="FLOW_PCA_VERAO_30&quot;_-_T&amp;A13"/>
      <sheetName val="ORÇ_MAINLINE_30&quot;_-_CPP_T&amp;A13"/>
      <sheetName val="FLOW_PCA_MAINLINE_30&quot;__-_T&amp;A13"/>
      <sheetName val="ORÇ_JUNINAS_NE_30&quot;_-_T_&amp;_A13"/>
      <sheetName val="FLOW_PCA_JUNINAS_NE_-_ALL13"/>
      <sheetName val="ORÇ_NATAL_30&quot;_-_ALL13"/>
      <sheetName val="FLOW_PCA_NATAL_-_ALL13"/>
      <sheetName val="ORÇ_AXÉ-NE_45&quot;+_30&quot;+15&quot;_T&amp;A13"/>
      <sheetName val="FLOWAXÉ-NE_45&quot;-_T&amp;A13"/>
      <sheetName val="FLOW_AXÉ-NE_30&quot;-_T&amp;A13"/>
      <sheetName val="FLOW_AXÉ-NE__15&quot;_T&amp;A13"/>
      <sheetName val="ORÇ_OBM_30&quot;_CCL_+_FANTA13"/>
      <sheetName val="FLOW_OBM_30&quot;_-_CCL13"/>
      <sheetName val="FLOW_OBM_30&quot;_-_FANTA13"/>
      <sheetName val="CPP_-_BASE_FLOW13"/>
      <sheetName val="1%_médio_para_CDI_ALL13"/>
      <sheetName val="1%_médio_para_CDI_MOMS13"/>
      <sheetName val="1%_médio_para_CDI_TEENS13"/>
      <sheetName val="ORÇ_TEASER_VERAO_10&quot;_-_CPP_T&amp;13"/>
      <sheetName val="FLOWPCA_TEASER_VERAO_10&quot;-_T&amp;A13"/>
      <sheetName val="ORÇ_FOOTBALL_30&quot;_-_CPPALL13"/>
      <sheetName val="FLOW_PCA_FOOTBALL_-_ALL13"/>
      <sheetName val="ORÇ_AMERICAN_CUP_30&quot;_-_CPPALL13"/>
      <sheetName val="FLOW_PCA_AMERICAN_CUP_-_ALL13"/>
      <sheetName val="ORÇ_COMMEMORATIVE_30&quot;_-_MOMS13"/>
      <sheetName val="FLOW_PCA_COMMEMORATIVE_-_MOMS13"/>
      <sheetName val="ORÇPROMO_RJ&amp;SP1_30&quot;+15&quot;_TEENS13"/>
      <sheetName val="FLOW_PROMO_RJ_&amp;_SP1_30&quot;_TEENS13"/>
      <sheetName val="FLOW_PROMO_RJ_&amp;_SP1_15&quot;_TEENS13"/>
      <sheetName val="ORÇ_PROMO_FUTEBOL_30&quot;+15&quot;_T&amp;A13"/>
      <sheetName val="FLOW_PROMO_FUTEBOL_30&quot;_T&amp;A13"/>
      <sheetName val="FLOW_PROMO_FUTEBOL_15&quot;_T&amp;A13"/>
      <sheetName val="Crono_2007-Cred_C9"/>
      <sheetName val="TAB_Daten9"/>
      <sheetName val="Lista_de_meios_e_veiculos9"/>
      <sheetName val="Internet_Out9"/>
      <sheetName val="Internet_Nov9"/>
      <sheetName val="Flow_20079"/>
      <sheetName val="FCCI2001TV-05-03_xls9"/>
      <sheetName val="NEWS_PREV9"/>
      <sheetName val="NEW_AD_SP9"/>
      <sheetName val="Palavras_Olimpiadas9"/>
      <sheetName val="Ranking_por_Filial_-_Mês9"/>
      <sheetName val="Ranking_Geral_-_Mês9"/>
      <sheetName val="Acad_Bairros_SP9"/>
      <sheetName val="Resumo_por_P2"/>
      <sheetName val="Tab_Encargos-Imps9"/>
      <sheetName val="RESUMO_2"/>
      <sheetName val="Z6_Indoor_SP2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PRC-TV_(0)2"/>
      <sheetName val="Lista_de_valores9"/>
      <sheetName val="DESCRICAO__PACOTES9"/>
      <sheetName val="Anti_Caspa1"/>
      <sheetName val="RESUMO_FLOW_12-0512"/>
      <sheetName val="RESUMO_FLOW_01-2312"/>
      <sheetName val="RESUMO_FLOW_03-0412"/>
      <sheetName val="RESUMO_FLOW03-04Rev12"/>
      <sheetName val="resumo_total_mês12"/>
      <sheetName val="RESUMO_FLOW12"/>
      <sheetName val="ORÇ_VERAO_30&quot;_-_CPP_T&amp;A12"/>
      <sheetName val="FLOW_PCA_VERAO_30&quot;_-_T&amp;A12"/>
      <sheetName val="ORÇ_MAINLINE_30&quot;_-_CPP_T&amp;A12"/>
      <sheetName val="FLOW_PCA_MAINLINE_30&quot;__-_T&amp;A12"/>
      <sheetName val="ORÇ_JUNINAS_NE_30&quot;_-_T_&amp;_A12"/>
      <sheetName val="FLOW_PCA_JUNINAS_NE_-_ALL12"/>
      <sheetName val="ORÇ_NATAL_30&quot;_-_ALL12"/>
      <sheetName val="FLOW_PCA_NATAL_-_ALL12"/>
      <sheetName val="ORÇ_AXÉ-NE_45&quot;+_30&quot;+15&quot;_T&amp;A12"/>
      <sheetName val="FLOWAXÉ-NE_45&quot;-_T&amp;A12"/>
      <sheetName val="FLOW_AXÉ-NE_30&quot;-_T&amp;A12"/>
      <sheetName val="FLOW_AXÉ-NE__15&quot;_T&amp;A12"/>
      <sheetName val="ORÇ_OBM_30&quot;_CCL_+_FANTA12"/>
      <sheetName val="FLOW_OBM_30&quot;_-_CCL12"/>
      <sheetName val="FLOW_OBM_30&quot;_-_FANTA12"/>
      <sheetName val="CPP_-_BASE_FLOW12"/>
      <sheetName val="1%_médio_para_CDI_ALL12"/>
      <sheetName val="1%_médio_para_CDI_MOMS12"/>
      <sheetName val="1%_médio_para_CDI_TEENS12"/>
      <sheetName val="ORÇ_TEASER_VERAO_10&quot;_-_CPP_T&amp;12"/>
      <sheetName val="FLOWPCA_TEASER_VERAO_10&quot;-_T&amp;A12"/>
      <sheetName val="ORÇ_FOOTBALL_30&quot;_-_CPPALL12"/>
      <sheetName val="FLOW_PCA_FOOTBALL_-_ALL12"/>
      <sheetName val="ORÇ_AMERICAN_CUP_30&quot;_-_CPPALL12"/>
      <sheetName val="FLOW_PCA_AMERICAN_CUP_-_ALL12"/>
      <sheetName val="ORÇ_COMMEMORATIVE_30&quot;_-_MOMS12"/>
      <sheetName val="FLOW_PCA_COMMEMORATIVE_-_MOMS12"/>
      <sheetName val="ORÇPROMO_RJ&amp;SP1_30&quot;+15&quot;_TEENS12"/>
      <sheetName val="FLOW_PROMO_RJ_&amp;_SP1_30&quot;_TEENS12"/>
      <sheetName val="FLOW_PROMO_RJ_&amp;_SP1_15&quot;_TEENS12"/>
      <sheetName val="ORÇ_PROMO_FUTEBOL_30&quot;+15&quot;_T&amp;A12"/>
      <sheetName val="FLOW_PROMO_FUTEBOL_30&quot;_T&amp;A12"/>
      <sheetName val="FLOW_PROMO_FUTEBOL_15&quot;_T&amp;A12"/>
      <sheetName val="Crono_2007-Cred_C8"/>
      <sheetName val="TAB_Daten8"/>
      <sheetName val="Lista_de_meios_e_veiculos8"/>
      <sheetName val="Internet_Out8"/>
      <sheetName val="Internet_Nov8"/>
      <sheetName val="Flow_20078"/>
      <sheetName val="FCCI2001TV-05-03_xls8"/>
      <sheetName val="NEWS_PREV8"/>
      <sheetName val="NEW_AD_SP8"/>
      <sheetName val="Palavras_Olimpiadas8"/>
      <sheetName val="Ranking_por_Filial_-_Mês8"/>
      <sheetName val="Ranking_Geral_-_Mês8"/>
      <sheetName val="Acad_Bairros_SP8"/>
      <sheetName val="Resumo_por_P1"/>
      <sheetName val="Tab_Encargos-Imps8"/>
      <sheetName val="RESUMO_1"/>
      <sheetName val="Z6_Indoor_SP1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PRC-TV_(0)1"/>
      <sheetName val="Lista_de_valores8"/>
      <sheetName val="DESCRICAO__PACOTES8"/>
      <sheetName val="Anti_Caspa"/>
      <sheetName val="RESUMO_FLOW_12-0515"/>
      <sheetName val="RESUMO_FLOW_01-2315"/>
      <sheetName val="RESUMO_FLOW_03-0415"/>
      <sheetName val="RESUMO_FLOW03-04Rev15"/>
      <sheetName val="resumo_total_mês15"/>
      <sheetName val="RESUMO_FLOW15"/>
      <sheetName val="ORÇ_VERAO_30&quot;_-_CPP_T&amp;A15"/>
      <sheetName val="FLOW_PCA_VERAO_30&quot;_-_T&amp;A15"/>
      <sheetName val="ORÇ_MAINLINE_30&quot;_-_CPP_T&amp;A15"/>
      <sheetName val="FLOW_PCA_MAINLINE_30&quot;__-_T&amp;A15"/>
      <sheetName val="ORÇ_JUNINAS_NE_30&quot;_-_T_&amp;_A15"/>
      <sheetName val="FLOW_PCA_JUNINAS_NE_-_ALL15"/>
      <sheetName val="ORÇ_NATAL_30&quot;_-_ALL15"/>
      <sheetName val="FLOW_PCA_NATAL_-_ALL15"/>
      <sheetName val="ORÇ_AXÉ-NE_45&quot;+_30&quot;+15&quot;_T&amp;A15"/>
      <sheetName val="FLOWAXÉ-NE_45&quot;-_T&amp;A15"/>
      <sheetName val="FLOW_AXÉ-NE_30&quot;-_T&amp;A15"/>
      <sheetName val="FLOW_AXÉ-NE__15&quot;_T&amp;A15"/>
      <sheetName val="ORÇ_OBM_30&quot;_CCL_+_FANTA15"/>
      <sheetName val="FLOW_OBM_30&quot;_-_CCL15"/>
      <sheetName val="FLOW_OBM_30&quot;_-_FANTA15"/>
      <sheetName val="CPP_-_BASE_FLOW15"/>
      <sheetName val="1%_médio_para_CDI_ALL15"/>
      <sheetName val="1%_médio_para_CDI_MOMS15"/>
      <sheetName val="1%_médio_para_CDI_TEENS15"/>
      <sheetName val="ORÇ_TEASER_VERAO_10&quot;_-_CPP_T&amp;15"/>
      <sheetName val="FLOWPCA_TEASER_VERAO_10&quot;-_T&amp;A15"/>
      <sheetName val="ORÇ_FOOTBALL_30&quot;_-_CPPALL15"/>
      <sheetName val="FLOW_PCA_FOOTBALL_-_ALL15"/>
      <sheetName val="ORÇ_AMERICAN_CUP_30&quot;_-_CPPALL15"/>
      <sheetName val="FLOW_PCA_AMERICAN_CUP_-_ALL15"/>
      <sheetName val="ORÇ_COMMEMORATIVE_30&quot;_-_MOMS15"/>
      <sheetName val="FLOW_PCA_COMMEMORATIVE_-_MOMS15"/>
      <sheetName val="ORÇPROMO_RJ&amp;SP1_30&quot;+15&quot;_TEENS15"/>
      <sheetName val="FLOW_PROMO_RJ_&amp;_SP1_30&quot;_TEENS15"/>
      <sheetName val="FLOW_PROMO_RJ_&amp;_SP1_15&quot;_TEENS15"/>
      <sheetName val="ORÇ_PROMO_FUTEBOL_30&quot;+15&quot;_T&amp;A15"/>
      <sheetName val="FLOW_PROMO_FUTEBOL_30&quot;_T&amp;A15"/>
      <sheetName val="FLOW_PROMO_FUTEBOL_15&quot;_T&amp;A15"/>
      <sheetName val="Crono_2007-Cred_C11"/>
      <sheetName val="TAB_Daten11"/>
      <sheetName val="Lista_de_meios_e_veiculos11"/>
      <sheetName val="Internet_Out11"/>
      <sheetName val="Internet_Nov11"/>
      <sheetName val="Flow_200711"/>
      <sheetName val="FCCI2001TV-05-03_xls11"/>
      <sheetName val="NEWS_PREV11"/>
      <sheetName val="NEW_AD_SP11"/>
      <sheetName val="Palavras_Olimpiadas11"/>
      <sheetName val="Ranking_por_Filial_-_Mês11"/>
      <sheetName val="Ranking_Geral_-_Mês11"/>
      <sheetName val="Acad_Bairros_SP11"/>
      <sheetName val="Resumo_por_P4"/>
      <sheetName val="Tab_Encargos-Imps11"/>
      <sheetName val="RESUMO_4"/>
      <sheetName val="Z6_Indoor_SP4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PRC-TV_(0)4"/>
      <sheetName val="Lista_de_valores11"/>
      <sheetName val="DESCRICAO__PACOTES11"/>
      <sheetName val="Anti_Caspa3"/>
      <sheetName val="Desconexão"/>
      <sheetName val="Tabela preço"/>
      <sheetName val="Consolidado"/>
      <sheetName val=""/>
      <sheetName val="Sem Ziper"/>
      <sheetName val="Plan1"/>
      <sheetName val="Master"/>
      <sheetName val="Validações"/>
      <sheetName val="ResGeral-NOV01"/>
      <sheetName val="Tabela_preço3"/>
      <sheetName val="Sem_Ziper3"/>
      <sheetName val="Tabela_preço"/>
      <sheetName val="Sem_Ziper"/>
      <sheetName val="NET"/>
      <sheetName val="Tabela_preço1"/>
      <sheetName val="Sem_Ziper1"/>
      <sheetName val="Tabela_preço2"/>
      <sheetName val="Sem_Ziper2"/>
      <sheetName val="Tabela_preço4"/>
      <sheetName val="Sem_Ziper4"/>
      <sheetName val="Bar Rel"/>
      <sheetName val="Anti_Caspa5"/>
      <sheetName val="Tabela_preço5"/>
      <sheetName val="Sem_Ziper5"/>
      <sheetName val="RESUMO_FLOW_12-0517"/>
      <sheetName val="RESUMO_FLOW_01-2317"/>
      <sheetName val="RESUMO_FLOW_03-0417"/>
      <sheetName val="RESUMO_FLOW03-04Rev17"/>
      <sheetName val="resumo_total_mês17"/>
      <sheetName val="RESUMO_FLOW17"/>
      <sheetName val="ORÇ_VERAO_30&quot;_-_CPP_T&amp;A17"/>
      <sheetName val="FLOW_PCA_VERAO_30&quot;_-_T&amp;A17"/>
      <sheetName val="ORÇ_MAINLINE_30&quot;_-_CPP_T&amp;A17"/>
      <sheetName val="FLOW_PCA_MAINLINE_30&quot;__-_T&amp;A17"/>
      <sheetName val="ORÇ_JUNINAS_NE_30&quot;_-_T_&amp;_A17"/>
      <sheetName val="FLOW_PCA_JUNINAS_NE_-_ALL17"/>
      <sheetName val="ORÇ_NATAL_30&quot;_-_ALL17"/>
      <sheetName val="FLOW_PCA_NATAL_-_ALL17"/>
      <sheetName val="ORÇ_AXÉ-NE_45&quot;+_30&quot;+15&quot;_T&amp;A17"/>
      <sheetName val="FLOWAXÉ-NE_45&quot;-_T&amp;A17"/>
      <sheetName val="FLOW_AXÉ-NE_30&quot;-_T&amp;A17"/>
      <sheetName val="FLOW_AXÉ-NE__15&quot;_T&amp;A17"/>
      <sheetName val="ORÇ_OBM_30&quot;_CCL_+_FANTA17"/>
      <sheetName val="FLOW_OBM_30&quot;_-_CCL17"/>
      <sheetName val="FLOW_OBM_30&quot;_-_FANTA17"/>
      <sheetName val="CPP_-_BASE_FLOW17"/>
      <sheetName val="1%_médio_para_CDI_ALL17"/>
      <sheetName val="1%_médio_para_CDI_MOMS17"/>
      <sheetName val="1%_médio_para_CDI_TEENS17"/>
      <sheetName val="ORÇ_TEASER_VERAO_10&quot;_-_CPP_T&amp;17"/>
      <sheetName val="FLOWPCA_TEASER_VERAO_10&quot;-_T&amp;A17"/>
      <sheetName val="ORÇ_FOOTBALL_30&quot;_-_CPPALL17"/>
      <sheetName val="FLOW_PCA_FOOTBALL_-_ALL17"/>
      <sheetName val="ORÇ_AMERICAN_CUP_30&quot;_-_CPPALL17"/>
      <sheetName val="FLOW_PCA_AMERICAN_CUP_-_ALL17"/>
      <sheetName val="ORÇ_COMMEMORATIVE_30&quot;_-_MOMS17"/>
      <sheetName val="FLOW_PCA_COMMEMORATIVE_-_MOMS17"/>
      <sheetName val="ORÇPROMO_RJ&amp;SP1_30&quot;+15&quot;_TEENS17"/>
      <sheetName val="FLOW_PROMO_RJ_&amp;_SP1_30&quot;_TEENS17"/>
      <sheetName val="FLOW_PROMO_RJ_&amp;_SP1_15&quot;_TEENS17"/>
      <sheetName val="ORÇ_PROMO_FUTEBOL_30&quot;+15&quot;_T&amp;A17"/>
      <sheetName val="FLOW_PROMO_FUTEBOL_30&quot;_T&amp;A17"/>
      <sheetName val="FLOW_PROMO_FUTEBOL_15&quot;_T&amp;A17"/>
      <sheetName val="TAB_Daten13"/>
      <sheetName val="Palavras_Olimpiadas13"/>
      <sheetName val="Crono_2007-Cred_C13"/>
      <sheetName val="Flow_200713"/>
      <sheetName val="Internet_Out13"/>
      <sheetName val="Internet_Nov13"/>
      <sheetName val="Lista_de_meios_e_veiculos13"/>
      <sheetName val="Ranking_por_Filial_-_Mês13"/>
      <sheetName val="Ranking_Geral_-_Mês13"/>
      <sheetName val="NEW_AD_SP13"/>
      <sheetName val="NEWS_PREV13"/>
      <sheetName val="FCCI2001TV-05-03_xls13"/>
      <sheetName val="Acad_Bairros_SP13"/>
      <sheetName val="Tab_Encargos-Imps13"/>
      <sheetName val="RESUMO_6"/>
      <sheetName val="Z6_Indoor_SP6"/>
      <sheetName val="Resumo_por_P6"/>
      <sheetName val="capa_ppfev6"/>
      <sheetName val="cro_(2)6"/>
      <sheetName val="capa_maes6"/>
      <sheetName val="cro_maes_6"/>
      <sheetName val="od_maes6"/>
      <sheetName val="rd_maes6"/>
      <sheetName val="capa_nam6"/>
      <sheetName val="cro_namo6"/>
      <sheetName val="od_namo6"/>
      <sheetName val="rd_namo6"/>
      <sheetName val="pp_ago6"/>
      <sheetName val="cro_pp_ago6"/>
      <sheetName val="tv_pp_ago6"/>
      <sheetName val="rd_pp_ago6"/>
      <sheetName val="PRC-TV_(0)6"/>
      <sheetName val="Lista_de_valores13"/>
      <sheetName val="DESCRICAO__PACOTES13"/>
      <sheetName val="Anti_Caspa6"/>
      <sheetName val="Tabela_preço6"/>
      <sheetName val="Sem_Ziper6"/>
      <sheetName val="Bar_R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 refreshError="1"/>
      <sheetData sheetId="647" refreshError="1"/>
      <sheetData sheetId="648" refreshError="1"/>
      <sheetData sheetId="649" refreshError="1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 refreshError="1"/>
      <sheetData sheetId="1097" refreshError="1"/>
      <sheetData sheetId="1098" refreshError="1"/>
      <sheetData sheetId="1099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/>
      <sheetData sheetId="1106"/>
      <sheetData sheetId="1107"/>
      <sheetData sheetId="1108"/>
      <sheetData sheetId="1109" refreshError="1"/>
      <sheetData sheetId="1110"/>
      <sheetData sheetId="1111"/>
      <sheetData sheetId="1112"/>
      <sheetData sheetId="1113"/>
      <sheetData sheetId="1114"/>
      <sheetData sheetId="1115"/>
      <sheetData sheetId="1116" refreshError="1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FLOW CHART"/>
      <sheetName val="Outdoor"/>
      <sheetName val="Relação de Pontos"/>
      <sheetName val="Classificados"/>
      <sheetName val="Avaliação SBT"/>
      <sheetName val="resumo"/>
      <sheetName val="negociações"/>
      <sheetName val="Ranking por Filial - Mês"/>
      <sheetName val="Ranking Geral - Mês"/>
      <sheetName val="CAD"/>
      <sheetName val="PRINCIPAL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A dama e o vagabundo 2"/>
      <sheetName val="Empresas"/>
      <sheetName val="Budget Coca-Cola"/>
      <sheetName val="OBS"/>
      <sheetName val="FLOW_CHART"/>
      <sheetName val="Relação_de_Pontos"/>
      <sheetName val="Avaliação_SBT"/>
      <sheetName val="DIAP,COTON 98"/>
      <sheetName val="BABY TOIL.98"/>
      <sheetName val="TOT-FRA"/>
      <sheetName val="RD INT 1ª"/>
      <sheetName val="A%20dama%20e%20o%20vagabundo%20"/>
      <sheetName val="set76"/>
      <sheetName val="plamarc"/>
      <sheetName val="distr.outdoor"/>
      <sheetName val="Tabelas"/>
      <sheetName val="VICTEL ($R)"/>
      <sheetName val="Validações"/>
      <sheetName val="Anual"/>
      <sheetName val="BANCAS"/>
      <sheetName val="DATOS"/>
      <sheetName val="FECHO AUGUST"/>
      <sheetName val="PBP 2003"/>
      <sheetName val="P&amp;L x ICMes"/>
      <sheetName val="Feriados"/>
      <sheetName val="Bar Rel"/>
      <sheetName val="Premissas"/>
      <sheetName val="GREG1"/>
      <sheetName val="engline"/>
      <sheetName val="Job Report"/>
      <sheetName val="Payroll Log"/>
      <sheetName val="Petty Cash Log"/>
      <sheetName val="Sales Log"/>
      <sheetName val="FRECEFECBAILEYS"/>
      <sheetName val="계실5-1"/>
      <sheetName val="DatosTP"/>
      <sheetName val="costos OLD act 1 enero"/>
      <sheetName val="Crono 2007-Cred C"/>
      <sheetName val="Pato"/>
      <sheetName val="Faster Est Input Data"/>
      <sheetName val="PullDown data"/>
      <sheetName val="Bco"/>
      <sheetName val="dHora"/>
      <sheetName val="BC - Main model"/>
      <sheetName val="outdoor-projetos"/>
      <sheetName val="RD"/>
      <sheetName val="PARAMETRES"/>
      <sheetName val="MENU"/>
      <sheetName val="Check"/>
      <sheetName val="Palavras Olimpiadas"/>
      <sheetName val="FLOW_CHART1"/>
      <sheetName val="Relação_de_Pontos1"/>
      <sheetName val="Avaliação_SBT1"/>
      <sheetName val="A_dama_e_o_vagabundo_2"/>
      <sheetName val="Ranking_por_Filial_-_Mês"/>
      <sheetName val="Ranking_Geral_-_Mês"/>
      <sheetName val="FECHO_AUGUST"/>
      <sheetName val="PBP_2003"/>
      <sheetName val="P&amp;L_x_ICMes"/>
      <sheetName val="Budget_Coca-Cola"/>
      <sheetName val="distr_outdoor"/>
      <sheetName val="VICTEL_($R)"/>
      <sheetName val="Bar_Rel"/>
      <sheetName val="DIAP,COTON_98"/>
      <sheetName val="BABY_TOIL_98"/>
      <sheetName val="Job_Report"/>
      <sheetName val="Payroll_Log"/>
      <sheetName val="Petty_Cash_Log"/>
      <sheetName val="Sales_Log"/>
      <sheetName val="RD_INT_1ª"/>
      <sheetName val="costos_OLD_act_1_enero"/>
      <sheetName val="Crono_2007-Cred_C"/>
      <sheetName val="Faster_Est_Input_Data"/>
      <sheetName val="PullDown_data"/>
      <sheetName val="BC_-_Main_model"/>
      <sheetName val="UNITSOLD"/>
      <sheetName val="Factores"/>
      <sheetName val="Mengenabgleich"/>
      <sheetName val="2_3"/>
      <sheetName val="2_4"/>
      <sheetName val="2_5"/>
      <sheetName val="Calendar"/>
      <sheetName val="Integração - Earned Value"/>
      <sheetName val="TVE 1"/>
      <sheetName val="Região Sul"/>
      <sheetName val="Sources_Uses"/>
      <sheetName val="Aux"/>
      <sheetName val="Palavras_Olimpiadas"/>
      <sheetName val="Mascara_discussao"/>
      <sheetName val="ativo"/>
      <sheetName val="Share Price 2002"/>
      <sheetName val="NEWS PREV"/>
      <sheetName val="Estándares"/>
      <sheetName val="Macro1"/>
      <sheetName val="FLOW_CHART2"/>
      <sheetName val="Relação_de_Pontos2"/>
      <sheetName val="Avaliação_SBT2"/>
      <sheetName val="Ranking_por_Filial_-_Mês1"/>
      <sheetName val="Ranking_Geral_-_Mês1"/>
      <sheetName val="A_dama_e_o_vagabundo_21"/>
      <sheetName val="Budget_Coca-Cola1"/>
      <sheetName val="distr_outdoor1"/>
      <sheetName val="VICTEL_($R)1"/>
      <sheetName val="FECHO_AUGUST1"/>
      <sheetName val="PBP_20031"/>
      <sheetName val="P&amp;L_x_ICMes1"/>
      <sheetName val="Bar_Rel1"/>
      <sheetName val="DIAP,COTON_981"/>
      <sheetName val="BABY_TOIL_981"/>
      <sheetName val="Job_Report1"/>
      <sheetName val="Payroll_Log1"/>
      <sheetName val="Petty_Cash_Log1"/>
      <sheetName val="Sales_Log1"/>
      <sheetName val="RD_INT_1ª1"/>
      <sheetName val="costos_OLD_act_1_enero1"/>
      <sheetName val="Crono_2007-Cred_C1"/>
      <sheetName val="BC_-_Main_model1"/>
      <sheetName val="Faster_Est_Input_Data1"/>
      <sheetName val="PullDown_data1"/>
      <sheetName val="Palavras_Olimpiadas1"/>
      <sheetName val="Integração_-_Earned_Value"/>
      <sheetName val="Região_Sul"/>
      <sheetName val="TVE_1"/>
      <sheetName val="FLOW_CHART3"/>
      <sheetName val="Relação_de_Pontos3"/>
      <sheetName val="Avaliação_SBT3"/>
      <sheetName val="Ranking_por_Filial_-_Mês2"/>
      <sheetName val="Ranking_Geral_-_Mês2"/>
      <sheetName val="A_dama_e_o_vagabundo_22"/>
      <sheetName val="Budget_Coca-Cola2"/>
      <sheetName val="distr_outdoor2"/>
      <sheetName val="VICTEL_($R)2"/>
      <sheetName val="FECHO_AUGUST2"/>
      <sheetName val="PBP_20032"/>
      <sheetName val="P&amp;L_x_ICMes2"/>
      <sheetName val="Bar_Rel2"/>
      <sheetName val="DIAP,COTON_982"/>
      <sheetName val="BABY_TOIL_982"/>
      <sheetName val="Job_Report2"/>
      <sheetName val="Payroll_Log2"/>
      <sheetName val="Petty_Cash_Log2"/>
      <sheetName val="Sales_Log2"/>
      <sheetName val="RD_INT_1ª2"/>
      <sheetName val="costos_OLD_act_1_enero2"/>
      <sheetName val="Crono_2007-Cred_C2"/>
      <sheetName val="BC_-_Main_model2"/>
      <sheetName val="Faster_Est_Input_Data2"/>
      <sheetName val="PullDown_data2"/>
      <sheetName val="Palavras_Olimpiadas2"/>
      <sheetName val="Integração_-_Earned_Value1"/>
      <sheetName val="Região_Sul1"/>
      <sheetName val="TVE_11"/>
      <sheetName val="FLOW_CHART4"/>
      <sheetName val="Relação_de_Pontos4"/>
      <sheetName val="Avaliação_SBT4"/>
      <sheetName val="Ranking_por_Filial_-_Mês3"/>
      <sheetName val="Ranking_Geral_-_Mês3"/>
      <sheetName val="A_dama_e_o_vagabundo_23"/>
      <sheetName val="Budget_Coca-Cola3"/>
      <sheetName val="distr_outdoor3"/>
      <sheetName val="VICTEL_($R)3"/>
      <sheetName val="FECHO_AUGUST3"/>
      <sheetName val="PBP_20033"/>
      <sheetName val="P&amp;L_x_ICMes3"/>
      <sheetName val="Bar_Rel3"/>
      <sheetName val="DIAP,COTON_983"/>
      <sheetName val="BABY_TOIL_983"/>
      <sheetName val="Job_Report3"/>
      <sheetName val="Payroll_Log3"/>
      <sheetName val="Petty_Cash_Log3"/>
      <sheetName val="Sales_Log3"/>
      <sheetName val="RD_INT_1ª3"/>
      <sheetName val="costos_OLD_act_1_enero3"/>
      <sheetName val="Crono_2007-Cred_C3"/>
      <sheetName val="BC_-_Main_model3"/>
      <sheetName val="Faster_Est_Input_Data3"/>
      <sheetName val="PullDown_data3"/>
      <sheetName val="Palavras_Olimpiadas3"/>
      <sheetName val="Integração_-_Earned_Value2"/>
      <sheetName val="Região_Sul2"/>
      <sheetName val="TVE_12"/>
      <sheetName val="FLOW_CHART5"/>
      <sheetName val="Relação_de_Pontos5"/>
      <sheetName val="Avaliação_SBT5"/>
      <sheetName val="Ranking_por_Filial_-_Mês4"/>
      <sheetName val="Ranking_Geral_-_Mês4"/>
      <sheetName val="A_dama_e_o_vagabundo_24"/>
      <sheetName val="Budget_Coca-Cola4"/>
      <sheetName val="distr_outdoor4"/>
      <sheetName val="VICTEL_($R)4"/>
      <sheetName val="FECHO_AUGUST4"/>
      <sheetName val="PBP_20034"/>
      <sheetName val="P&amp;L_x_ICMes4"/>
      <sheetName val="Bar_Rel4"/>
      <sheetName val="DIAP,COTON_984"/>
      <sheetName val="BABY_TOIL_984"/>
      <sheetName val="Job_Report4"/>
      <sheetName val="Payroll_Log4"/>
      <sheetName val="Petty_Cash_Log4"/>
      <sheetName val="Sales_Log4"/>
      <sheetName val="RD_INT_1ª4"/>
      <sheetName val="costos_OLD_act_1_enero4"/>
      <sheetName val="Crono_2007-Cred_C4"/>
      <sheetName val="BC_-_Main_model4"/>
      <sheetName val="Faster_Est_Input_Data4"/>
      <sheetName val="PullDown_data4"/>
      <sheetName val="Palavras_Olimpiadas4"/>
      <sheetName val="Integração_-_Earned_Value3"/>
      <sheetName val="Região_Sul3"/>
      <sheetName val="TVE_13"/>
      <sheetName val="FLOW_CHART6"/>
      <sheetName val="Relação_de_Pontos6"/>
      <sheetName val="Avaliação_SBT6"/>
      <sheetName val="Ranking_por_Filial_-_Mês5"/>
      <sheetName val="Ranking_Geral_-_Mês5"/>
      <sheetName val="A_dama_e_o_vagabundo_25"/>
      <sheetName val="Budget_Coca-Cola5"/>
      <sheetName val="distr_outdoor5"/>
      <sheetName val="VICTEL_($R)5"/>
      <sheetName val="FECHO_AUGUST5"/>
      <sheetName val="PBP_20035"/>
      <sheetName val="P&amp;L_x_ICMes5"/>
      <sheetName val="Bar_Rel5"/>
      <sheetName val="DIAP,COTON_985"/>
      <sheetName val="BABY_TOIL_985"/>
      <sheetName val="Job_Report5"/>
      <sheetName val="Payroll_Log5"/>
      <sheetName val="Petty_Cash_Log5"/>
      <sheetName val="Sales_Log5"/>
      <sheetName val="RD_INT_1ª5"/>
      <sheetName val="costos_OLD_act_1_enero5"/>
      <sheetName val="Crono_2007-Cred_C5"/>
      <sheetName val="BC_-_Main_model5"/>
      <sheetName val="Faster_Est_Input_Data5"/>
      <sheetName val="PullDown_data5"/>
      <sheetName val="Palavras_Olimpiadas5"/>
      <sheetName val="Integração_-_Earned_Value4"/>
      <sheetName val="Região_Sul4"/>
      <sheetName val="TVE_14"/>
      <sheetName val="FLOW_CHART7"/>
      <sheetName val="Relação_de_Pontos7"/>
      <sheetName val="Avaliação_SBT7"/>
      <sheetName val="Ranking_por_Filial_-_Mês6"/>
      <sheetName val="Ranking_Geral_-_Mês6"/>
      <sheetName val="A_dama_e_o_vagabundo_26"/>
      <sheetName val="Budget_Coca-Cola6"/>
      <sheetName val="distr_outdoor6"/>
      <sheetName val="VICTEL_($R)6"/>
      <sheetName val="FECHO_AUGUST6"/>
      <sheetName val="PBP_20036"/>
      <sheetName val="P&amp;L_x_ICMes6"/>
      <sheetName val="Bar_Rel6"/>
      <sheetName val="DIAP,COTON_986"/>
      <sheetName val="BABY_TOIL_986"/>
      <sheetName val="Job_Report6"/>
      <sheetName val="Payroll_Log6"/>
      <sheetName val="Petty_Cash_Log6"/>
      <sheetName val="Sales_Log6"/>
      <sheetName val="RD_INT_1ª6"/>
      <sheetName val="costos_OLD_act_1_enero6"/>
      <sheetName val="Crono_2007-Cred_C6"/>
      <sheetName val="BC_-_Main_model6"/>
      <sheetName val="Faster_Est_Input_Data6"/>
      <sheetName val="PullDown_data6"/>
      <sheetName val="Palavras_Olimpiadas6"/>
      <sheetName val="Integração_-_Earned_Value5"/>
      <sheetName val="Região_Sul5"/>
      <sheetName val="TVE_15"/>
      <sheetName val="Plan1"/>
      <sheetName val="BS$"/>
      <sheetName val="ITAX"/>
      <sheetName val="NH-REP"/>
      <sheetName val="PL$"/>
      <sheetName val="NH-PL"/>
      <sheetName val="NH-P&amp;T"/>
      <sheetName val="FLOW_CHART8"/>
      <sheetName val="Relação_de_Pontos8"/>
      <sheetName val="Avaliação_SBT8"/>
      <sheetName val="Ranking_por_Filial_-_Mês7"/>
      <sheetName val="Ranking_Geral_-_Mês7"/>
      <sheetName val="A_dama_e_o_vagabundo_27"/>
      <sheetName val="Budget_Coca-Cola7"/>
      <sheetName val="distr_outdoor7"/>
      <sheetName val="VICTEL_($R)7"/>
      <sheetName val="FECHO_AUGUST7"/>
      <sheetName val="PBP_20037"/>
      <sheetName val="P&amp;L_x_ICMes7"/>
      <sheetName val="Bar_Rel7"/>
      <sheetName val="DIAP,COTON_987"/>
      <sheetName val="BABY_TOIL_987"/>
      <sheetName val="Job_Report7"/>
      <sheetName val="Payroll_Log7"/>
      <sheetName val="Petty_Cash_Log7"/>
      <sheetName val="Sales_Log7"/>
      <sheetName val="RD_INT_1ª7"/>
      <sheetName val="costos_OLD_act_1_enero7"/>
      <sheetName val="Crono_2007-Cred_C7"/>
      <sheetName val="BC_-_Main_model7"/>
      <sheetName val="Faster_Est_Input_Data7"/>
      <sheetName val="PullDown_data7"/>
      <sheetName val="Palavras_Olimpiadas7"/>
      <sheetName val="Integração_-_Earned_Value6"/>
      <sheetName val="Região_Sul6"/>
      <sheetName val="TVE_16"/>
      <sheetName val="FLOW_CHART9"/>
      <sheetName val="Relação_de_Pontos9"/>
      <sheetName val="Avaliação_SBT9"/>
      <sheetName val="Ranking_por_Filial_-_Mês8"/>
      <sheetName val="Ranking_Geral_-_Mês8"/>
      <sheetName val="A_dama_e_o_vagabundo_28"/>
      <sheetName val="Budget_Coca-Cola8"/>
      <sheetName val="distr_outdoor8"/>
      <sheetName val="VICTEL_($R)8"/>
      <sheetName val="FECHO_AUGUST8"/>
      <sheetName val="PBP_20038"/>
      <sheetName val="P&amp;L_x_ICMes8"/>
      <sheetName val="Bar_Rel8"/>
      <sheetName val="DIAP,COTON_988"/>
      <sheetName val="BABY_TOIL_988"/>
      <sheetName val="Job_Report8"/>
      <sheetName val="Payroll_Log8"/>
      <sheetName val="Petty_Cash_Log8"/>
      <sheetName val="Sales_Log8"/>
      <sheetName val="RD_INT_1ª8"/>
      <sheetName val="costos_OLD_act_1_enero8"/>
      <sheetName val="Crono_2007-Cred_C8"/>
      <sheetName val="BC_-_Main_model8"/>
      <sheetName val="Faster_Est_Input_Data8"/>
      <sheetName val="PullDown_data8"/>
      <sheetName val="Palavras_Olimpiadas8"/>
      <sheetName val="Integração_-_Earned_Value7"/>
      <sheetName val="Região_Sul7"/>
      <sheetName val="TVE_17"/>
      <sheetName val="FLOW_CHART10"/>
      <sheetName val="Relação_de_Pontos10"/>
      <sheetName val="Avaliação_SBT10"/>
      <sheetName val="Ranking_por_Filial_-_Mês9"/>
      <sheetName val="Ranking_Geral_-_Mês9"/>
      <sheetName val="A_dama_e_o_vagabundo_29"/>
      <sheetName val="Budget_Coca-Cola9"/>
      <sheetName val="distr_outdoor9"/>
      <sheetName val="VICTEL_($R)9"/>
      <sheetName val="FECHO_AUGUST9"/>
      <sheetName val="PBP_20039"/>
      <sheetName val="P&amp;L_x_ICMes9"/>
      <sheetName val="Bar_Rel9"/>
      <sheetName val="DIAP,COTON_989"/>
      <sheetName val="BABY_TOIL_989"/>
      <sheetName val="Job_Report9"/>
      <sheetName val="Payroll_Log9"/>
      <sheetName val="Petty_Cash_Log9"/>
      <sheetName val="Sales_Log9"/>
      <sheetName val="RD_INT_1ª9"/>
      <sheetName val="costos_OLD_act_1_enero9"/>
      <sheetName val="Crono_2007-Cred_C9"/>
      <sheetName val="BC_-_Main_model9"/>
      <sheetName val="Faster_Est_Input_Data9"/>
      <sheetName val="PullDown_data9"/>
      <sheetName val="Palavras_Olimpiadas9"/>
      <sheetName val="Integração_-_Earned_Value8"/>
      <sheetName val="Região_Sul8"/>
      <sheetName val="TVE_18"/>
      <sheetName val="FLOW_CHART11"/>
      <sheetName val="Relação_de_Pontos11"/>
      <sheetName val="Avaliação_SBT11"/>
      <sheetName val="Ranking_por_Filial_-_Mês10"/>
      <sheetName val="Ranking_Geral_-_Mês10"/>
      <sheetName val="A_dama_e_o_vagabundo_210"/>
      <sheetName val="Budget_Coca-Cola10"/>
      <sheetName val="distr_outdoor10"/>
      <sheetName val="VICTEL_($R)10"/>
      <sheetName val="FECHO_AUGUST10"/>
      <sheetName val="PBP_200310"/>
      <sheetName val="P&amp;L_x_ICMes10"/>
      <sheetName val="Bar_Rel10"/>
      <sheetName val="DIAP,COTON_9810"/>
      <sheetName val="BABY_TOIL_9810"/>
      <sheetName val="Job_Report10"/>
      <sheetName val="Payroll_Log10"/>
      <sheetName val="Petty_Cash_Log10"/>
      <sheetName val="Sales_Log10"/>
      <sheetName val="RD_INT_1ª10"/>
      <sheetName val="costos_OLD_act_1_enero10"/>
      <sheetName val="Crono_2007-Cred_C10"/>
      <sheetName val="BC_-_Main_model10"/>
      <sheetName val="Faster_Est_Input_Data10"/>
      <sheetName val="PullDown_data10"/>
      <sheetName val="Palavras_Olimpiadas10"/>
      <sheetName val="Integração_-_Earned_Value9"/>
      <sheetName val="Região_Sul9"/>
      <sheetName val="TVE_19"/>
      <sheetName val="FLOW_CHART12"/>
      <sheetName val="Relação_de_Pontos12"/>
      <sheetName val="Avaliação_SBT12"/>
      <sheetName val="Ranking_por_Filial_-_Mês11"/>
      <sheetName val="Ranking_Geral_-_Mês11"/>
      <sheetName val="A_dama_e_o_vagabundo_211"/>
      <sheetName val="Budget_Coca-Cola11"/>
      <sheetName val="distr_outdoor11"/>
      <sheetName val="VICTEL_($R)11"/>
      <sheetName val="FECHO_AUGUST11"/>
      <sheetName val="PBP_200311"/>
      <sheetName val="P&amp;L_x_ICMes11"/>
      <sheetName val="Bar_Rel11"/>
      <sheetName val="DIAP,COTON_9811"/>
      <sheetName val="BABY_TOIL_9811"/>
      <sheetName val="Job_Report11"/>
      <sheetName val="Payroll_Log11"/>
      <sheetName val="Petty_Cash_Log11"/>
      <sheetName val="Sales_Log11"/>
      <sheetName val="RD_INT_1ª11"/>
      <sheetName val="costos_OLD_act_1_enero11"/>
      <sheetName val="Crono_2007-Cred_C11"/>
      <sheetName val="BC_-_Main_model11"/>
      <sheetName val="Faster_Est_Input_Data11"/>
      <sheetName val="PullDown_data11"/>
      <sheetName val="Palavras_Olimpiadas11"/>
      <sheetName val="Integração_-_Earned_Value10"/>
      <sheetName val="Região_Sul10"/>
      <sheetName val="TVE_110"/>
      <sheetName val="Share_Price_2002"/>
      <sheetName val="NEWS_PREV"/>
      <sheetName val="MID"/>
      <sheetName val="mapa"/>
      <sheetName val="Ficha Técnica"/>
      <sheetName val="Tabela de Preços | Outubro 2014"/>
      <sheetName val="FLOW_CHART13"/>
      <sheetName val="Relação_de_Pontos13"/>
      <sheetName val="Avaliação_SBT13"/>
      <sheetName val="Ranking_por_Filial_-_Mês12"/>
      <sheetName val="Ranking_Geral_-_Mês12"/>
      <sheetName val="A_dama_e_o_vagabundo_212"/>
      <sheetName val="Budget_Coca-Cola12"/>
      <sheetName val="distr_outdoor12"/>
      <sheetName val="VICTEL_($R)12"/>
      <sheetName val="FECHO_AUGUST12"/>
      <sheetName val="PBP_200312"/>
      <sheetName val="P&amp;L_x_ICMes12"/>
      <sheetName val="Bar_Rel12"/>
      <sheetName val="DIAP,COTON_9812"/>
      <sheetName val="BABY_TOIL_9812"/>
      <sheetName val="Job_Report12"/>
      <sheetName val="Payroll_Log12"/>
      <sheetName val="Petty_Cash_Log12"/>
      <sheetName val="Sales_Log12"/>
      <sheetName val="RD_INT_1ª12"/>
      <sheetName val="costos_OLD_act_1_enero12"/>
      <sheetName val="Crono_2007-Cred_C12"/>
      <sheetName val="BC_-_Main_model12"/>
      <sheetName val="Faster_Est_Input_Data12"/>
      <sheetName val="PullDown_data12"/>
      <sheetName val="Palavras_Olimpiadas12"/>
      <sheetName val="Integração_-_Earned_Value11"/>
      <sheetName val="Região_Sul11"/>
      <sheetName val="TVE_111"/>
      <sheetName val="Share_Price_20021"/>
      <sheetName val="NEWS_PREV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 refreshError="1"/>
      <sheetData sheetId="455" refreshError="1"/>
      <sheetData sheetId="456" refreshError="1"/>
      <sheetData sheetId="457" refreshError="1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por P"/>
      <sheetName val="1%TARP - SET'96"/>
      <sheetName val="1%TARP - OUT'96"/>
      <sheetName val="1%TARP - FEV'97"/>
      <sheetName val="1%TARP - JUN'97"/>
      <sheetName val="1%TARP - OUT'97"/>
      <sheetName val="Ranking por Filial - Mês"/>
      <sheetName val="Ranking Geral - Mês"/>
      <sheetName val="plamarc"/>
      <sheetName val="1%TARP"/>
      <sheetName val="Tabelas"/>
      <sheetName val="tradução"/>
      <sheetName val="OUTDOOR"/>
      <sheetName val="1%TARP_-_SET'96"/>
      <sheetName val="1%TARP_-_OUT'96"/>
      <sheetName val="1%TARP_-_FEV'97"/>
      <sheetName val="1%TARP_-_JUN'97"/>
      <sheetName val="1%TARP_-_OUT'97"/>
      <sheetName val="Resumo_por_P"/>
      <sheetName val="capa"/>
      <sheetName val="OBS"/>
      <sheetName val="AR @ ACT"/>
      <sheetName val="BME FBP05 GESPLAN"/>
      <sheetName val="Ranking_por_Filial_-_Mês"/>
      <sheetName val="Ranking_Geral_-_Mês"/>
      <sheetName val="TOUS"/>
      <sheetName val="GRAFICO COMPARATIVA PARQUE"/>
      <sheetName val="600ML"/>
      <sheetName val="PROG. TV aberta CA"/>
      <sheetName val="PROG. TV aberta FOX"/>
      <sheetName val="1%TARP_-_SET'961"/>
      <sheetName val="1%TARP_-_OUT'961"/>
      <sheetName val="1%TARP_-_FEV'971"/>
      <sheetName val="1%TARP_-_JUN'971"/>
      <sheetName val="1%TARP_-_OUT'971"/>
      <sheetName val="Resumo_por_P1"/>
      <sheetName val="DPYs"/>
      <sheetName val="TAB REG"/>
      <sheetName val="PRC-TV (0)"/>
      <sheetName val="Flow"/>
      <sheetName val="RJ MUB OK "/>
      <sheetName val="dHora"/>
      <sheetName val="Bar Rel"/>
      <sheetName val="Base SAP"/>
      <sheetName val="distr.outdoor"/>
      <sheetName val="globals"/>
      <sheetName val="input"/>
      <sheetName val="output 2007"/>
      <sheetName val="Espaço Comum"/>
      <sheetName val="Resumo_por_P2"/>
      <sheetName val="1%TARP_-_SET'962"/>
      <sheetName val="1%TARP_-_OUT'962"/>
      <sheetName val="1%TARP_-_FEV'972"/>
      <sheetName val="1%TARP_-_JUN'972"/>
      <sheetName val="1%TARP_-_OUT'972"/>
      <sheetName val="PROG__TV_aberta_CA"/>
      <sheetName val="PROG__TV_aberta_FOX"/>
      <sheetName val="RJ_MUB_OK_"/>
      <sheetName val="BME_FBP05_GESPLAN"/>
      <sheetName val="AR_@_ACT"/>
      <sheetName val="Resumo_por_P3"/>
      <sheetName val="1%TARP_-_SET'963"/>
      <sheetName val="1%TARP_-_OUT'963"/>
      <sheetName val="1%TARP_-_FEV'973"/>
      <sheetName val="1%TARP_-_JUN'973"/>
      <sheetName val="1%TARP_-_OUT'973"/>
      <sheetName val="PROG__TV_aberta_CA1"/>
      <sheetName val="PROG__TV_aberta_FOX1"/>
      <sheetName val="RJ_MUB_OK_1"/>
      <sheetName val="BME_FBP05_GESPLAN1"/>
      <sheetName val="Ranking_por_Filial_-_Mês1"/>
      <sheetName val="Ranking_Geral_-_Mês1"/>
      <sheetName val="AR_@_ACT1"/>
      <sheetName val="Resumo_por_P4"/>
      <sheetName val="1%TARP_-_SET'964"/>
      <sheetName val="1%TARP_-_OUT'964"/>
      <sheetName val="1%TARP_-_FEV'974"/>
      <sheetName val="1%TARP_-_JUN'974"/>
      <sheetName val="1%TARP_-_OUT'974"/>
      <sheetName val="PROG__TV_aberta_CA2"/>
      <sheetName val="PROG__TV_aberta_FOX2"/>
      <sheetName val="RJ_MUB_OK_2"/>
      <sheetName val="BME_FBP05_GESPLAN2"/>
      <sheetName val="Ranking_por_Filial_-_Mês2"/>
      <sheetName val="Ranking_Geral_-_Mês2"/>
      <sheetName val="AR_@_ACT2"/>
      <sheetName val="outdr"/>
      <sheetName val="1%TARP.XLS"/>
      <sheetName val="Bgeral"/>
      <sheetName val="GLO"/>
      <sheetName val="Integração - Earned Value"/>
      <sheetName val="1%25TARP.XLS"/>
      <sheetName val="2005"/>
      <sheetName val="TV Assinat"/>
      <sheetName val="procvs"/>
      <sheetName val="Period Information"/>
      <sheetName val="Cadastro"/>
      <sheetName val="GREG1"/>
      <sheetName val="Espaço_Comum"/>
      <sheetName val="Share Price 2002"/>
      <sheetName val="GERAÇÃO"/>
      <sheetName val="XLRpt_TempSheet"/>
      <sheetName val="ICMS - BAURI"/>
      <sheetName val="CLASSIF P IPI -  BAURI"/>
      <sheetName val="PRODUTOS LAP30 ago"/>
      <sheetName val="PUT&amp;TAKE"/>
      <sheetName val="MONTH-YTD"/>
      <sheetName val="RESULTADO"/>
      <sheetName val="TABELA DE PREÇOS"/>
      <sheetName val="Consolidado"/>
      <sheetName val="Onibus_Jan"/>
      <sheetName val="Onibus_Fev"/>
      <sheetName val="Onibus_Mar"/>
      <sheetName val="Onibus_Abr"/>
      <sheetName val="Onibus_Mai"/>
      <sheetName val="Onibus_Jun"/>
      <sheetName val="Onibus_Jul"/>
      <sheetName val="Onibus_Ago"/>
      <sheetName val="Onibus_Set"/>
      <sheetName val="Onibus_Out"/>
      <sheetName val="Onibus_Nov"/>
      <sheetName val="Onibus_Dez"/>
      <sheetName val="Metro_Jan"/>
      <sheetName val="Metro_Fev"/>
      <sheetName val="Metro_Mar"/>
      <sheetName val="Metro_Abr"/>
      <sheetName val="Metro_Mai"/>
      <sheetName val="Metro_Jun"/>
      <sheetName val="Metro_Jul"/>
      <sheetName val="Metro_Ago"/>
      <sheetName val="Metro_Set"/>
      <sheetName val="Metro_Out"/>
      <sheetName val="Metro_Nov"/>
      <sheetName val="Metro_Dez"/>
      <sheetName val="TRodoviarios_Jan"/>
      <sheetName val="TRodoviarios_Fev"/>
      <sheetName val="TRodoviarios_Mar"/>
      <sheetName val="TRodoviarios_Abr"/>
      <sheetName val="TRodoviarios_Mai"/>
      <sheetName val="TRodoviarios_Jun"/>
      <sheetName val="TRodoviarios_Jul"/>
      <sheetName val="TRodoviarios_Ago"/>
      <sheetName val="TRodoviarios_Set"/>
      <sheetName val="TRodoviarios_Out"/>
      <sheetName val="TRodoviarios_Nov"/>
      <sheetName val="TRodoviarios_Dez"/>
      <sheetName val="Quiosques_Jan"/>
      <sheetName val="Quiosques_Fev"/>
      <sheetName val="Quiosques_Mar"/>
      <sheetName val="Quiosques_Abr"/>
      <sheetName val="Quiosques_Mai"/>
      <sheetName val="Quiosques_Jun"/>
      <sheetName val="Quiosques_Jul"/>
      <sheetName val="Quiosques_Ago"/>
      <sheetName val="Quiosques_Set"/>
      <sheetName val="Quiosques_Out"/>
      <sheetName val="Quiosques_Nov"/>
      <sheetName val="Quiosques_Dez"/>
      <sheetName val="Catamara_Jan"/>
      <sheetName val="Catamara_Fev"/>
      <sheetName val="Catamara_Mar"/>
      <sheetName val="Catamara_Abr"/>
      <sheetName val="Catamara_Mai"/>
      <sheetName val="Catamara_Jun"/>
      <sheetName val="Catamara_Jul"/>
      <sheetName val="Catamara_Ago"/>
      <sheetName val="Catamara_Set"/>
      <sheetName val="Catamara_Out"/>
      <sheetName val="Catamara_Nov"/>
      <sheetName val="Catamara_Dez"/>
      <sheetName val="Dados Cadastrais"/>
    </sheetNames>
    <sheetDataSet>
      <sheetData sheetId="0" refreshError="1">
        <row r="27">
          <cell r="J27">
            <v>0.09</v>
          </cell>
          <cell r="M27">
            <v>1.0219780219780219</v>
          </cell>
        </row>
        <row r="28">
          <cell r="M28">
            <v>1.0348837209302326</v>
          </cell>
        </row>
        <row r="29">
          <cell r="M29">
            <v>1.036144578313253</v>
          </cell>
        </row>
      </sheetData>
      <sheetData sheetId="1">
        <row r="27">
          <cell r="J27">
            <v>0.09</v>
          </cell>
        </row>
      </sheetData>
      <sheetData sheetId="2">
        <row r="27">
          <cell r="J27">
            <v>0.09</v>
          </cell>
        </row>
      </sheetData>
      <sheetData sheetId="3">
        <row r="27">
          <cell r="J27">
            <v>0.09</v>
          </cell>
        </row>
      </sheetData>
      <sheetData sheetId="4">
        <row r="27">
          <cell r="J27">
            <v>0.09</v>
          </cell>
        </row>
      </sheetData>
      <sheetData sheetId="5">
        <row r="27">
          <cell r="J27">
            <v>0.09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27">
          <cell r="J27">
            <v>0.09</v>
          </cell>
        </row>
      </sheetData>
      <sheetData sheetId="50">
        <row r="27">
          <cell r="J27">
            <v>0.09</v>
          </cell>
        </row>
      </sheetData>
      <sheetData sheetId="51">
        <row r="27">
          <cell r="J27">
            <v>0.09</v>
          </cell>
        </row>
      </sheetData>
      <sheetData sheetId="52">
        <row r="27">
          <cell r="J27">
            <v>0.09</v>
          </cell>
        </row>
      </sheetData>
      <sheetData sheetId="53">
        <row r="27">
          <cell r="J27">
            <v>0.09</v>
          </cell>
        </row>
      </sheetData>
      <sheetData sheetId="54">
        <row r="27">
          <cell r="J27">
            <v>0.09</v>
          </cell>
        </row>
      </sheetData>
      <sheetData sheetId="55">
        <row r="27">
          <cell r="J27">
            <v>0.09</v>
          </cell>
        </row>
      </sheetData>
      <sheetData sheetId="56">
        <row r="27">
          <cell r="J27">
            <v>0.09</v>
          </cell>
        </row>
      </sheetData>
      <sheetData sheetId="57">
        <row r="27">
          <cell r="J27">
            <v>0.09</v>
          </cell>
        </row>
      </sheetData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mestral"/>
      <sheetName val="English"/>
      <sheetName val="honda yamaha"/>
      <sheetName val="cnh"/>
      <sheetName val="honda yamaha 2.001"/>
      <sheetName val="cnh01"/>
      <sheetName val="Estados"/>
      <sheetName val="Palavras Olimpiadas"/>
      <sheetName val="Resumo por P"/>
      <sheetName val="ca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.502-98"/>
      <sheetName val="I.C.502-99"/>
      <sheetName val="I.CRÍTICOS-98"/>
      <sheetName val="I.CRÍTICOS-99"/>
      <sheetName val="CAUSA PTP"/>
      <sheetName val="CAUSA PROD"/>
      <sheetName val="CAUSA 8S"/>
      <sheetName val="CAUSA TMEF-TMR"/>
      <sheetName val="CAUSA SABÃO"/>
      <sheetName val="CAUSA ÁGUA"/>
      <sheetName val="PLANO98"/>
      <sheetName val="PLANO99"/>
      <sheetName val="CUSTOS"/>
      <sheetName val="honda yamaha"/>
      <sheetName val="CUSTOS.XLS"/>
      <sheetName val="Resumo por P"/>
      <sheetName val="[CUSTOS.XLS]\TEMP\ENGTO\PADRONI"/>
      <sheetName val="[CUSTOS.XLS]_TEMP_ENGTO_PADRO_2"/>
      <sheetName val="[CUSTOS.XLS]_TEMP_ENGTO_PADRO_3"/>
      <sheetName val="[CUSTOS.XLS]_TEMP_ENGTO_PADRO_6"/>
      <sheetName val="[CUSTOS.XLS]_TEMP_ENGTO_PADRO_5"/>
      <sheetName val="[CUSTOS.XLS]_TEMP_ENGTO_PADRO_4"/>
      <sheetName val="[CUSTOS.XLS]_TEMP_ENGTO_PADR_14"/>
      <sheetName val="[CUSTOS.XLS]_TEMP_ENGTO_PADRO_7"/>
      <sheetName val="[CUSTOS.XLS]_TEMP_ENGTO_PADR_11"/>
      <sheetName val="[CUSTOS.XLS]_TEMP_ENGTO_PADRO_9"/>
      <sheetName val="[CUSTOS.XLS]_TEMP_ENGTO_PADRO_8"/>
      <sheetName val="[CUSTOS.XLS]_TEMP_ENGTO_PADR_10"/>
      <sheetName val="[CUSTOS.XLS]_TEMP_ENGTO_PADR_12"/>
      <sheetName val="[CUSTOS.XLS]_TEMP_ENGTO_PADR_13"/>
      <sheetName val="[CUSTOS.XLS]_TEMP_ENGTO_PADR_21"/>
      <sheetName val="[CUSTOS.XLS]_TEMP_ENGTO_PADR_15"/>
      <sheetName val="[CUSTOS.XLS]_TEMP_ENGTO_PADR_16"/>
      <sheetName val="[CUSTOS.XLS]_TEMP_ENGTO_PADR_17"/>
      <sheetName val="[CUSTOS.XLS]_TEMP_ENGTO_PADR_18"/>
      <sheetName val="[CUSTOS.XLS]_TEMP_ENGTO_PADR_19"/>
      <sheetName val="[CUSTOS.XLS]_TEMP_ENGTO_PADR_20"/>
      <sheetName val="[CUSTOS.XLS]_TEMP_ENGTO_PADR_26"/>
      <sheetName val="[CUSTOS.XLS]_TEMP_ENGTO_PADR_22"/>
      <sheetName val="[CUSTOS.XLS]_TEMP_ENGTO_PADR_23"/>
      <sheetName val="[CUSTOS.XLS]_TEMP_ENGTO_PADR_24"/>
      <sheetName val="[CUSTOS.XLS]_TEMP_ENGTO_PADR_25"/>
      <sheetName val="[CUSTOS.XLS]_TEMP_ENGTO_PADR_27"/>
      <sheetName val="[CUSTOS.XLS]_TEMP_ENGTO_PADR_29"/>
      <sheetName val="[CUSTOS.XLS]_TEMP_ENGTO_PADR_28"/>
      <sheetName val="[CUSTOS.XLS]_TEMP_ENGTO_PADR_30"/>
      <sheetName val="\\RRPVHOA0501\Work\TEMP\ENGTO\P"/>
      <sheetName val="[CUSTOS.XLS]_TEMP_ENGTO_PADR_31"/>
      <sheetName val="[CUSTOS.XLS]_TEMP_ENGTO_PADR_32"/>
      <sheetName val="[CUSTOS.XLS]_TEMP_ENGTO_PADR_72"/>
      <sheetName val="[CUSTOS.XLS]_TEMP_ENGTO_PADR_40"/>
      <sheetName val="\TEMP\ENGTO\PADRONI"/>
      <sheetName val="_TEMP_ENGTO_PADRO_3"/>
      <sheetName val="_TEMP_ENGTO_PADRO_2"/>
      <sheetName val="_TEMP_ENGTO_PADRO_5"/>
      <sheetName val="_TEMP_ENGTO_PADRO_4"/>
      <sheetName val="_TEMP_ENGTO_PADRO_7"/>
      <sheetName val="_TEMP_ENGTO_PADRO_6"/>
      <sheetName val="_TEMP_ENGTO_PADRO_9"/>
      <sheetName val="_TEMP_ENGTO_PADRO_8"/>
      <sheetName val="_TEMP_ENGTO_PADR_13"/>
      <sheetName val="_TEMP_ENGTO_PADR_10"/>
      <sheetName val="_TEMP_ENGTO_PADR_11"/>
      <sheetName val="_TEMP_ENGTO_PADR_12"/>
      <sheetName val="_TEMP_ENGTO_PADR_14"/>
      <sheetName val="_TEMP_ENGTO_PADR_17"/>
      <sheetName val="_TEMP_ENGTO_PADR_15"/>
      <sheetName val="_TEMP_ENGTO_PADR_16"/>
      <sheetName val="_TEMP_ENGTO_PADR_18"/>
      <sheetName val="_TEMP_ENGTO_PADR_19"/>
      <sheetName val="_TEMP_ENGTO_PADR_22"/>
      <sheetName val="_TEMP_ENGTO_PADR_20"/>
      <sheetName val="_TEMP_ENGTO_PADR_21"/>
      <sheetName val="[CUSTOS.XLS]_TEMP_ENGTO_PADR_34"/>
      <sheetName val="[CUSTOS.XLS]_TEMP_ENGTO_PADR_33"/>
      <sheetName val="[CUSTOS.XLS]_TEMP_ENGTO_PADR_35"/>
      <sheetName val="[CUSTOS.XLS]_TEMP_ENGTO_PADR_39"/>
      <sheetName val="[CUSTOS.XLS]_TEMP_ENGTO_PADR_36"/>
      <sheetName val="[CUSTOS.XLS]_TEMP_ENGTO_PADR_37"/>
      <sheetName val="[CUSTOS.XLS]_TEMP_ENGTO_PADR_38"/>
      <sheetName val="[CUSTOS.XLS]_TEMP_ENGTO_PADR_44"/>
      <sheetName val="[CUSTOS.XLS]_TEMP_ENGTO_PADR_43"/>
      <sheetName val="[CUSTOS.XLS]_TEMP_ENGTO_PADR_41"/>
      <sheetName val="[CUSTOS.XLS]_TEMP_ENGTO_PADR_42"/>
      <sheetName val="[CUSTOS.XLS]_TEMP_ENGTO_PADR_45"/>
      <sheetName val="[CUSTOS.XLS]_TEMP_ENGTO_PADR_46"/>
      <sheetName val="[CUSTOS.XLS]_TEMP_ENGTO_PADR_47"/>
      <sheetName val="[CUSTOS.XLS]_TEMP_ENGTO_PADR_69"/>
      <sheetName val="[CUSTOS.XLS]_TEMP_ENGTO_PADR_48"/>
      <sheetName val="[CUSTOS.XLS]_TEMP_ENGTO_PADR_60"/>
      <sheetName val="[CUSTOS.XLS]_TEMP_ENGTO_PADR_49"/>
      <sheetName val="[CUSTOS.XLS]_TEMP_ENGTO_PADR_54"/>
      <sheetName val="[CUSTOS.XLS]_TEMP_ENGTO_PADR_53"/>
      <sheetName val="[CUSTOS.XLS]_TEMP_ENGTO_PADR_50"/>
      <sheetName val="[CUSTOS.XLS]_TEMP_ENGTO_PADR_52"/>
      <sheetName val="[CUSTOS.XLS]_TEMP_ENGTO_PADR_51"/>
      <sheetName val="[CUSTOS.XLS]_TEMP_ENGTO_PADR_58"/>
      <sheetName val="[CUSTOS.XLS]_TEMP_ENGTO_PADR_55"/>
      <sheetName val="[CUSTOS.XLS]_TEMP_ENGTO_PADR_56"/>
      <sheetName val="[CUSTOS.XLS]_TEMP_ENGTO_PADR_57"/>
      <sheetName val="[CUSTOS.XLS]_TEMP_ENGTO_PADR_59"/>
      <sheetName val="[CUSTOS.XLS]_TEMP_ENGTO_PADR_68"/>
      <sheetName val="[CUSTOS.XLS]_TEMP_ENGTO_PADR_62"/>
      <sheetName val="[CUSTOS.XLS]_TEMP_ENGTO_PADR_61"/>
      <sheetName val="[CUSTOS.XLS]_TEMP_ENGTO_PADR_65"/>
      <sheetName val="[CUSTOS.XLS]_TEMP_ENGTO_PADR_64"/>
      <sheetName val="[CUSTOS.XLS]_TEMP_ENGTO_PADR_63"/>
      <sheetName val="[CUSTOS.XLS]_TEMP_ENGTO_PADR_66"/>
      <sheetName val="[CUSTOS.XLS]_TEMP_ENGTO_PADR_67"/>
      <sheetName val="[CUSTOS.XLS]_TEMP_ENGTO_PADR_71"/>
      <sheetName val="[CUSTOS.XLS]_TEMP_ENGTO_PADR_70"/>
      <sheetName val="[CUSTOS.XLS]_TEMP_ENGTO_PADR_75"/>
      <sheetName val="[CUSTOS.XLS]_TEMP_ENGTO_PADR_74"/>
      <sheetName val="[CUSTOS.XLS]_TEMP_ENGTO_PADR_73"/>
      <sheetName val="[CUSTOS.XLS]_TEMP_ENGTO_PADR_80"/>
      <sheetName val="[CUSTOS.XLS]_TEMP_ENGTO_PADR_76"/>
      <sheetName val="[CUSTOS.XLS]_TEMP_ENGTO_PADR_77"/>
      <sheetName val="[CUSTOS.XLS]_TEMP_ENGTO_PADR_79"/>
      <sheetName val="[CUSTOS.XLS]_TEMP_ENGTO_PADR_78"/>
      <sheetName val="[CUSTOS.XLS]_TEMP_ENGTO_PADR_81"/>
      <sheetName val="[CUSTOS.XLS]_TEMP_ENGTO_PADR_82"/>
      <sheetName val="[CUSTOS.XLS]_TEMP_ENGTO_PADR_83"/>
      <sheetName val="[CUSTOS.XLS]_TEMP_ENGTO_PADR_84"/>
      <sheetName val="[CUSTOS.XLS]_TEMP_ENGTO_PADR_85"/>
      <sheetName val="[CUSTOS.XLS]_TEMP_ENGTO_PADR_96"/>
      <sheetName val="[CUSTOS.XLS]_TEMP_ENGTO_PADR_86"/>
      <sheetName val="[CUSTOS.XLS]_TEMP_ENGTO_PADR_87"/>
      <sheetName val="[CUSTOS.XLS]_TEMP_ENGTO_PADR_89"/>
      <sheetName val="[CUSTOS.XLS]_TEMP_ENGTO_PADR_88"/>
      <sheetName val="[CUSTOS.XLS]_TEMP_ENGTO_PADR_90"/>
      <sheetName val="[CUSTOS.XLS]_TEMP_ENGTO_PADR_91"/>
      <sheetName val="[CUSTOS.XLS]_TEMP_ENGTO_PADR_93"/>
      <sheetName val="[CUSTOS.XLS]_TEMP_ENGTO_PADR_92"/>
      <sheetName val="[CUSTOS.XLS]_TEMP_ENGTO_PADR_94"/>
      <sheetName val="[CUSTOS.XLS]_TEMP_ENGTO_PADR_95"/>
      <sheetName val="[CUSTOS.XLS]_TEMP_ENGTO_PADR_98"/>
      <sheetName val="[CUSTOS.XLS]_TEMP_ENGTO_PADR_97"/>
      <sheetName val="[CUSTOS.XLS]_TEMP_ENGTO_PAD_174"/>
      <sheetName val="[CUSTOS.XLS]_TEMP_ENGTO_PAD_109"/>
      <sheetName val="[CUSTOS.XLS]_TEMP_ENGTO_PADR_99"/>
      <sheetName val="[CUSTOS.XLS]_TEMP_ENGTO_PAD_100"/>
      <sheetName val="[CUSTOS.XLS]_TEMP_ENGTO_PAD_101"/>
      <sheetName val="[CUSTOS.XLS]_TEMP_ENGTO_PAD_103"/>
      <sheetName val="[CUSTOS.XLS]_TEMP_ENGTO_PAD_102"/>
      <sheetName val="[CUSTOS.XLS]_TEMP_ENGTO_PAD_105"/>
      <sheetName val="[CUSTOS.XLS]_TEMP_ENGTO_PAD_104"/>
      <sheetName val="[CUSTOS.XLS]_TEMP_ENGTO_PAD_107"/>
      <sheetName val="[CUSTOS.XLS]_TEMP_ENGTO_PAD_106"/>
      <sheetName val="[CUSTOS.XLS]_TEMP_ENGTO_PAD_108"/>
      <sheetName val="[CUSTOS.XLS]_TEMP_ENGTO_PAD_143"/>
      <sheetName val="[CUSTOS.XLS]_TEMP_ENGTO_PAD_127"/>
      <sheetName val="[CUSTOS.XLS]_TEMP_ENGTO_PAD_113"/>
      <sheetName val="[CUSTOS.XLS]_TEMP_ENGTO_PAD_111"/>
      <sheetName val="[CUSTOS.XLS]_TEMP_ENGTO_PAD_110"/>
      <sheetName val="[CUSTOS.XLS]_TEMP_ENGTO_PAD_112"/>
      <sheetName val="[CUSTOS.XLS]_TEMP_ENGTO_PAD_119"/>
      <sheetName val="[CUSTOS.XLS]_TEMP_ENGTO_PAD_118"/>
      <sheetName val="[CUSTOS.XLS]_TEMP_ENGTO_PAD_116"/>
      <sheetName val="[CUSTOS.XLS]_TEMP_ENGTO_PAD_114"/>
      <sheetName val="[CUSTOS.XLS]_TEMP_ENGTO_PAD_115"/>
      <sheetName val="[CUSTOS.XLS]_TEMP_ENGTO_PAD_117"/>
      <sheetName val="[CUSTOS.XLS]_TEMP_ENGTO_PAD_120"/>
      <sheetName val="[CUSTOS.XLS]_TEMP_ENGTO_PAD_123"/>
      <sheetName val="[CUSTOS.XLS]_TEMP_ENGTO_PAD_121"/>
      <sheetName val="[CUSTOS.XLS]_TEMP_ENGTO_PAD_122"/>
      <sheetName val="[CUSTOS.XLS]_TEMP_ENGTO_PAD_124"/>
      <sheetName val="[CUSTOS.XLS]_TEMP_ENGTO_PAD_125"/>
      <sheetName val="[CUSTOS.XLS]_TEMP_ENGTO_PAD_126"/>
      <sheetName val="[CUSTOS.XLS]_TEMP_ENGTO_PAD_131"/>
      <sheetName val="[CUSTOS.XLS]_TEMP_ENGTO_PAD_128"/>
      <sheetName val="[CUSTOS.XLS]_TEMP_ENGTO_PAD_129"/>
      <sheetName val="[CUSTOS.XLS]_TEMP_ENGTO_PAD_130"/>
      <sheetName val="[CUSTOS.XLS]_TEMP_ENGTO_PAD_135"/>
      <sheetName val="[CUSTOS.XLS]_TEMP_ENGTO_PAD_132"/>
      <sheetName val="[CUSTOS.XLS]_TEMP_ENGTO_PAD_133"/>
      <sheetName val="[CUSTOS.XLS]_TEMP_ENGTO_PAD_134"/>
      <sheetName val="[CUSTOS.XLS]_TEMP_ENGTO_PAD_142"/>
      <sheetName val="[CUSTOS.XLS]_TEMP_ENGTO_PAD_138"/>
      <sheetName val="[CUSTOS.XLS]_TEMP_ENGTO_PAD_136"/>
      <sheetName val="[CUSTOS.XLS]_TEMP_ENGTO_PAD_137"/>
      <sheetName val="[CUSTOS.XLS]_TEMP_ENGTO_PAD_140"/>
      <sheetName val="[CUSTOS.XLS]_TEMP_ENGTO_PAD_139"/>
      <sheetName val="[CUSTOS.XLS]_TEMP_ENGTO_PAD_141"/>
      <sheetName val="[CUSTOS.XLS]_TEMP_ENGTO_PAD_144"/>
      <sheetName val="[CUSTOS.XLS]_TEMP_ENGTO_PAD_164"/>
      <sheetName val="[CUSTOS.XLS]_TEMP_ENGTO_PAD_145"/>
      <sheetName val="[CUSTOS.XLS]_TEMP_ENGTO_PAD_146"/>
      <sheetName val="[CUSTOS.XLS]_TEMP_ENGTO_PAD_147"/>
      <sheetName val="[CUSTOS.XLS]_TEMP_ENGTO_PAD_163"/>
      <sheetName val="[CUSTOS.XLS]_TEMP_ENGTO_PAD_162"/>
      <sheetName val="[CUSTOS.XLS]_TEMP_ENGTO_PAD_153"/>
      <sheetName val="[CUSTOS.XLS]_TEMP_ENGTO_PAD_149"/>
      <sheetName val="[CUSTOS.XLS]_TEMP_ENGTO_PAD_148"/>
      <sheetName val="[CUSTOS.XLS]_TEMP_ENGTO_PAD_150"/>
      <sheetName val="[CUSTOS.XLS]_TEMP_ENGTO_PAD_151"/>
      <sheetName val="[CUSTOS.XLS]_TEMP_ENGTO_PAD_152"/>
      <sheetName val="[CUSTOS.XLS]_TEMP_ENGTO_PAD_155"/>
      <sheetName val="[CUSTOS.XLS]_TEMP_ENGTO_PAD_154"/>
      <sheetName val="[CUSTOS.XLS]_TEMP_ENGTO_PAD_156"/>
      <sheetName val="[CUSTOS.XLS]_TEMP_ENGTO_PAD_157"/>
      <sheetName val="[CUSTOS.XLS]_TEMP_ENGTO_PAD_158"/>
      <sheetName val="[CUSTOS.XLS]_TEMP_ENGTO_PAD_159"/>
      <sheetName val="[CUSTOS.XLS]_TEMP_ENGTO_PAD_160"/>
      <sheetName val="[CUSTOS.XLS]_TEMP_ENGTO_PAD_161"/>
      <sheetName val="[CUSTOS.XLS]_TEMP_ENGTO_PAD_165"/>
      <sheetName val="[CUSTOS.XLS]_TEMP_ENGTO_PAD_172"/>
      <sheetName val="[CUSTOS.XLS]_TEMP_ENGTO_PAD_167"/>
      <sheetName val="[CUSTOS.XLS]_TEMP_ENGTO_PAD_166"/>
      <sheetName val="[CUSTOS.XLS]_TEMP_ENGTO_PAD_171"/>
      <sheetName val="[CUSTOS.XLS]_TEMP_ENGTO_PAD_168"/>
      <sheetName val="[CUSTOS.XLS]_TEMP_ENGTO_PAD_169"/>
      <sheetName val="[CUSTOS.XLS]_TEMP_ENGTO_PAD_170"/>
      <sheetName val="[CUSTOS.XLS]_TEMP_ENGTO_PAD_173"/>
      <sheetName val="[CUSTOS.XLS]_TEMP_ENGTO_PAD_198"/>
      <sheetName val="[CUSTOS.XLS]_TEMP_ENGTO_PAD_177"/>
      <sheetName val="[CUSTOS.XLS]_TEMP_ENGTO_PAD_175"/>
      <sheetName val="[CUSTOS.XLS]_TEMP_ENGTO_PAD_176"/>
      <sheetName val="[CUSTOS.XLS]_TEMP_ENGTO_PAD_178"/>
      <sheetName val="[CUSTOS.XLS]_TEMP_ENGTO_PAD_179"/>
      <sheetName val="[CUSTOS.XLS]_TEMP_ENGTO_PAD_180"/>
      <sheetName val="[CUSTOS.XLS]_TEMP_ENGTO_PAD_185"/>
      <sheetName val="[CUSTOS.XLS]_TEMP_ENGTO_PAD_182"/>
      <sheetName val="[CUSTOS.XLS]_TEMP_ENGTO_PAD_181"/>
      <sheetName val="[CUSTOS.XLS]_TEMP_ENGTO_PAD_183"/>
      <sheetName val="[CUSTOS.XLS]_TEMP_ENGTO_PAD_184"/>
      <sheetName val="[CUSTOS.XLS]_TEMP_ENGTO_PAD_187"/>
      <sheetName val="[CUSTOS.XLS]_TEMP_ENGTO_PAD_186"/>
      <sheetName val="[CUSTOS.XLS]_TEMP_ENGTO_PAD_189"/>
      <sheetName val="[CUSTOS.XLS]_TEMP_ENGTO_PAD_188"/>
      <sheetName val="[CUSTOS.XLS]_TEMP_ENGTO_PAD_190"/>
      <sheetName val="[CUSTOS.XLS]_TEMP_ENGTO_PAD_191"/>
      <sheetName val="[CUSTOS.XLS]_TEMP_ENGTO_PAD_196"/>
      <sheetName val="[CUSTOS.XLS]_TEMP_ENGTO_PAD_193"/>
      <sheetName val="[CUSTOS.XLS]_TEMP_ENGTO_PAD_192"/>
      <sheetName val="[CUSTOS.XLS]_TEMP_ENGTO_PAD_194"/>
      <sheetName val="[CUSTOS.XLS]_TEMP_ENGTO_PAD_195"/>
      <sheetName val="[CUSTOS.XLS]_TEMP_ENGTO_PAD_197"/>
      <sheetName val="[CUSTOS.XLS]_TEMP_ENGTO_PAD_214"/>
      <sheetName val="[CUSTOS.XLS]_TEMP_ENGTO_PAD_199"/>
      <sheetName val="[CUSTOS.XLS]_TEMP_ENGTO_PAD_200"/>
      <sheetName val="[CUSTOS.XLS]_TEMP_ENGTO_PAD_204"/>
      <sheetName val="[CUSTOS.XLS]_TEMP_ENGTO_PAD_201"/>
      <sheetName val="[CUSTOS.XLS]_TEMP_ENGTO_PAD_202"/>
      <sheetName val="[CUSTOS.XLS]_TEMP_ENGTO_PAD_203"/>
      <sheetName val="[CUSTOS.XLS]_TEMP_ENGTO_PAD_206"/>
      <sheetName val="[CUSTOS.XLS]_TEMP_ENGTO_PAD_205"/>
      <sheetName val="[CUSTOS.XLS]_TEMP_ENGTO_PAD_207"/>
      <sheetName val="[CUSTOS.XLS]_TEMP_ENGTO_PAD_208"/>
      <sheetName val="[CUSTOS.XLS]_TEMP_ENGTO_PAD_210"/>
      <sheetName val="[CUSTOS.XLS]_TEMP_ENGTO_PAD_209"/>
      <sheetName val="[CUSTOS.XLS]_TEMP_ENGTO_PAD_211"/>
      <sheetName val="[CUSTOS.XLS]_TEMP_ENGTO_PAD_212"/>
      <sheetName val="[CUSTOS.XLS]_TEMP_ENGTO_PAD_213"/>
      <sheetName val="[CUSTOS.XLS]_TEMP_ENGTO_PAD_216"/>
      <sheetName val="[CUSTOS.XLS]_TEMP_ENGTO_PAD_215"/>
      <sheetName val="[CUSTOS.XLS]_TEMP_ENGTO_PAD_217"/>
    </sheetNames>
    <definedNames>
      <definedName name="Impressao"/>
      <definedName name="Muda_Cor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ento Publicitário 1996-"/>
      <sheetName val="Resumo por P"/>
      <sheetName val="Investimento_Publicitário_1996-"/>
      <sheetName val="Resumo_por_P"/>
      <sheetName val="OBS"/>
      <sheetName val="Database"/>
      <sheetName val="OUTDOOR"/>
      <sheetName val="Investimento_Publicitário_19961"/>
      <sheetName val="Resumo_por_P1"/>
      <sheetName val="AR @ ACT"/>
      <sheetName val="Investimento_Publicitário_19962"/>
      <sheetName val="Resumo_por_P2"/>
      <sheetName val="AR_@_ACT"/>
      <sheetName val="KOF VALLE"/>
      <sheetName val="honda yamaha"/>
      <sheetName val="Ranking por Filial - Mês"/>
      <sheetName val="Ranking Geral - Mês"/>
      <sheetName val="Investimento%20Publicitário%201"/>
      <sheetName val="Investimento%20Publicit%C3%A1ri"/>
      <sheetName val="\\Esoares\c\ARQUIVOS\ANTARCTI\I"/>
      <sheetName val="Bar Rel"/>
      <sheetName val="Capa"/>
      <sheetName val="Database (3)"/>
      <sheetName val="distr.outdoor"/>
      <sheetName val="PROG. TV aberta CA"/>
      <sheetName val="PROG. TV aberta FOX"/>
      <sheetName val="Despesas"/>
      <sheetName val="\@\Esoares\c\ARQUIVOS\ANTARCTI\"/>
      <sheetName val="\Documents and Settings\juliana"/>
      <sheetName val="\\Srmpm01\midia$\C\Documents an"/>
      <sheetName val="Investimento_Publicitário_19963"/>
      <sheetName val="Resumo_por_P3"/>
      <sheetName val="AR_@_ACT1"/>
      <sheetName val="KOF_VALLE"/>
      <sheetName val="Investimento_Publicitário_19965"/>
      <sheetName val="Resumo_por_P5"/>
      <sheetName val="AR_@_ACT3"/>
      <sheetName val="KOF_VALLE2"/>
      <sheetName val="Investimento_Publicitário_19964"/>
      <sheetName val="Resumo_por_P4"/>
      <sheetName val="AR_@_ACT2"/>
      <sheetName val="KOF_VALLE1"/>
      <sheetName val="\Users\gisellefreire\Library\Ca"/>
      <sheetName val="\\Srmpm01\midia$\Volumes\Midia$"/>
      <sheetName val="\midia$\Red Bull\2011\Instituci"/>
      <sheetName val="ML"/>
      <sheetName val="INT Opção 1"/>
      <sheetName val="\Users\cganzarolli\AppData\Loca"/>
      <sheetName val="V.A."/>
      <sheetName val="NS"/>
      <sheetName val="\\SAO9FS03\@\Esoares\c\ARQUIVOS"/>
      <sheetName val="\Users\thiago.capeleiro\Documen"/>
      <sheetName val="\Volumes\midia$\24. Banco Itaú\"/>
      <sheetName val="\Users\priscilla.epp\AppData\Lo"/>
      <sheetName val="\Users\PATRIC~1\AppData\Local\T"/>
      <sheetName val="Validações"/>
      <sheetName val="Anual"/>
      <sheetName val="anarev"/>
      <sheetName val="\Users\Pedro.Eustachio\AppData\"/>
      <sheetName val="\C\Users\Pedro.Eustachio\AppDat"/>
      <sheetName val="\Users\marcela.alves\AppData\Lo"/>
      <sheetName val="\C\Users\marcela.alves\AppData\"/>
      <sheetName val="\C\C\Users\marcela.alves\AppDat"/>
      <sheetName val="\C\@\Esoares\c\ARQUIVOS\ANTARCT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C\Documents and Settings\mar"/>
      <sheetName val="\C\C\C\Documents and Settings\m"/>
      <sheetName val="\C\C\C\C\Documents and Settings"/>
      <sheetName val="\C\NEXTEL\2011\PLANOS\NEYMAR\Es"/>
      <sheetName val="\C\C\NEXTEL\2011\PLANOS\NEYMAR\"/>
      <sheetName val="\C\NEXTEL\2011\PLANOS\VAREJO\Es"/>
      <sheetName val="\C\C\NEXTEL\2011\PLANOS\VAREJO\"/>
      <sheetName val="\NEXTEL\2011\PLANOS\SALDANHA\NE"/>
      <sheetName val="\NEXTEL\2011\PLANOS\VAREJO\PLAN"/>
      <sheetName val="\DELOITTE\PLANOS\100 ANOS DELOI"/>
      <sheetName val="\GRUPO ANGELA\NEXTEL\NEXTEL 201"/>
      <sheetName val="tradução"/>
      <sheetName val="\Users\ferreirap\AppData\Local\"/>
      <sheetName val="\Users\nagyf\AppData\Local\Micr"/>
      <sheetName val="Flow"/>
      <sheetName val="\Volumes\dadosmidia\PLANEJAMENT"/>
      <sheetName val="\Volumes\medpex01\GRUPO\MASTERC"/>
      <sheetName val="\GRUPO\MASTERCARD\2015\Esoares\"/>
      <sheetName val="Oral"/>
      <sheetName val="Settings"/>
      <sheetName val="\\SPLFPR14\Dados\Users\roberto."/>
      <sheetName val="dHora"/>
      <sheetName val="\Volumes\midia$\Grupo Vicente\B"/>
      <sheetName val="BME FBP05 GESPLAN"/>
      <sheetName val="\Users\marmaruj\Desktop\Esoares"/>
      <sheetName val="\Volumes\midia\YR\2015\DANONE\S"/>
      <sheetName val="Feriados"/>
      <sheetName val="Introdução"/>
      <sheetName val="Investimento_Publicitário_19966"/>
      <sheetName val="Resumo_por_P6"/>
      <sheetName val="AR_@_ACT4"/>
      <sheetName val="KOF_VALLE3"/>
      <sheetName val="Ranking_por_Filial_-_Mês"/>
      <sheetName val="Ranking_Geral_-_Mês"/>
      <sheetName val="honda_yamaha"/>
      <sheetName val="PROG__TV_aberta_CA"/>
      <sheetName val="PROG__TV_aberta_FOX"/>
      <sheetName val="Bar_Rel"/>
      <sheetName val="Database_(3)"/>
      <sheetName val="distr_outdoor"/>
      <sheetName val="\Documents_and_Settings\juliana"/>
      <sheetName val="\\Srmpm01\midia$\C\Documents_an"/>
      <sheetName val="\midia$\Red_Bull\2011\Instituci"/>
      <sheetName val="INT_Opção_1"/>
      <sheetName val="V_A_"/>
      <sheetName val="\Volumes\midia$\24__Banco_Itaú\"/>
      <sheetName val="\Users\Pedro_Eustachio\AppData\"/>
      <sheetName val="\C\Users\Pedro_Eustachio\AppDat"/>
      <sheetName val="\Users\priscilla_epp\AppData\Lo"/>
      <sheetName val="\Users\thiago_capeleiro\Documen"/>
      <sheetName val="\NEXTEL\2011\PACOTES\PACOTE_TV_"/>
      <sheetName val="\Documents_and_Settings\maria_d"/>
      <sheetName val="\C\Documents_and_Settings\maria"/>
      <sheetName val="\C\C\Documents_and_Settings\mar"/>
      <sheetName val="\C\C\C\Documents_and_Settings\m"/>
      <sheetName val="\C\C\C\C\Documents_and_Settings"/>
      <sheetName val="\DELOITTE\PLANOS\100_ANOS_DELOI"/>
      <sheetName val="\GRUPO_ANGELA\NEXTEL\NEXTEL_201"/>
      <sheetName val="\Users\marcela_alves\AppData\Lo"/>
      <sheetName val="\C\Users\marcela_alves\AppData\"/>
      <sheetName val="\C\C\Users\marcela_alves\AppDat"/>
      <sheetName val="BME_FBP05_GESPLAN"/>
      <sheetName val="\\SPLFPR14\Dados\Users\roberto_"/>
      <sheetName val="Resumo_por_P7"/>
      <sheetName val="Investimento_Publicitário_19967"/>
      <sheetName val="Resumo_por_P8"/>
      <sheetName val="KOF_VALLE4"/>
      <sheetName val="AR_@_ACT5"/>
      <sheetName val="honda_yamaha1"/>
      <sheetName val="Ranking_por_Filial_-_Mês1"/>
      <sheetName val="Ranking_Geral_-_Mês1"/>
      <sheetName val="PROG__TV_aberta_CA1"/>
      <sheetName val="PROG__TV_aberta_FOX1"/>
      <sheetName val="Bar_Rel1"/>
      <sheetName val="Database_(3)1"/>
      <sheetName val="distr_outdoor1"/>
      <sheetName val="\Documents_and_Settings\julian1"/>
      <sheetName val="\\Srmpm01\midia$\C\Documents_a1"/>
      <sheetName val="\midia$\Red_Bull\2011\Instituc1"/>
      <sheetName val="INT_Opção_11"/>
      <sheetName val="V_A_1"/>
      <sheetName val="\Volumes\midia$\24__Banco_Itaú1"/>
      <sheetName val="\Users\Pedro_Eustachio\AppData1"/>
      <sheetName val="\C\Users\Pedro_Eustachio\AppDa1"/>
      <sheetName val="\Users\priscilla_epp\AppData\L1"/>
      <sheetName val="\Users\thiago_capeleiro\Docume1"/>
      <sheetName val="\NEXTEL\2011\PACOTES\PACOTE_TV1"/>
      <sheetName val="\Documents_and_Settings\maria_1"/>
      <sheetName val="\C\Documents_and_Settings\mari1"/>
      <sheetName val="\C\C\Documents_and_Settings\ma1"/>
      <sheetName val="\C\C\C\Documents_and_Settings\1"/>
      <sheetName val="\C\C\C\C\Documents_and_Setting1"/>
      <sheetName val="\DELOITTE\PLANOS\100_ANOS_DELO1"/>
      <sheetName val="\GRUPO_ANGELA\NEXTEL\NEXTEL_202"/>
      <sheetName val="\Users\marcela_alves\AppData\L1"/>
      <sheetName val="\C\Users\marcela_alves\AppData1"/>
      <sheetName val="\C\C\Users\marcela_alves\AppDa1"/>
      <sheetName val="BME_FBP05_GESPLAN1"/>
      <sheetName val="\\SPLFPR14\Dados\Users\roberto1"/>
      <sheetName val="[Investimento Publicitário 1996"/>
      <sheetName val="Pauta"/>
      <sheetName val="Time Warp"/>
      <sheetName val="2Q09 - Ciencia Pop Quinta"/>
      <sheetName val="DespOp_Caravana"/>
      <sheetName val="\Esoares\c\ARQUIVOS\ANTARCTI\In"/>
      <sheetName val="_Investimento_Publicit_rio_19_7"/>
      <sheetName val="\\vmardc03.despegarar.despegar\"/>
      <sheetName val="_Investimento_Publicit_rio_19_2"/>
      <sheetName val="_Investimento_Publicit_rio_19_3"/>
      <sheetName val="_Investimento_Publicit_rio_19_4"/>
      <sheetName val="_Investimento_Publicit_rio_19_5"/>
      <sheetName val="_Investimento_Publicit_rio_19_6"/>
      <sheetName val="\\RRPVHOA0501\Work\Volumes\midi"/>
      <sheetName val="SALTY"/>
    </sheetNames>
    <definedNames>
      <definedName name="IMPRESSÃO"/>
    </defined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 refreshError="1"/>
      <sheetData sheetId="170"/>
      <sheetData sheetId="17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.XLS"/>
      <sheetName val="Capa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Resumo por P"/>
      <sheetName val="Capa_22"/>
      <sheetName val="Anunciantes_INV_2"/>
      <sheetName val="Tática_de_TV2"/>
      <sheetName val="Tática_de_RV2"/>
      <sheetName val="Tática_de_JO2"/>
      <sheetName val="Resumo_por_P"/>
      <sheetName val="Bar Rel"/>
      <sheetName val="\\Esoares\c\ARQUIVOS\MICHELIN\I"/>
      <sheetName val="\@\Esoares\c\ARQUIVOS\MICHELIN\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Ranking por Filial - Mês"/>
      <sheetName val="Ranking Geral - Mês"/>
      <sheetName val="honda yamaha"/>
      <sheetName val="\\SAO9FS03\@\Esoares\c\ARQUIVOS"/>
      <sheetName val="\Users\cganzarolli\AppData\Loca"/>
      <sheetName val="\Volumes\midia$\24. Banco Itaú\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  <sheetName val="\Users\vicente.varela\Desktop\I"/>
      <sheetName val="\\RRPVHOA0501\Work\Users\vicent"/>
      <sheetName val="\Users\priscilla.epp\AppData\Lo"/>
      <sheetName val="\Users\PATRIC~1\AppData\Local\T"/>
      <sheetName val="\C\Users\PATRIC~1\AppData\Local"/>
      <sheetName val="\Users\gisellefreire\Library\Ca"/>
      <sheetName val="[INVESTIM.XLS]_Users_edson_me_5"/>
      <sheetName val="\C\Users\edson.melo\Library\Cac"/>
      <sheetName val="\C\@\Esoares\c\ARQUIVOS\MICHELI"/>
      <sheetName val="\Volumes\_PONG\Interno_PONG\_mí"/>
      <sheetName val="\Users\marcela.alves\AppData\Lo"/>
      <sheetName val="\C\Users\marcela.alves\AppData\"/>
      <sheetName val="\C\C\Users\marcela.alves\AppDat"/>
      <sheetName val="\Users\thiago.capeleiro\Documen"/>
      <sheetName val="\Users\fabionagy\Library\Caches"/>
      <sheetName val="\Users\nagyf\AppData\Local\Micr"/>
      <sheetName val="Região Sul"/>
      <sheetName val=""/>
      <sheetName val="\GRUPO\MASTERCARD\2015\Esoares\"/>
      <sheetName val="\Volumes\medpex01\GRUPO\MASTERC"/>
      <sheetName val="Database"/>
      <sheetName val="[INVESTIM.XLS]_Users_edson_me_2"/>
      <sheetName val="[INVESTIM.XLS]_Users_edson_me_3"/>
      <sheetName val="\Users\cristianomasetto\Library"/>
      <sheetName val="\Users\camila.simaoka\Downloads"/>
      <sheetName val="\Users\marmaruj\Desktop\Esoares"/>
      <sheetName val="\YR\2015\DANONE\Bonafont\Esoare"/>
      <sheetName val="\Volumes\midia\YR\2015\DANONE\S"/>
      <sheetName val="[INVESTIM.XLS]_Users_edson_me_4"/>
      <sheetName val="[INVESTIM.XLS]\Users\edson.melo"/>
      <sheetName val="[INVESTIM.XLS]_Users_edson_m_14"/>
      <sheetName val="[INVESTIM.XLS]_Users_edson_me_7"/>
      <sheetName val="[INVESTIM.XLS]_Users_edson_me_6"/>
      <sheetName val="[INVESTIM.XLS]_Users_edson_me_8"/>
      <sheetName val="[INVESTIM.XLS]_Users_edson_me_9"/>
      <sheetName val="[INVESTIM.XLS]_Users_edson_m_10"/>
      <sheetName val="[INVESTIM.XLS]_Users_edson_m_11"/>
      <sheetName val="[INVESTIM.XLS]_Users_edson_m_12"/>
      <sheetName val="[INVESTIM.XLS]_Users_edson_m_13"/>
      <sheetName val="[INVESTIM.XLS]_Users_edson_m_16"/>
      <sheetName val="[INVESTIM.XLS]_Users_edson_m_15"/>
      <sheetName val="[INVESTIM.XLS]_Users_edson_m_17"/>
      <sheetName val="[INVESTIM.XLS]_Users_edson_m_19"/>
      <sheetName val="[INVESTIM.XLS]_Users_edson_m_18"/>
      <sheetName val="[INVESTIM.XLS]_Users_edson_m_24"/>
      <sheetName val="[INVESTIM.XLS]_Users_edson_m_20"/>
      <sheetName val="[INVESTIM.XLS]_Users_edson_m_21"/>
      <sheetName val="[INVESTIM.XLS]_Users_edson_m_22"/>
      <sheetName val="[INVESTIM.XLS]_Users_edson_m_23"/>
      <sheetName val="[INVESTIM.XLS]_Users_edson_m_25"/>
      <sheetName val="[INVESTIM.XLS]_Users_edson_m_26"/>
      <sheetName val="[INVESTIM.XLS]_Users_edson_m_36"/>
      <sheetName val="[INVESTIM.XLS]_Users_edson_m_27"/>
      <sheetName val="[INVESTIM.XLS]_Users_edson_m_29"/>
      <sheetName val="[INVESTIM.XLS]_Users_edson_m_28"/>
      <sheetName val="[INVESTIM.XLS]_Users_edson_m_30"/>
      <sheetName val="[INVESTIM.XLS]_Users_edson_m_31"/>
      <sheetName val="[INVESTIM.XLS]_Users_edson_m_32"/>
      <sheetName val="[INVESTIM.XLS]_Users_edson_m_33"/>
      <sheetName val="[INVESTIM.XLS]_Users_edson_m_34"/>
      <sheetName val="[INVESTIM.XLS]_Users_edson_m_35"/>
      <sheetName val="[INVESTIM.XLS]_Users_edson_m_37"/>
      <sheetName val="[INVESTIM.XLS]_Users_edson_m_39"/>
      <sheetName val="[INVESTIM.XLS]_Users_edson_m_38"/>
      <sheetName val="[INVESTIM.XLS]_Users_edson_m_40"/>
      <sheetName val="[INVESTIM.XLS]_Users_edson_m_41"/>
      <sheetName val="[INVESTIM.XLS]_Users_edson_m_42"/>
      <sheetName val="[INVESTIM.XLS]_Users_edson_m_43"/>
      <sheetName val="[INVESTIM.XLS]_Users_edson_m_44"/>
      <sheetName val="[INVESTIM.XLS][INVESTIM.XLS][IN"/>
      <sheetName val="[INVESTIM.XLS]\\Esoares\c\ARQUI"/>
      <sheetName val="[INVESTIM.XLS]\@\Esoares\c\ARQU"/>
      <sheetName val="[INVESTIM.XLS]\\SAO9FS03\@\Esoa"/>
      <sheetName val="[INVESTIM.XLS]\Users\cganzaroll"/>
      <sheetName val="[INVESTIM.XLS]\Volumes\midia$\2"/>
      <sheetName val="[INVESTIM.XLS]\Users\rodrigomed"/>
      <sheetName val="[INVESTIM.XLS]\NEXTEL\2011\PLAN"/>
      <sheetName val="[INVESTIM.XLS]\NEXTEL\2011\PACO"/>
      <sheetName val="[INVESTIM.XLS]\Documents and Se"/>
      <sheetName val="[INVESTIM.XLS]\C\Documents and "/>
      <sheetName val="[INVESTIM.XLS]\C\NEXTEL\2011\PL"/>
      <sheetName val="[INVESTIM.XLS]\DELOITTE\PLANOS\"/>
      <sheetName val="[INVESTIM.XLS]\GRUPO ANGELA\NEX"/>
      <sheetName val="[INVESTIM.XLS]\\Srmpm01\midia$\"/>
      <sheetName val="[INVESTIM.XLS]\midia$\Red Bull\"/>
      <sheetName val="[INVESTIM.XLS]\C\C\Documents an"/>
      <sheetName val="[INVESTIM.XLS]\C\C\C\Documents "/>
      <sheetName val="[INVESTIM.XLS]\C\C\C\C\Document"/>
      <sheetName val="[INVESTIM.XLS]\Users\priscilla."/>
      <sheetName val="[INVESTIM.XLS]\Users\PATRIC~1\A"/>
      <sheetName val="[INVESTIM.XLS]\C\Users\PATRIC~1"/>
      <sheetName val="[INVESTIM.XLS]\Volumes\_PONG\In"/>
      <sheetName val="[INVESTIM.XLS]\Users\marcela.al"/>
      <sheetName val="[INVESTIM.XLS]\C\Users\marcela."/>
      <sheetName val="[INVESTIM.XLS]\C\C\Users\marcel"/>
      <sheetName val="[INVESTIM.XLS]\Users\fabionagy\"/>
      <sheetName val="[INVESTIM.XLS]\Users\thiago.cap"/>
      <sheetName val="[INVESTIM.XLS]\Users\nagyf\AppD"/>
      <sheetName val="[INVESTIM.XLS]\Users\gisellefre"/>
      <sheetName val="[INVESTIM.XLS]\GRUPO\MASTERCARD"/>
      <sheetName val="[INVESTIM.XLS]\Volumes\medpex01"/>
      <sheetName val="[INVESTIM.XLS]\C\Users\edson.me"/>
      <sheetName val="[INVESTIM.XLS]\C\@\Esoares\c\AR"/>
      <sheetName val="[INVESTIM.XLS]\Users\cristianom"/>
      <sheetName val="[INVESTIM.XLS]\Users\camila.sim"/>
      <sheetName val="[INVESTIM.XLS]\YR\2015\DANONE\B"/>
      <sheetName val="[INVESTIM.XLS]\Volumes\midia\YR"/>
      <sheetName val="[INVESTIM.XLS][INVESTIM.XLS]\\E"/>
      <sheetName val="[INVESTIM.XLS][INVESTIM.XLS]\Us"/>
      <sheetName val="[INVESTIM.XLS][INVESTIM.XLS]\@\"/>
      <sheetName val="[INVESTIM.XLS][INVESTIM.XLS]\\S"/>
      <sheetName val="[INVESTIM.XLS][INVESTIM.XLS]\Vo"/>
      <sheetName val="[INVESTIM.XLS][INVESTIM.XLS]\C\"/>
      <sheetName val="[INVESTIM.XLS][INVESTIM.XLS]\NE"/>
      <sheetName val="[INVESTIM.XLS][INVESTIM.XLS]\Do"/>
      <sheetName val="[INVESTIM.XLS][INVESTIM.XLS]\DE"/>
      <sheetName val="[INVESTIM.XLS][INVESTIM.XLS]\GR"/>
      <sheetName val="[INVESTIM.XLS][INVESTIM.XLS]\mi"/>
      <sheetName val="[INVESTIM.XLS][INVESTIM.XLS]\YR"/>
      <sheetName val="[INVESTIM.XLS]\Users\marmaruj\D"/>
      <sheetName val="Pauta"/>
      <sheetName val="Investimento Publicitário 1996-"/>
      <sheetName val="Investimento_Publicitário_1996-"/>
      <sheetName val="OBS"/>
      <sheetName val="OUTDOOR"/>
      <sheetName val="Investimento_Publicitário_19961"/>
      <sheetName val="AR @ ACT"/>
      <sheetName val="Investimento_Publicitário_19962"/>
      <sheetName val="AR_@_ACT"/>
      <sheetName val="KOF VALLE"/>
      <sheetName val="Investimento_Publicitário_19963"/>
      <sheetName val="AR_@_ACT1"/>
      <sheetName val="KOF_VALLE"/>
      <sheetName val="Investimento_Publicitário_19965"/>
      <sheetName val="Resumo_por_P5"/>
      <sheetName val="AR_@_ACT3"/>
      <sheetName val="KOF_VALLE2"/>
      <sheetName val="Investimento_Publicitário_19964"/>
      <sheetName val="Resumo_por_P4"/>
      <sheetName val="AR_@_ACT2"/>
      <sheetName val="KOF_VALLE1"/>
      <sheetName val="Database (3)"/>
      <sheetName val="distr.outdoor"/>
      <sheetName val="Investimento%20Publicitário%201"/>
      <sheetName val="Investimento%20Publicit%C3%A1ri"/>
      <sheetName val="PROG. TV aberta CA"/>
      <sheetName val="PROG. TV aberta FOX"/>
      <sheetName val="Despesas"/>
      <sheetName val="\\Esoares\c\ARQUIVOS\ANTARCTI\I"/>
      <sheetName val="\@\Esoares\c\ARQUIVOS\ANTARCTI\"/>
      <sheetName val="\Documents and Settings\juliana"/>
      <sheetName val="\\Srmpm01\midia$\Volumes\Midia$"/>
      <sheetName val="ML"/>
      <sheetName val="INT Opção 1"/>
      <sheetName val="V.A."/>
      <sheetName val="NS"/>
      <sheetName val="Validações"/>
      <sheetName val="Anual"/>
      <sheetName val="anarev"/>
      <sheetName val="\Users\Pedro.Eustachio\AppData\"/>
      <sheetName val="\C\Users\Pedro.Eustachio\AppDat"/>
      <sheetName val="\C\C\NEXTEL\2011\PLANOS\NEYMAR\"/>
      <sheetName val="\C\NEXTEL\2011\PLANOS\VAREJO\Es"/>
      <sheetName val="\C\C\NEXTEL\2011\PLANOS\VAREJO\"/>
      <sheetName val="\C\@\Esoares\c\ARQUIVOS\ANTARCT"/>
      <sheetName val="tradução"/>
      <sheetName val="\Users\ferreirap\AppData\Local\"/>
      <sheetName val="\Volumes\dadosmidia\PLANEJAMENT"/>
      <sheetName val="Oral"/>
      <sheetName val="Settings"/>
      <sheetName val="\\SPLFPR14\Dados\Users\roberto."/>
      <sheetName val="TAB.Daten"/>
    </sheetNames>
    <definedNames>
      <definedName name="IMPRIM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/>
      <sheetData sheetId="212"/>
      <sheetData sheetId="213"/>
      <sheetData sheetId="214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anquias"/>
      <sheetName val="Região Sul"/>
      <sheetName val="RATBOT9R"/>
      <sheetName val="Região_Sul"/>
      <sheetName val="Total_Franquias"/>
      <sheetName val="Resumo por P"/>
      <sheetName val="Ficha_Técnica"/>
      <sheetName val="Total_Franquias1"/>
      <sheetName val="Região_Sul1"/>
      <sheetName val="Resumo_por_P"/>
      <sheetName val="BME FBP05 GESPLAN"/>
      <sheetName val="honda yamaha"/>
      <sheetName val="FLOWCHART-02"/>
      <sheetName val="Bar Rel"/>
      <sheetName val="Capa"/>
      <sheetName val="MR GERENCIADO MKT YTD"/>
      <sheetName val="RATBOT9R.XLS"/>
      <sheetName val="Ficha Técnica"/>
      <sheetName val="Tabelas"/>
      <sheetName val="Oral"/>
      <sheetName val="Contas Contabeis"/>
      <sheetName val="Resumo Verba Mensal"/>
      <sheetName val="Lembretes"/>
      <sheetName val="PAC's"/>
      <sheetName val="Visibilidade"/>
      <sheetName val="Abordagem Atacadão"/>
      <sheetName val="Burn Conveniência"/>
      <sheetName val="Sampling Kuat Eko"/>
      <sheetName val="Garçon Kuat Eko"/>
      <sheetName val="Concurso cultural.DA"/>
      <sheetName val="Joãozinho "/>
      <sheetName val="Concurso Cultural Cooler"/>
      <sheetName val="Pula Corda"/>
      <sheetName val="Copo Kuat"/>
      <sheetName val="Copo Fanta Splash"/>
      <sheetName val="Concurso de Merchandising IC"/>
      <sheetName val="Tablóides  e VT´s"/>
      <sheetName val="Menu Renosa"/>
      <sheetName val="On the Go"/>
      <sheetName val="Kit Banca"/>
      <sheetName val="Despesas Diversas"/>
      <sheetName val="Midia Externa"/>
      <sheetName val="Exclusivos"/>
      <sheetName val="Eventos"/>
      <sheetName val="Expo Ecos Complemento"/>
      <sheetName val="Dia dos Pais Big Lar"/>
      <sheetName val="Ação Dia dos Pais AS 5+"/>
      <sheetName val="Ação Dia dos Pais Trad"/>
      <sheetName val="Ação Dia dos Pais AS 1 a 4"/>
      <sheetName val="Requisição de materiais "/>
      <sheetName val="Lançamento Open Happiness"/>
      <sheetName val="Lançamento Del Valle Mais"/>
      <sheetName val="Kit Ativação Sede + filiais "/>
      <sheetName val="Tabela de Preços (3)"/>
      <sheetName val="Região_Sul2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Capa_22"/>
      <sheetName val="Anunciantes_INV_2"/>
      <sheetName val="Tática_de_TV2"/>
      <sheetName val="Tática_de_RV2"/>
      <sheetName val="Tática_de_JO2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INVESTIM.XLS"/>
      <sheetName val="\\Esoares\c\ARQUIVOS\MICHELIN\I"/>
      <sheetName val="\@\Esoares\c\ARQUIVOS\MICHELIN\"/>
      <sheetName val="Ranking por Filial - Mês"/>
      <sheetName val="Ranking Geral - Mês"/>
      <sheetName val="\\SAO9FS03\@\Esoares\c\ARQUIVOS"/>
      <sheetName val="\Users\cganzarolli\AppData\Loca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  <sheetName val="\Volumes\midia$\24. Banco Itaú\"/>
      <sheetName val="\Users\priscilla.epp\AppData\Lo"/>
      <sheetName val="\Users\PATRIC~1\AppData\Local\T"/>
      <sheetName val="\C\Users\PATRIC~1\AppData\Local"/>
      <sheetName val="\Volumes\_PONG\Interno_PONG\_mí"/>
      <sheetName val="\Users\thiago.capeleiro\Documen"/>
      <sheetName val="\Users\marcela.alves\AppData\Lo"/>
      <sheetName val="\C\Users\marcela.alves\AppData\"/>
      <sheetName val="\C\C\Users\marcela.alves\AppDat"/>
      <sheetName val="\Users\nagyf\AppData\Local\Micr"/>
      <sheetName val="\Users\gisellefreire\Library\Ca"/>
      <sheetName val="\Users\fabionagy\Library\Caches"/>
      <sheetName val="Database"/>
      <sheetName val="\Users\cristianomasetto\Library"/>
      <sheetName val="\GRUPO\MASTERCARD\2015\Esoares\"/>
      <sheetName val="\Volumes\medpex01\GRUPO\MASTERC"/>
      <sheetName val="[RATBOT9R.XLS]_Users_edson_m_20"/>
      <sheetName val="\C\Users\edson.melo\Library\Cac"/>
      <sheetName val="\C\@\Esoares\c\ARQUIVOS\MICHELI"/>
      <sheetName val="Custos"/>
      <sheetName val="[RATBOT9R.XLS]_Users_edson_me_2"/>
      <sheetName val="[RATBOT9R.XLS]_Users_edson_me_3"/>
      <sheetName val="[RATBOT9R.XLS]_Users_edson_me_4"/>
      <sheetName val="[RATBOT9R.XLS]_Users_edson_me_5"/>
      <sheetName val="[RATBOT9R.XLS]_Users_edson_me_6"/>
      <sheetName val="[RATBOT9R.XLS]_Users_edson_me_7"/>
      <sheetName val="[RATBOT9R.XLS]_Users_edson_me_9"/>
      <sheetName val="[RATBOT9R.XLS]_Users_edson_me_8"/>
      <sheetName val="[RATBOT9R.XLS]\Users\edson.melo"/>
      <sheetName val="tradução"/>
      <sheetName val="[RATBOT9R.XLS]_Users_edson_m_10"/>
      <sheetName val="[RATBOT9R.XLS]_Users_edson_m_11"/>
      <sheetName val="[RATBOT9R.XLS]_Users_edson_m_13"/>
      <sheetName val="[RATBOT9R.XLS]_Users_edson_m_12"/>
      <sheetName val="[RATBOT9R.XLS]_Users_edson_m_14"/>
      <sheetName val="[RATBOT9R.XLS]_Users_edson_m_15"/>
      <sheetName val="[RATBOT9R.XLS]_Users_edson_m_16"/>
      <sheetName val="[RATBOT9R.XLS]_Users_edson_m_19"/>
      <sheetName val="[RATBOT9R.XLS]_Users_edson_m_18"/>
      <sheetName val="[RATBOT9R.XLS]_Users_edson_m_17"/>
      <sheetName val="[RATBOT9R.XLS]_Users_edson_m_21"/>
      <sheetName val="[RATBOT9R.XLS]_Users_edson_m_22"/>
      <sheetName val="[RATBOT9R.XLS]_Users_edson_m_61"/>
      <sheetName val="_Users_edson_me_2"/>
      <sheetName val="_Users_edson_me_7"/>
      <sheetName val="_Users_edson_me_3"/>
      <sheetName val="_Users_edson_me_4"/>
      <sheetName val="_Users_edson_me_5"/>
      <sheetName val="_Users_edson_me_6"/>
      <sheetName val="_Users_edson_m_11"/>
      <sheetName val="\Users\edson.melo"/>
      <sheetName val="_Users_edson_me_8"/>
      <sheetName val="_Users_edson_me_9"/>
      <sheetName val="_Users_edson_m_10"/>
      <sheetName val="_Users_edson_m_13"/>
      <sheetName val="_Users_edson_m_12"/>
      <sheetName val="_Users_edson_m_20"/>
      <sheetName val="_Users_edson_m_14"/>
      <sheetName val="_Users_edson_m_19"/>
      <sheetName val="_Users_edson_m_15"/>
      <sheetName val="_Users_edson_m_16"/>
      <sheetName val="_Users_edson_m_17"/>
      <sheetName val="_Users_edson_m_18"/>
      <sheetName val="[RATBOT9R.XLS]_Users_edson_m_23"/>
      <sheetName val="[RATBOT9R.XLS]_Users_edson_m_24"/>
      <sheetName val="[RATBOT9R.XLS]_Users_edson_m_25"/>
      <sheetName val="[RATBOT9R.XLS]_Users_edson_m_31"/>
      <sheetName val="[RATBOT9R.XLS]_Users_edson_m_26"/>
      <sheetName val="[RATBOT9R.XLS]_Users_edson_m_30"/>
      <sheetName val="[RATBOT9R.XLS]_Users_edson_m_28"/>
      <sheetName val="[RATBOT9R.XLS]_Users_edson_m_27"/>
      <sheetName val="[RATBOT9R.XLS]_Users_edson_m_29"/>
      <sheetName val="[RATBOT9R.XLS]_Users_edson_m_32"/>
      <sheetName val="[RATBOT9R.XLS]_Users_edson_m_33"/>
      <sheetName val="[RATBOT9R.XLS]_Users_edson_m_34"/>
      <sheetName val="[RATBOT9R.XLS]_Users_edson_m_35"/>
      <sheetName val="[RATBOT9R.XLS]_Users_edson_m_37"/>
      <sheetName val="[RATBOT9R.XLS]_Users_edson_m_36"/>
      <sheetName val="[RATBOT9R.XLS]_Users_edson_m_38"/>
      <sheetName val="[RATBOT9R.XLS]_Users_edson_m_39"/>
      <sheetName val="[RATBOT9R.XLS]_Users_edson_m_40"/>
      <sheetName val="[RATBOT9R.XLS]_Users_edson_m_43"/>
      <sheetName val="[RATBOT9R.XLS]_Users_edson_m_41"/>
      <sheetName val="[RATBOT9R.XLS]_Users_edson_m_42"/>
      <sheetName val="[RATBOT9R.XLS]_Users_edson_m_44"/>
      <sheetName val="[RATBOT9R.XLS]_Users_edson_m_45"/>
      <sheetName val="[RATBOT9R.XLS]_Users_edson_m_53"/>
      <sheetName val="[RATBOT9R.XLS]_Users_edson_m_46"/>
      <sheetName val="[RATBOT9R.XLS]_Users_edson_m_48"/>
      <sheetName val="[RATBOT9R.XLS]_Users_edson_m_47"/>
      <sheetName val="[RATBOT9R.XLS]_Users_edson_m_49"/>
      <sheetName val="[RATBOT9R.XLS]_Users_edson_m_50"/>
      <sheetName val="[RATBOT9R.XLS]_Users_edson_m_51"/>
      <sheetName val="[RATBOT9R.XLS]_Users_edson_m_52"/>
      <sheetName val="[RATBOT9R.XLS]_Users_edson_m_54"/>
      <sheetName val="[RATBOT9R.XLS]_Users_edson_m_56"/>
      <sheetName val="[RATBOT9R.XLS]_Users_edson_m_55"/>
      <sheetName val="[RATBOT9R.XLS]_Users_edson_m_58"/>
      <sheetName val="[RATBOT9R.XLS]_Users_edson_m_57"/>
      <sheetName val="[RATBOT9R.XLS]_Users_edson_m_59"/>
      <sheetName val="[RATBOT9R.XLS]_Users_edson_m_60"/>
      <sheetName val="[RATBOT9R.XLS]_Users_edson_m_62"/>
      <sheetName val="[RATBOT9R.XLS]_Users_edson_m_63"/>
      <sheetName val="[RATBOT9R.XLS]_Users_edson_m_67"/>
      <sheetName val="[RATBOT9R.XLS]_Users_edson_m_64"/>
      <sheetName val="Despesas"/>
      <sheetName val="honda_yamaha"/>
      <sheetName val="[RATBOT9R.XLS]_Users_edson_m_65"/>
      <sheetName val="[RATBOT9R.XLS]_Users_edson_m_66"/>
      <sheetName val="[RATBOT9R.XLS]_Users_edson_m_70"/>
      <sheetName val="[RATBOT9R.XLS]_Users_edson_m_68"/>
      <sheetName val="[RATBOT9R.XLS]_Users_edson_m_69"/>
      <sheetName val="[RATBOT9R.XLS]_Users_edson_m_73"/>
      <sheetName val="[RATBOT9R.XLS]_Users_edson_m_71"/>
      <sheetName val="[RATBOT9R.XLS]_Users_edson_m_72"/>
      <sheetName val="[RATBOT9R.XLS]_Users_edson__111"/>
      <sheetName val="[RATBOT9R.XLS]_Users_edson_m_74"/>
      <sheetName val="[RATBOT9R.XLS]_Users_edson_m_77"/>
      <sheetName val="[RATBOT9R.XLS]_Users_edson_m_75"/>
      <sheetName val="[RATBOT9R.XLS]_Users_edson_m_76"/>
      <sheetName val="[RATBOT9R.XLS]_Users_edson_m_79"/>
      <sheetName val="[RATBOT9R.XLS]_Users_edson_m_78"/>
      <sheetName val="[RATBOT9R.XLS]_Users_edson_m_80"/>
      <sheetName val="[RATBOT9R.XLS]_Users_edson_m_82"/>
      <sheetName val="[RATBOT9R.XLS]_Users_edson_m_81"/>
      <sheetName val="[RATBOT9R.XLS]_Users_edson_m_83"/>
      <sheetName val="[RATBOT9R.XLS]_Users_edson_m_84"/>
      <sheetName val="[RATBOT9R.XLS]_Users_edson_m_90"/>
      <sheetName val="[RATBOT9R.XLS]_Users_edson_m_88"/>
      <sheetName val="[RATBOT9R.XLS]_Users_edson_m_85"/>
      <sheetName val="[RATBOT9R.XLS]_Users_edson_m_86"/>
      <sheetName val="[RATBOT9R.XLS]_Users_edson_m_87"/>
      <sheetName val="[RATBOT9R.XLS]_Users_edson_m_89"/>
      <sheetName val="[RATBOT9R.XLS]_Users_edson_m_91"/>
      <sheetName val="[RATBOT9R.XLS]_Users_edson_m_92"/>
      <sheetName val="[RATBOT9R.XLS]_Users_edson_m_95"/>
      <sheetName val="[RATBOT9R.XLS]_Users_edson_m_93"/>
      <sheetName val="[RATBOT9R.XLS]_Users_edson_m_94"/>
      <sheetName val="[RATBOT9R.XLS]_Users_edson_m_96"/>
      <sheetName val="[RATBOT9R.XLS]_Users_edson_m_99"/>
      <sheetName val="[RATBOT9R.XLS]_Users_edson_m_97"/>
      <sheetName val="[RATBOT9R.XLS]_Users_edson_m_98"/>
      <sheetName val="[RATBOT9R.XLS]_Users_edson__100"/>
      <sheetName val="[RATBOT9R.XLS]_Users_edson__102"/>
      <sheetName val="[RATBOT9R.XLS]_Users_edson__101"/>
      <sheetName val="[RATBOT9R.XLS]_Users_edson__109"/>
      <sheetName val="[RATBOT9R.XLS]_Users_edson__104"/>
      <sheetName val="[RATBOT9R.XLS]_Users_edson__103"/>
      <sheetName val="[RATBOT9R.XLS]_Users_edson__108"/>
      <sheetName val="[RATBOT9R.XLS]_Users_edson__107"/>
      <sheetName val="[RATBOT9R.XLS]_Users_edson__105"/>
      <sheetName val="[RATBOT9R.XLS]_Users_edson__106"/>
      <sheetName val="[RATBOT9R.XLS]_Users_edson__110"/>
      <sheetName val="[RATBOT9R.XLS]_Users_edson__112"/>
      <sheetName val="[RATBOT9R.XLS]_Users_edson__113"/>
      <sheetName val="[RATBOT9R.XLS]_Users_edson__149"/>
      <sheetName val="[RATBOT9R.XLS]_Users_edson__147"/>
      <sheetName val="[RATBOT9R.XLS]_Users_edson__114"/>
      <sheetName val="[RATBOT9R.XLS]_Users_edson__115"/>
      <sheetName val="[RATBOT9R.XLS]_Users_edson__116"/>
      <sheetName val="[RATBOT9R.XLS]_Users_edson__117"/>
      <sheetName val="[RATBOT9R.XLS]_Users_edson__119"/>
      <sheetName val="[RATBOT9R.XLS]_Users_edson__118"/>
      <sheetName val="[RATBOT9R.XLS]_Users_edson__124"/>
      <sheetName val="[RATBOT9R.XLS]_Users_edson__121"/>
      <sheetName val="[RATBOT9R.XLS]_Users_edson__120"/>
      <sheetName val="[RATBOT9R.XLS]_Users_edson__122"/>
      <sheetName val="[RATBOT9R.XLS]_Users_edson__123"/>
      <sheetName val="[RATBOT9R.XLS]_Users_edson__125"/>
      <sheetName val="[RATBOT9R.XLS]_Users_edson__126"/>
      <sheetName val="[RATBOT9R.XLS]_Users_edson__127"/>
      <sheetName val="[RATBOT9R.XLS]_Users_edson__128"/>
      <sheetName val="[RATBOT9R.XLS]_Users_edson__133"/>
      <sheetName val="[RATBOT9R.XLS]_Users_edson__129"/>
      <sheetName val="[RATBOT9R.XLS]_Users_edson__130"/>
      <sheetName val="[RATBOT9R.XLS]_Users_edson__131"/>
      <sheetName val="[RATBOT9R.XLS]_Users_edson__132"/>
      <sheetName val="[RATBOT9R.XLS]_Users_edson__141"/>
      <sheetName val="[RATBOT9R.XLS]_Users_edson__140"/>
      <sheetName val="[RATBOT9R.XLS]_Users_edson__134"/>
      <sheetName val="[RATBOT9R.XLS]_Users_edson__135"/>
      <sheetName val="[RATBOT9R.XLS]_Users_edson__136"/>
      <sheetName val="[RATBOT9R.XLS]_Users_edson__138"/>
      <sheetName val="[RATBOT9R.XLS]_Users_edson__137"/>
      <sheetName val="[RATBOT9R.XLS]_Users_edson__139"/>
      <sheetName val="[RATBOT9R.XLS]_Users_edson__142"/>
      <sheetName val="[RATBOT9R.XLS]_Users_edson__143"/>
      <sheetName val="[RATBOT9R.XLS]_Users_edson__145"/>
      <sheetName val="[RATBOT9R.XLS]_Users_edson__144"/>
      <sheetName val="[RATBOT9R.XLS]_Users_edson__146"/>
      <sheetName val="[RATBOT9R.XLS]_Users_edson__148"/>
      <sheetName val="[RATBOT9R.XLS]_Users_edson__150"/>
      <sheetName val="[RATBOT9R.XLS]_Users_edson__151"/>
      <sheetName val="[RATBOT9R.XLS]_Users_edson__152"/>
      <sheetName val="[RATBOT9R.XLS]_Users_edson__155"/>
      <sheetName val="[RATBOT9R.XLS]_Users_edson__153"/>
      <sheetName val="[RATBOT9R.XLS]_Users_edson__154"/>
      <sheetName val="[RATBOT9R.XLS]_Users_edson__176"/>
      <sheetName val="[RATBOT9R.XLS]_Users_edson__160"/>
      <sheetName val="[RATBOT9R.XLS]_Users_edson__156"/>
      <sheetName val="[RATBOT9R.XLS]_Users_edson__157"/>
      <sheetName val="[RATBOT9R.XLS]_Users_edson__158"/>
      <sheetName val="[RATBOT9R.XLS]_Users_edson__159"/>
      <sheetName val="[RATBOT9R.XLS]_Users_edson__166"/>
      <sheetName val="[RATBOT9R.XLS]_Users_edson__161"/>
      <sheetName val="[RATBOT9R.XLS]_Users_edson__162"/>
      <sheetName val="[RATBOT9R.XLS]_Users_edson__163"/>
      <sheetName val="[RATBOT9R.XLS]_Users_edson__164"/>
      <sheetName val="[RATBOT9R.XLS]_Users_edson__165"/>
      <sheetName val="[RATBOT9R.XLS]_Users_edson__169"/>
      <sheetName val="[RATBOT9R.XLS]_Users_edson__167"/>
      <sheetName val="[RATBOT9R.XLS]_Users_edson__168"/>
      <sheetName val="[RATBOT9R.XLS]_Users_edson__170"/>
      <sheetName val="[RATBOT9R.XLS]_Users_edson__172"/>
      <sheetName val="[RATBOT9R.XLS]_Users_edson__171"/>
      <sheetName val="[RATBOT9R.XLS]_Users_edson__173"/>
      <sheetName val="[RATBOT9R.XLS]_Users_edson__174"/>
      <sheetName val="[RATBOT9R.XLS]_Users_edson__175"/>
      <sheetName val="[RATBOT9R.XLS]_Users_edson__184"/>
      <sheetName val="[RATBOT9R.XLS]_Users_edson__183"/>
      <sheetName val="[RATBOT9R.XLS]_Users_edson__177"/>
      <sheetName val="[RATBOT9R.XLS]_Users_edson__178"/>
      <sheetName val="[RATBOT9R.XLS]_Users_edson__181"/>
      <sheetName val="[RATBOT9R.XLS]_Users_edson__180"/>
      <sheetName val="[RATBOT9R.XLS]_Users_edson__179"/>
      <sheetName val="[RATBOT9R.XLS]_Users_edson__182"/>
      <sheetName val="[RATBOT9R.XLS]_Users_edson__215"/>
      <sheetName val="[RATBOT9R.XLS]_Users_edson__185"/>
      <sheetName val="[RATBOT9R.XLS]_Users_edson__186"/>
      <sheetName val="[RATBOT9R.XLS]_Users_edson__190"/>
      <sheetName val="[RATBOT9R.XLS]_Users_edson__188"/>
      <sheetName val="[RATBOT9R.XLS]_Users_edson__187"/>
      <sheetName val="[RATBOT9R.XLS]_Users_edson__189"/>
      <sheetName val="[RATBOT9R.XLS]_Users_edson__191"/>
      <sheetName val="[RATBOT9R.XLS]_Users_edson__192"/>
      <sheetName val="[RATBOT9R.XLS]_Users_edson__193"/>
      <sheetName val="[RATBOT9R.XLS]_Users_edson__194"/>
      <sheetName val="[RATBOT9R.XLS]_Users_edson__195"/>
      <sheetName val="[RATBOT9R.XLS]_Users_edson__202"/>
      <sheetName val="[RATBOT9R.XLS]_Users_edson__196"/>
      <sheetName val="[RATBOT9R.XLS]_Users_edson__197"/>
      <sheetName val="[RATBOT9R.XLS]_Users_edson__198"/>
      <sheetName val="[RATBOT9R.XLS]_Users_edson__199"/>
      <sheetName val="[RATBOT9R.XLS]_Users_edson__200"/>
      <sheetName val="[RATBOT9R.XLS]_Users_edson__201"/>
      <sheetName val="[RATBOT9R.XLS]_Users_edson__203"/>
      <sheetName val="[RATBOT9R.XLS]_Users_edson__206"/>
      <sheetName val="[RATBOT9R.XLS]_Users_edson__204"/>
      <sheetName val="[RATBOT9R.XLS]_Users_edson__205"/>
      <sheetName val="[RATBOT9R.XLS]_Users_edson__208"/>
      <sheetName val="[RATBOT9R.XLS]_Users_edson__207"/>
      <sheetName val="[RATBOT9R.XLS]_Users_edson__214"/>
      <sheetName val="[RATBOT9R.XLS]_Users_edson__213"/>
      <sheetName val="[RATBOT9R.XLS]_Users_edson__209"/>
      <sheetName val="[RATBOT9R.XLS]_Users_edson__210"/>
      <sheetName val="[RATBOT9R.XLS]_Users_edson__211"/>
      <sheetName val="[RATBOT9R.XLS]_Users_edson__212"/>
      <sheetName val="[RATBOT9R.XLS]_Users_edson__290"/>
      <sheetName val="[RATBOT9R.XLS]_Users_edson__217"/>
      <sheetName val="[RATBOT9R.XLS]_Users_edson__216"/>
      <sheetName val="[RATBOT9R.XLS]_Users_edson__247"/>
      <sheetName val="[RATBOT9R.XLS]_Users_edson__238"/>
      <sheetName val="[RATBOT9R.XLS]_Users_edson__236"/>
      <sheetName val="[RATBOT9R.XLS]_Users_edson__220"/>
      <sheetName val="[RATBOT9R.XLS]_Users_edson__219"/>
      <sheetName val="[RATBOT9R.XLS]_Users_edson__218"/>
      <sheetName val="_Users_edson_m_34"/>
      <sheetName val="_Users_edson_m_23"/>
      <sheetName val="_Users_edson_m_21"/>
      <sheetName val="_Users_edson_m_22"/>
      <sheetName val="_Users_edson_m_25"/>
      <sheetName val="_Users_edson_m_24"/>
      <sheetName val="_Users_edson_m_26"/>
      <sheetName val="_Users_edson_m_30"/>
      <sheetName val="_Users_edson_m_28"/>
      <sheetName val="_Users_edson_m_27"/>
      <sheetName val="_Users_edson_m_29"/>
      <sheetName val="_Users_edson_m_33"/>
      <sheetName val="_Users_edson_m_31"/>
      <sheetName val="_Users_edson_m_32"/>
      <sheetName val="_Users_edson_m_66"/>
      <sheetName val="_Users_edson_m_39"/>
      <sheetName val="_Users_edson_m_35"/>
      <sheetName val="_Users_edson_m_37"/>
      <sheetName val="_Users_edson_m_36"/>
      <sheetName val="_Users_edson_m_38"/>
      <sheetName val="_Users_edson_m_42"/>
      <sheetName val="_Users_edson_m_41"/>
      <sheetName val="_Users_edson_m_40"/>
      <sheetName val="_Users_edson_m_45"/>
      <sheetName val="_Users_edson_m_43"/>
      <sheetName val="_Users_edson_m_44"/>
      <sheetName val="_Users_edson_m_46"/>
      <sheetName val="_Users_edson_m_47"/>
      <sheetName val="_Users_edson_m_49"/>
      <sheetName val="_Users_edson_m_48"/>
      <sheetName val="_Users_edson_m_53"/>
      <sheetName val="_Users_edson_m_50"/>
      <sheetName val="_Users_edson_m_51"/>
      <sheetName val="_Users_edson_m_52"/>
      <sheetName val="_Users_edson_m_54"/>
      <sheetName val="_Users_edson_m_55"/>
      <sheetName val="_Users_edson_m_56"/>
      <sheetName val="_Users_edson_m_62"/>
      <sheetName val="_Users_edson_m_61"/>
      <sheetName val="_Users_edson_m_58"/>
      <sheetName val="_Users_edson_m_57"/>
      <sheetName val="_Users_edson_m_59"/>
      <sheetName val="_Users_edson_m_60"/>
      <sheetName val="_Users_edson_m_65"/>
      <sheetName val="_Users_edson_m_63"/>
      <sheetName val="_Users_edson_m_64"/>
      <sheetName val="_Users_edson_m_68"/>
      <sheetName val="_Users_edson_m_67"/>
      <sheetName val="[RATBOT9R.XLS]_Users_edson__235"/>
      <sheetName val="[RATBOT9R.XLS]_Users_edson__221"/>
      <sheetName val="[RATBOT9R.XLS]_Users_edson__226"/>
      <sheetName val="[RATBOT9R.XLS]_Users_edson__222"/>
      <sheetName val="[RATBOT9R.XLS]_Users_edson__225"/>
      <sheetName val="[RATBOT9R.XLS]_Users_edson__224"/>
      <sheetName val="[RATBOT9R.XLS]_Users_edson__223"/>
      <sheetName val="[RATBOT9R.XLS]_Users_edson__227"/>
      <sheetName val="[RATBOT9R.XLS]_Users_edson__233"/>
      <sheetName val="[RATBOT9R.XLS]_Users_edson__228"/>
      <sheetName val="[RATBOT9R.XLS]_Users_edson__229"/>
      <sheetName val="[RATBOT9R.XLS]_Users_edson__230"/>
      <sheetName val="[RATBOT9R.XLS]_Users_edson__231"/>
      <sheetName val="[RATBOT9R.XLS]_Users_edson__232"/>
      <sheetName val="[RATBOT9R.XLS]_Users_edson__234"/>
      <sheetName val="[RATBOT9R.XLS]_Users_edson__237"/>
      <sheetName val="[RATBOT9R.XLS]_Users_edson__241"/>
      <sheetName val="[RATBOT9R.XLS]_Users_edson__240"/>
      <sheetName val="[RATBOT9R.XLS]_Users_edson__239"/>
      <sheetName val="[RATBOT9R.XLS]_Users_edson__242"/>
      <sheetName val="[RATBOT9R.XLS]_Users_edson__243"/>
      <sheetName val="[RATBOT9R.XLS]_Users_edson__244"/>
      <sheetName val="[RATBOT9R.XLS]_Users_edson__245"/>
      <sheetName val="[RATBOT9R.XLS]_Users_edson__246"/>
      <sheetName val="[RATBOT9R.XLS]_Users_edson__250"/>
      <sheetName val="[RATBOT9R.XLS]_Users_edson__248"/>
      <sheetName val="[RATBOT9R.XLS]_Users_edson__249"/>
      <sheetName val="[RATBOT9R.XLS]_Users_edson__260"/>
      <sheetName val="[RATBOT9R.XLS]_Users_edson__251"/>
      <sheetName val="[RATBOT9R.XLS]_Users_edson__253"/>
      <sheetName val="[RATBOT9R.XLS]_Users_edson__252"/>
      <sheetName val="[RATBOT9R.XLS]_Users_edson__256"/>
      <sheetName val="[RATBOT9R.XLS]_Users_edson__254"/>
      <sheetName val="[RATBOT9R.XLS]_Users_edson__255"/>
      <sheetName val="[RATBOT9R.XLS]_Users_edson__257"/>
      <sheetName val="[RATBOT9R.XLS]_Users_edson__258"/>
      <sheetName val="[RATBOT9R.XLS]_Users_edson__259"/>
      <sheetName val="[RATBOT9R.XLS]_Users_edson__262"/>
      <sheetName val="[RATBOT9R.XLS]_Users_edson__261"/>
      <sheetName val="[RATBOT9R.XLS]_Users_edson__263"/>
      <sheetName val="[RATBOT9R.XLS]_Users_edson__264"/>
      <sheetName val="[RATBOT9R.XLS]_Users_edson__267"/>
      <sheetName val="[RATBOT9R.XLS]_Users_edson__266"/>
      <sheetName val="[RATBOT9R.XLS]_Users_edson__265"/>
      <sheetName val="[RATBOT9R.XLS]_Users_edson__279"/>
      <sheetName val="[RATBOT9R.XLS]_Users_edson__278"/>
      <sheetName val="[RATBOT9R.XLS]_Users_edson__277"/>
      <sheetName val="[RATBOT9R.XLS]_Users_edson__268"/>
      <sheetName val="[RATBOT9R.XLS]_Users_edson__269"/>
      <sheetName val="[RATBOT9R.XLS]_Users_edson__270"/>
      <sheetName val="[RATBOT9R.XLS]_Users_edson__271"/>
      <sheetName val="[RATBOT9R.XLS]_Users_edson__272"/>
      <sheetName val="[RATBOT9R.XLS]_Users_edson__273"/>
      <sheetName val="[RATBOT9R.XLS]_Users_edson__274"/>
      <sheetName val="[RATBOT9R.XLS]_Users_edson__275"/>
      <sheetName val="[RATBOT9R.XLS]_Users_edson__276"/>
      <sheetName val="[RATBOT9R.XLS]_Users_edson__281"/>
      <sheetName val="[RATBOT9R.XLS]_Users_edson__280"/>
      <sheetName val="[RATBOT9R.XLS]_Users_edson__283"/>
      <sheetName val="[RATBOT9R.XLS]_Users_edson__282"/>
      <sheetName val="[RATBOT9R.XLS]_Users_edson__284"/>
      <sheetName val="[RATBOT9R.XLS]_Users_edson__285"/>
      <sheetName val="[RATBOT9R.XLS]_Users_edson__286"/>
      <sheetName val="[RATBOT9R.XLS]_Users_edson__287"/>
      <sheetName val="[RATBOT9R.XLS]_Users_edson__288"/>
      <sheetName val="[RATBOT9R.XLS]_Users_edson__289"/>
      <sheetName val="[RATBOT9R.XLS]_Users_edson__370"/>
      <sheetName val="[RATBOT9R.XLS]_Users_edson__298"/>
      <sheetName val="[RATBOT9R.XLS]_Users_edson__294"/>
      <sheetName val="[RATBOT9R.XLS]_Users_edson__291"/>
      <sheetName val="[RATBOT9R.XLS]_Users_edson__292"/>
      <sheetName val="[RATBOT9R.XLS]_Users_edson__293"/>
      <sheetName val="[RATBOT9R.XLS]_Users_edson__295"/>
      <sheetName val="[RATBOT9R.XLS]_Users_edson__296"/>
      <sheetName val="[RATBOT9R.XLS]_Users_edson__297"/>
      <sheetName val="[RATBOT9R.XLS]_Users_edson__305"/>
      <sheetName val="[RATBOT9R.XLS]_Users_edson__302"/>
      <sheetName val="[RATBOT9R.XLS]_Users_edson__299"/>
      <sheetName val="[RATBOT9R.XLS]_Users_edson__300"/>
      <sheetName val="[RATBOT9R.XLS]_Users_edson__301"/>
      <sheetName val="[RATBOT9R.XLS]_Users_edson__303"/>
      <sheetName val="[RATBOT9R.XLS]_Users_edson__304"/>
      <sheetName val="[RATBOT9R.XLS]_Users_edson__306"/>
      <sheetName val="[RATBOT9R.XLS]_Users_edson__307"/>
      <sheetName val="[RATBOT9R.XLS]_Users_edson__310"/>
      <sheetName val="[RATBOT9R.XLS]_Users_edson__308"/>
      <sheetName val="[RATBOT9R.XLS]_Users_edson__309"/>
      <sheetName val="[RATBOT9R.XLS]_Users_edson__311"/>
      <sheetName val="[RATBOT9R.XLS]_Users_edson__318"/>
      <sheetName val="[RATBOT9R.XLS]_Users_edson__312"/>
      <sheetName val="[RATBOT9R.XLS]_Users_edson__313"/>
      <sheetName val="[RATBOT9R.XLS]_Users_edson__314"/>
      <sheetName val="[RATBOT9R.XLS]_Users_edson__315"/>
      <sheetName val="[RATBOT9R.XLS]_Users_edson__316"/>
      <sheetName val="[RATBOT9R.XLS]_Users_edson__317"/>
      <sheetName val="[RATBOT9R.XLS]_Users_edson__319"/>
      <sheetName val="[RATBOT9R.XLS]_Users_edson__331"/>
      <sheetName val="[RATBOT9R.XLS]_Users_edson__324"/>
      <sheetName val="[RATBOT9R.XLS]_Users_edson__320"/>
      <sheetName val="[RATBOT9R.XLS]_Users_edson__321"/>
      <sheetName val="[RATBOT9R.XLS]_Users_edson__322"/>
      <sheetName val="[RATBOT9R.XLS]_Users_edson__323"/>
      <sheetName val="[RATBOT9R.XLS]_Users_edson__325"/>
      <sheetName val="[RATBOT9R.XLS]_Users_edson__326"/>
      <sheetName val="[RATBOT9R.XLS]_Users_edson__327"/>
      <sheetName val="[RATBOT9R.XLS]_Users_edson__328"/>
      <sheetName val="[RATBOT9R.XLS]_Users_edson__329"/>
      <sheetName val="[RATBOT9R.XLS]_Users_edson__330"/>
      <sheetName val="[RATBOT9R.XLS]_Users_edson__343"/>
      <sheetName val="[RATBOT9R.XLS]_Users_edson__332"/>
      <sheetName val="[RATBOT9R.XLS]_Users_edson__333"/>
      <sheetName val="[RATBOT9R.XLS]_Users_edson__334"/>
      <sheetName val="[RATBOT9R.XLS]_Users_edson__342"/>
      <sheetName val="[RATBOT9R.XLS]_Users_edson__335"/>
      <sheetName val="[RATBOT9R.XLS]_Users_edson__336"/>
      <sheetName val="[RATBOT9R.XLS]_Users_edson__337"/>
      <sheetName val="[RATBOT9R.XLS]_Users_edson__338"/>
      <sheetName val="[RATBOT9R.XLS]_Users_edson__339"/>
      <sheetName val="[RATBOT9R.XLS]_Users_edson__340"/>
      <sheetName val="[RATBOT9R.XLS]_Users_edson__341"/>
      <sheetName val="[RATBOT9R.XLS]_Users_edson__347"/>
      <sheetName val="[RATBOT9R.XLS]_Users_edson__344"/>
      <sheetName val="[RATBOT9R.XLS]_Users_edson__345"/>
      <sheetName val="[RATBOT9R.XLS]_Users_edson__346"/>
      <sheetName val="[RATBOT9R.XLS]_Users_edson__351"/>
      <sheetName val="[RATBOT9R.XLS]_Users_edson__348"/>
      <sheetName val="[RATBOT9R.XLS]_Users_edson__349"/>
      <sheetName val="[RATBOT9R.XLS]_Users_edson__350"/>
      <sheetName val="[RATBOT9R.XLS]_Users_edson__353"/>
      <sheetName val="[RATBOT9R.XLS]_Users_edson__352"/>
      <sheetName val="[RATBOT9R.XLS]_Users_edson__354"/>
      <sheetName val="[RATBOT9R.XLS]_Users_edson__368"/>
      <sheetName val="[RATBOT9R.XLS]_Users_edson__367"/>
      <sheetName val="[RATBOT9R.XLS]_Users_edson__355"/>
      <sheetName val="[RATBOT9R.XLS]_Users_edson__356"/>
      <sheetName val="[RATBOT9R.XLS]_Users_edson__357"/>
      <sheetName val="[RATBOT9R.XLS]_Users_edson__358"/>
      <sheetName val="[RATBOT9R.XLS]_Users_edson__359"/>
      <sheetName val="[RATBOT9R.XLS]_Users_edson__360"/>
      <sheetName val="[RATBOT9R.XLS]_Users_edson__361"/>
      <sheetName val="[RATBOT9R.XLS]_Users_edson__362"/>
      <sheetName val="[RATBOT9R.XLS]_Users_edson__363"/>
      <sheetName val="[RATBOT9R.XLS]_Users_edson__364"/>
      <sheetName val="[RATBOT9R.XLS]_Users_edson__365"/>
      <sheetName val="[RATBOT9R.XLS]_Users_edson__366"/>
      <sheetName val="[RATBOT9R.XLS]_Users_edson__369"/>
      <sheetName val="[RATBOT9R.XLS]_Users_edson__374"/>
      <sheetName val="[RATBOT9R.XLS]_Users_edson__371"/>
      <sheetName val="[RATBOT9R.XLS]_Users_edson__372"/>
      <sheetName val="[RATBOT9R.XLS]_Users_edson__373"/>
      <sheetName val="[RATBOT9R.XLS]_Users_edson__375"/>
      <sheetName val="[RATBOT9R.XLS]_Users_edson__377"/>
      <sheetName val="[RATBOT9R.XLS]_Users_edson__376"/>
      <sheetName val="[RATBOT9R.XLS]_Users_edson__380"/>
      <sheetName val="[RATBOT9R.XLS]_Users_edson__378"/>
      <sheetName val="[RATBOT9R.XLS]_Users_edson__379"/>
      <sheetName val="[RATBOT9R.XLS]_Users_edson__386"/>
      <sheetName val="[RATBOT9R.XLS]_Users_edson__384"/>
      <sheetName val="[RATBOT9R.XLS]_Users_edson__383"/>
      <sheetName val="[RATBOT9R.XLS]_Users_edson__382"/>
      <sheetName val="[RATBOT9R.XLS]_Users_edson__381"/>
      <sheetName val="[RATBOT9R.XLS]_Users_edson__385"/>
      <sheetName val="[RATBOT9R.XLS]_Users_edson__392"/>
      <sheetName val="Palavras Olimpiadas"/>
      <sheetName val="[RATBOT9R.XLS]_Users_edson__391"/>
      <sheetName val="[RATBOT9R.XLS]_Users_edson__390"/>
      <sheetName val="Região_Sul3"/>
      <sheetName val="Total_Franquias2"/>
      <sheetName val="Resumo_por_P4"/>
      <sheetName val="BME_FBP05_GESPLAN"/>
      <sheetName val="Bar_Rel"/>
      <sheetName val="MR_GERENCIADO_MKT_YTD"/>
      <sheetName val="RATBOT9R_XLS"/>
      <sheetName val="Ficha_Técnica1"/>
      <sheetName val="Contas_Contabeis"/>
      <sheetName val="Resumo_Verba_Mensal"/>
      <sheetName val="Abordagem_Atacadão"/>
      <sheetName val="Burn_Conveniência"/>
      <sheetName val="Sampling_Kuat_Eko"/>
      <sheetName val="Garçon_Kuat_Eko"/>
      <sheetName val="Concurso_cultural_DA"/>
      <sheetName val="Joãozinho_"/>
      <sheetName val="Concurso_Cultural_Cooler"/>
      <sheetName val="Pula_Corda"/>
      <sheetName val="Copo_Kuat"/>
      <sheetName val="Copo_Fanta_Splash"/>
      <sheetName val="Concurso_de_Merchandising_IC"/>
      <sheetName val="Tablóides__e_VT´s"/>
      <sheetName val="Menu_Renosa"/>
      <sheetName val="On_the_Go"/>
      <sheetName val="Kit_Banca"/>
      <sheetName val="Despesas_Diversas"/>
      <sheetName val="Midia_Externa"/>
      <sheetName val="Expo_Ecos_Complemento"/>
      <sheetName val="Dia_dos_Pais_Big_Lar"/>
      <sheetName val="Ação_Dia_dos_Pais_AS_5+"/>
      <sheetName val="Ação_Dia_dos_Pais_Trad"/>
      <sheetName val="Ação_Dia_dos_Pais_AS_1_a_4"/>
      <sheetName val="Requisição_de_materiais_"/>
      <sheetName val="Lançamento_Open_Happiness"/>
      <sheetName val="Lançamento_Del_Valle_Mais"/>
      <sheetName val="Kit_Ativação_Sede_+_filiais_"/>
      <sheetName val="Tabela_de_Preços_(3)"/>
      <sheetName val="Capa_26"/>
      <sheetName val="Anunciantes_INV_6"/>
      <sheetName val="Tática_de_TV6"/>
      <sheetName val="Tática_de_RV6"/>
      <sheetName val="Tática_de_JO6"/>
      <sheetName val="PARCEIROS_-_REDES_SOCIAIS"/>
      <sheetName val="INVESTIM_XLS"/>
      <sheetName val="Ranking_por_Filial_-_Mês"/>
      <sheetName val="Ranking_Geral_-_Mês"/>
      <sheetName val="\NEXTEL\2011\PACOTES\PACOTE_TV_"/>
      <sheetName val="\Documents_and_Settings\maria_d"/>
      <sheetName val="\C\Documents_and_Settings\maria"/>
      <sheetName val="\DELOITTE\PLANOS\100_ANOS_DELOI"/>
      <sheetName val="\GRUPO_ANGELA\NEXTEL\NEXTEL_201"/>
      <sheetName val="\\Srmpm01\midia$\C\Documents_an"/>
      <sheetName val="\midia$\Red_Bull\2011\Instituci"/>
      <sheetName val="\C\C\Documents_and_Settings\mar"/>
      <sheetName val="\C\C\C\Documents_and_Settings\m"/>
      <sheetName val="\C\C\C\C\Documents_and_Settings"/>
      <sheetName val="\Volumes\midia$\24__Banco_Itaú\"/>
      <sheetName val="\Users\priscilla_epp\AppData\Lo"/>
      <sheetName val="\Users\thiago_capeleiro\Documen"/>
      <sheetName val="\Users\marcela_alves\AppData\Lo"/>
      <sheetName val="\C\Users\marcela_alves\AppData\"/>
      <sheetName val="\C\C\Users\marcela_alves\AppDat"/>
      <sheetName val="[RATBOT9R_XLS]_Users_edson_me_3"/>
      <sheetName val="\C\Users\edson_melo\Library\Cac"/>
      <sheetName val="[RATBOT9R_XLS]_Users_edson_me_2"/>
      <sheetName val="[RATBOT9R_XLS]_Users_edson_me_4"/>
      <sheetName val="[RATBOT9R_XLS]_Users_edson_me_7"/>
      <sheetName val="[RATBOT9R_XLS]_Users_edson_me_5"/>
      <sheetName val="[RATBOT9R_XLS]_Users_edson_me_6"/>
      <sheetName val="[RATBOT9R_XLS]\Users\edson_melo"/>
      <sheetName val="[RATBOT9R_XLS]_Users_edson_me_8"/>
      <sheetName val="[RATBOT9R_XLS]_Users_edson_me_9"/>
      <sheetName val="[RATBOT9R_XLS]_Users_edson_m_14"/>
      <sheetName val="[RATBOT9R_XLS]_Users_edson_m_10"/>
      <sheetName val="[RATBOT9R_XLS]_Users_edson_m_12"/>
      <sheetName val="[RATBOT9R_XLS]_Users_edson_m_11"/>
      <sheetName val="[RATBOT9R_XLS]_Users_edson_m_13"/>
      <sheetName val="[RATBOT9R_XLS]_Users_edson_m_15"/>
      <sheetName val="[RATBOT9R_XLS]_Users_edson_m_16"/>
      <sheetName val="[RATBOT9R_XLS]_Users_edson_m_17"/>
      <sheetName val="[RATBOT9R_XLS]_Users_edson_m_18"/>
      <sheetName val="[RATBOT9R_XLS]_Users_edson_m_49"/>
      <sheetName val="[RATBOT9R_XLS]_Users_edson_m_20"/>
      <sheetName val="[RATBOT9R_XLS]_Users_edson_m_19"/>
      <sheetName val="\Users\edson_melo"/>
      <sheetName val="[RATBOT9R_XLS]_Users_edson_m_23"/>
      <sheetName val="[RATBOT9R_XLS]_Users_edson_m_22"/>
      <sheetName val="[RATBOT9R_XLS]_Users_edson_m_21"/>
      <sheetName val="[RATBOT9R_XLS]_Users_edson_m_24"/>
      <sheetName val="[RATBOT9R_XLS]_Users_edson_m_25"/>
      <sheetName val="[RATBOT9R_XLS]_Users_edson_m_31"/>
      <sheetName val="[RATBOT9R_XLS]_Users_edson_m_26"/>
      <sheetName val="[RATBOT9R_XLS]_Users_edson_m_30"/>
      <sheetName val="[RATBOT9R_XLS]_Users_edson_m_28"/>
      <sheetName val="[RATBOT9R_XLS]_Users_edson_m_27"/>
      <sheetName val="[RATBOT9R_XLS]_Users_edson_m_29"/>
      <sheetName val="[RATBOT9R_XLS]_Users_edson_m_32"/>
      <sheetName val="[RATBOT9R_XLS]_Users_edson_m_33"/>
      <sheetName val="[RATBOT9R_XLS]_Users_edson_m_34"/>
      <sheetName val="[RATBOT9R_XLS]_Users_edson_m_35"/>
      <sheetName val="[RATBOT9R_XLS]_Users_edson_m_37"/>
      <sheetName val="[RATBOT9R_XLS]_Users_edson_m_36"/>
      <sheetName val="[RATBOT9R_XLS]_Users_edson_m_38"/>
      <sheetName val="[RATBOT9R_XLS]_Users_edson_m_39"/>
      <sheetName val="[RATBOT9R_XLS]_Users_edson_m_40"/>
      <sheetName val="[RATBOT9R_XLS]_Users_edson_m_43"/>
      <sheetName val="[RATBOT9R_XLS]_Users_edson_m_41"/>
      <sheetName val="[RATBOT9R_XLS]_Users_edson_m_42"/>
      <sheetName val="[RATBOT9R_XLS]_Users_edson_m_44"/>
      <sheetName val="[RATBOT9R_XLS]_Users_edson_m_45"/>
      <sheetName val="[RATBOT9R_XLS]_Users_edson_m_46"/>
      <sheetName val="[RATBOT9R_XLS]_Users_edson_m_47"/>
      <sheetName val="[RATBOT9R_XLS]_Users_edson_m_48"/>
      <sheetName val="[RATBOT9R_XLS]_Users_edson_m_52"/>
      <sheetName val="[RATBOT9R_XLS]_Users_edson_m_51"/>
      <sheetName val="[RATBOT9R_XLS]_Users_edson_m_50"/>
      <sheetName val="[RATBOT9R_XLS]_Users_edson_m_54"/>
      <sheetName val="[RATBOT9R_XLS]_Users_edson_m_53"/>
      <sheetName val="[RATBOT9R_XLS]_Users_edson_m_55"/>
      <sheetName val="[RATBOT9R_XLS]_Users_edson_m_56"/>
      <sheetName val="[RATBOT9R.XLS]_Users_edson__388"/>
      <sheetName val="[RATBOT9R.XLS]_Users_edson__387"/>
      <sheetName val="[RATBOT9R.XLS]_Users_edson__389"/>
      <sheetName val="[RATBOT9R.XLS]_Users_edson__393"/>
      <sheetName val="[RATBOT9R.XLS]_Users_edson__394"/>
      <sheetName val="[RATBOT9R.XLS]_Users_edson__407"/>
      <sheetName val="[RATBOT9R.XLS]_Users_edson__404"/>
      <sheetName val="[RATBOT9R.XLS]_Users_edson__403"/>
      <sheetName val="[RATBOT9R.XLS]_Users_edson__395"/>
      <sheetName val="[RATBOT9R.XLS]_Users_edson__396"/>
      <sheetName val="[RATBOT9R.XLS]_Users_edson__397"/>
      <sheetName val="[RATBOT9R.XLS]_Users_edson__398"/>
      <sheetName val="[RATBOT9R.XLS]_Users_edson__399"/>
      <sheetName val="[RATBOT9R.XLS]_Users_edson__400"/>
      <sheetName val="[RATBOT9R.XLS]_Users_edson__401"/>
      <sheetName val="[RATBOT9R.XLS]_Users_edson__402"/>
      <sheetName val="[RATBOT9R.XLS]_Users_edson__406"/>
      <sheetName val="[RATBOT9R.XLS]_Users_edson__405"/>
      <sheetName val="[RATBOT9R.XLS]_Users_edson__408"/>
      <sheetName val="[RATBOT9R.XLS]_Users_edson__409"/>
      <sheetName val="[RATBOT9R.XLS]_Users_edson__410"/>
      <sheetName val="[RATBOT9R.XLS]_Users_edson__426"/>
      <sheetName val="[RATBOT9R.XLS]_Users_edson__425"/>
      <sheetName val="[RATBOT9R.XLS]_Users_edson__415"/>
      <sheetName val="[RATBOT9R.XLS]_Users_edson__414"/>
      <sheetName val="[RATBOT9R.XLS]_Users_edson__411"/>
      <sheetName val="[RATBOT9R.XLS]_Users_edson__412"/>
      <sheetName val="[RATBOT9R.XLS]_Users_edson__413"/>
      <sheetName val="[RATBOT9R.XLS]_Users_edson__416"/>
      <sheetName val="[RATBOT9R.XLS]_Users_edson__422"/>
      <sheetName val="[RATBOT9R.XLS]_Users_edson__419"/>
      <sheetName val="[RATBOT9R.XLS]_Users_edson__418"/>
      <sheetName val="[RATBOT9R.XLS]_Users_edson__417"/>
      <sheetName val="[RATBOT9R.XLS]_Users_edson__421"/>
      <sheetName val="[RATBOT9R.XLS]_Users_edson__420"/>
      <sheetName val="[RATBOT9R.XLS]_Users_edson__423"/>
      <sheetName val="[RATBOT9R.XLS]_Users_edson__424"/>
      <sheetName val="[RATBOT9R.XLS]_Users_edson__430"/>
      <sheetName val="[RATBOT9R.XLS]_Users_edson__427"/>
      <sheetName val="[RATBOT9R.XLS]_Users_edson__428"/>
      <sheetName val="[RATBOT9R.XLS]_Users_edson__429"/>
      <sheetName val="[RATBOT9R.XLS]_Users_edson__431"/>
      <sheetName val="[RATBOT9R.XLS]_Users_edson__436"/>
      <sheetName val="[RATBOT9R.XLS]_Users_edson__433"/>
      <sheetName val="[RATBOT9R.XLS]_Users_edson__432"/>
      <sheetName val="[RATBOT9R.XLS]_Users_edson__434"/>
      <sheetName val="[RATBOT9R.XLS]_Users_edson__435"/>
      <sheetName val="[RATBOT9R.XLS]_Users_edson__486"/>
      <sheetName val="[RATBOT9R.XLS]_Users_edson__478"/>
      <sheetName val="[RATBOT9R.XLS]_Users_edson__456"/>
      <sheetName val="[RATBOT9R.XLS]_Users_edson__455"/>
      <sheetName val="[RATBOT9R.XLS]_Users_edson__452"/>
      <sheetName val="[RATBOT9R.XLS]_Users_edson__451"/>
      <sheetName val="[RATBOT9R.XLS]_Users_edson__450"/>
      <sheetName val="[RATBOT9R.XLS]_Users_edson__438"/>
      <sheetName val="[RATBOT9R.XLS]_Users_edson__437"/>
      <sheetName val="[RATBOT9R.XLS]_Users_edson__446"/>
      <sheetName val="[RATBOT9R.XLS]_Users_edson__439"/>
      <sheetName val="[RATBOT9R.XLS]_Users_edson__440"/>
      <sheetName val="[RATBOT9R.XLS]_Users_edson__441"/>
      <sheetName val="[RATBOT9R.XLS]_Users_edson__442"/>
      <sheetName val="[RATBOT9R.XLS]_Users_edson__443"/>
      <sheetName val="[RATBOT9R.XLS]_Users_edson__444"/>
      <sheetName val="[RATBOT9R.XLS]_Users_edson__445"/>
      <sheetName val="[RATBOT9R.XLS]_Users_edson__447"/>
      <sheetName val="[RATBOT9R.XLS]_Users_edson__449"/>
      <sheetName val="[RATBOT9R.XLS]_Users_edson__448"/>
      <sheetName val="[RATBOT9R.XLS]_Users_edson__453"/>
      <sheetName val="[RATBOT9R.XLS]_Users_edson__454"/>
      <sheetName val="[RATBOT9R.XLS]_Users_edson__462"/>
      <sheetName val="[RATBOT9R.XLS]_Users_edson__457"/>
      <sheetName val="[RATBOT9R.XLS]_Users_edson__458"/>
      <sheetName val="[RATBOT9R.XLS]_Users_edson__459"/>
      <sheetName val="[RATBOT9R.XLS]_Users_edson__460"/>
      <sheetName val="[RATBOT9R.XLS]_Users_edson__461"/>
      <sheetName val="[RATBOT9R.XLS]_Users_edson__476"/>
      <sheetName val="[RATBOT9R.XLS]_Users_edson__463"/>
      <sheetName val="[RATBOT9R.XLS]_Users_edson__464"/>
      <sheetName val="[RATBOT9R.XLS]_Users_edson__465"/>
      <sheetName val="[RATBOT9R.XLS]_Users_edson__466"/>
      <sheetName val="[RATBOT9R.XLS]_Users_edson__467"/>
      <sheetName val="[RATBOT9R.XLS]_Users_edson__468"/>
      <sheetName val="[RATBOT9R.XLS]_Users_edson__469"/>
      <sheetName val="[RATBOT9R.XLS]_Users_edson__470"/>
      <sheetName val="[RATBOT9R.XLS]_Users_edson__471"/>
      <sheetName val="[RATBOT9R.XLS]_Users_edson__472"/>
      <sheetName val="[RATBOT9R.XLS]_Users_edson__473"/>
      <sheetName val="[RATBOT9R.XLS]_Users_edson__474"/>
      <sheetName val="[RATBOT9R.XLS]_Users_edson__475"/>
      <sheetName val="[RATBOT9R.XLS]_Users_edson__477"/>
      <sheetName val="[RATBOT9R.XLS]_Users_edson__481"/>
      <sheetName val="[RATBOT9R.XLS]_Users_edson__479"/>
      <sheetName val="[RATBOT9R.XLS]_Users_edson__480"/>
      <sheetName val="[RATBOT9R.XLS]_Users_edson__483"/>
      <sheetName val="[RATBOT9R.XLS]_Users_edson__482"/>
      <sheetName val="[RATBOT9R.XLS]_Users_edson__485"/>
      <sheetName val="[RATBOT9R.XLS]_Users_edson__484"/>
      <sheetName val="[RATBOT9R.XLS]_Users_edson__488"/>
      <sheetName val="[RATBOT9R.XLS]_Users_edson__487"/>
      <sheetName val="[RATBOT9R.XLS]_Users_edson__489"/>
      <sheetName val="[RATBOT9R.XLS]_Users_edson__490"/>
      <sheetName val="[RATBOT9R.XLS]_Users_edson__495"/>
      <sheetName val="[RATBOT9R.XLS]_Users_edson__493"/>
      <sheetName val="[RATBOT9R.XLS]_Users_edson__491"/>
      <sheetName val="[RATBOT9R.XLS]_Users_edson__492"/>
      <sheetName val="[RATBOT9R.XLS]_Users_edson__494"/>
      <sheetName val="[RATBOT9R.XLS]_Users_edson__496"/>
      <sheetName val="[RATBOT9R.XLS]_Users_edson__497"/>
      <sheetName val="[RATBOT9R.XLS]_Users_edson__498"/>
      <sheetName val="[RATBOT9R.XLS]_Users_edson__499"/>
      <sheetName val="[RATBOT9R.XLS]_Users_edson__500"/>
      <sheetName val="[RATBOT9R.XLS]_Users_edson__516"/>
      <sheetName val="__Esoares_c_ARQUIVOS_MICHELIN_I"/>
      <sheetName val="_@_Esoares_c_ARQUIVOS_MICHELIN_"/>
      <sheetName val="__SAO9FS03_@_Esoares_c_ARQUIVOS"/>
      <sheetName val="_Users_cganzarolli_AppData_Loca"/>
      <sheetName val="_Users_rodrigomedeiros_Library_"/>
      <sheetName val="_NEXTEL_2011_PLANOS_SALDANHA_NE"/>
      <sheetName val="_NEXTEL_2011_PLANOS_NEYMAR_Esoa"/>
      <sheetName val="_NEXTEL_2011_PACOTES_PACOTE TV "/>
      <sheetName val="_Documents and Settings_maria.d"/>
      <sheetName val="_NEXTEL_2011_PLANOS_VAREJO_Esoa"/>
      <sheetName val="_C_Documents and Settings_maria"/>
      <sheetName val="_C_NEXTEL_2011_PLANOS_NEYMAR_Es"/>
      <sheetName val="_NEXTEL_2011_PLANOS_VAREJO_PLAN"/>
      <sheetName val="_DELOITTE_PLANOS_100 ANOS DELOI"/>
      <sheetName val="_GRUPO ANGELA_NEXTEL_NEXTEL 201"/>
      <sheetName val="__Srmpm01_midia$_C_Documents an"/>
      <sheetName val="_midia$_Red Bull_2011_Instituci"/>
      <sheetName val="_C_C_Documents and Settings_mar"/>
      <sheetName val="_C_C_C_Documents and Settings_m"/>
      <sheetName val="_C_C_C_C_Documents and Settings"/>
      <sheetName val="_Volumes_midia$_24. Banco Itaú_"/>
      <sheetName val="_Users_priscilla.epp_AppData_Lo"/>
      <sheetName val="_Users_PATRIC~1_AppData_Local_T"/>
      <sheetName val="_C_Users_PATRIC~1_AppData_Local"/>
      <sheetName val="_Volumes__PONG_Interno_PONG__mí"/>
      <sheetName val="_Users_thiago.capeleiro_Documen"/>
      <sheetName val="_Users_marcela.alves_AppData_Lo"/>
      <sheetName val="_C_Users_marcela.alves_AppData_"/>
      <sheetName val="_C_C_Users_marcela.alves_AppDat"/>
      <sheetName val="_Users_nagyf_AppData_Local_Micr"/>
      <sheetName val="_Users_gisellefreire_Library_Ca"/>
      <sheetName val="_Users_fabionagy_Library_Caches"/>
      <sheetName val="_Users_cristianomasetto_Library"/>
      <sheetName val="_GRUPO_MASTERCARD_2015_Esoares_"/>
      <sheetName val="_Volumes_medpex01_GRUPO_MASTERC"/>
      <sheetName val="_RATBOT9R.XLS__Users_edson_m_11"/>
      <sheetName val="_C_Users_edson.melo_Library_Cac"/>
      <sheetName val="_C_@_Esoares_c_ARQUIVOS_MICHELI"/>
      <sheetName val="_RATBOT9R.XLS__Users_edson_m_10"/>
      <sheetName val="_RATBOT9R.XLS__Users_edson_me_2"/>
      <sheetName val="_RATBOT9R.XLS__Users_edson_me_4"/>
      <sheetName val="_RATBOT9R.XLS__Users_edson_me_3"/>
      <sheetName val="_RATBOT9R.XLS__Users_edson_me_5"/>
      <sheetName val="_RATBOT9R.XLS__Users_edson_me_6"/>
      <sheetName val="_RATBOT9R.XLS__Users_edson_me_7"/>
      <sheetName val="_RATBOT9R.XLS__Users_edson_me_8"/>
      <sheetName val="_RATBOT9R.XLS__Users_edson_me_9"/>
      <sheetName val="_RATBOT9R.XLS__Users_edson_m_12"/>
      <sheetName val="_RATBOT9R.XLS__Users_edson_m_17"/>
      <sheetName val="_RATBOT9R.XLS__Users_edson_m_14"/>
      <sheetName val="_RATBOT9R.XLS__Users_edson_m_13"/>
      <sheetName val="_RATBOT9R.XLS__Users_edson_m_15"/>
      <sheetName val="_RATBOT9R.XLS__Users_edson_m_16"/>
      <sheetName val="_RATBOT9R.XLS__Users_edson_m_23"/>
      <sheetName val="_RATBOT9R.XLS__Users_edson_m_18"/>
      <sheetName val="_RATBOT9R.XLS__Users_edson_m_19"/>
      <sheetName val="_RATBOT9R.XLS__Users_edson_m_20"/>
      <sheetName val="_RATBOT9R.XLS__Users_edson_m_21"/>
      <sheetName val="_RATBOT9R.XLS__Users_edson_m_22"/>
      <sheetName val="_RATBOT9R.XLS__Users_edson_m_25"/>
      <sheetName val="_RATBOT9R.XLS__Users_edson_m_24"/>
      <sheetName val="_RATBOT9R.XLS__Users_edson_m_28"/>
      <sheetName val="_RATBOT9R.XLS__Users_edson_m_26"/>
      <sheetName val="_RATBOT9R.XLS__Users_edson_m_27"/>
      <sheetName val="_RATBOT9R.XLS__Users_edson_m_29"/>
      <sheetName val="_RATBOT9R.XLS__Users_edson_m_30"/>
      <sheetName val="_RATBOT9R.XLS__Users_edson_m_31"/>
      <sheetName val="_RATBOT9R.XLS__Users_edson_m_32"/>
      <sheetName val="_RATBOT9R.XLS__Users_edson_m_33"/>
      <sheetName val="_RATBOT9R.XLS__Users_edson_m_34"/>
      <sheetName val="_RATBOT9R.XLS__Users_edson_m_38"/>
      <sheetName val="_RATBOT9R.XLS__Users_edson_m_36"/>
      <sheetName val="_RATBOT9R.XLS__Users_edson_m_35"/>
      <sheetName val="_RATBOT9R.XLS__Users_edson_m_37"/>
      <sheetName val="_RATBOT9R.XLS__Users_edson_m_39"/>
      <sheetName val="_RATBOT9R.XLS__Users_edson_m_40"/>
      <sheetName val="[RATBOT9R.XLS]_Users_edson__501"/>
      <sheetName val="[RATBOT9R.XLS]_Users_edson__503"/>
      <sheetName val="[RATBOT9R.XLS]_Users_edson__502"/>
      <sheetName val="[RATBOT9R.XLS]_Users_edson__504"/>
      <sheetName val="[RATBOT9R.XLS]_Users_edson__510"/>
      <sheetName val="[RATBOT9R.XLS]_Users_edson__505"/>
      <sheetName val="[RATBOT9R.XLS]_Users_edson__506"/>
      <sheetName val="[RATBOT9R.XLS]_Users_edson__507"/>
      <sheetName val="[RATBOT9R.XLS]_Users_edson__508"/>
      <sheetName val="[RATBOT9R.XLS]_Users_edson__509"/>
      <sheetName val="[RATBOT9R.XLS]_Users_edson__511"/>
      <sheetName val="[RATBOT9R.XLS]_Users_edson__514"/>
      <sheetName val="Total_Franquias3"/>
      <sheetName val="Resumo_por_P5"/>
      <sheetName val="honda_yamaha1"/>
      <sheetName val="BME_FBP05_GESPLAN1"/>
      <sheetName val="MR_GERENCIADO_MKT_YTD1"/>
      <sheetName val="Bar_Rel1"/>
      <sheetName val="RATBOT9R_XLS1"/>
      <sheetName val="Ficha_Técnica2"/>
      <sheetName val="Contas_Contabeis1"/>
      <sheetName val="Resumo_Verba_Mensal1"/>
      <sheetName val="Abordagem_Atacadão1"/>
      <sheetName val="Burn_Conveniência1"/>
      <sheetName val="Sampling_Kuat_Eko1"/>
      <sheetName val="Garçon_Kuat_Eko1"/>
      <sheetName val="Concurso_cultural_DA1"/>
      <sheetName val="Joãozinho_1"/>
      <sheetName val="Concurso_Cultural_Cooler1"/>
      <sheetName val="Pula_Corda1"/>
      <sheetName val="Copo_Kuat1"/>
      <sheetName val="Copo_Fanta_Splash1"/>
      <sheetName val="Concurso_de_Merchandising_IC1"/>
      <sheetName val="Tablóides__e_VT´s1"/>
      <sheetName val="Menu_Renosa1"/>
      <sheetName val="On_the_Go1"/>
      <sheetName val="Kit_Banca1"/>
      <sheetName val="Despesas_Diversas1"/>
      <sheetName val="Midia_Externa1"/>
      <sheetName val="Expo_Ecos_Complemento1"/>
      <sheetName val="Dia_dos_Pais_Big_Lar1"/>
      <sheetName val="Ação_Dia_dos_Pais_AS_5+1"/>
      <sheetName val="Ação_Dia_dos_Pais_Trad1"/>
      <sheetName val="Ação_Dia_dos_Pais_AS_1_a_41"/>
      <sheetName val="Requisição_de_materiais_1"/>
      <sheetName val="Lançamento_Open_Happiness1"/>
      <sheetName val="Lançamento_Del_Valle_Mais1"/>
      <sheetName val="Kit_Ativação_Sede_+_filiais_1"/>
      <sheetName val="Tabela_de_Preços_(3)1"/>
      <sheetName val="Capa_27"/>
      <sheetName val="Anunciantes_INV_7"/>
      <sheetName val="Tática_de_TV7"/>
      <sheetName val="Tática_de_RV7"/>
      <sheetName val="Tática_de_JO7"/>
      <sheetName val="PARCEIROS_-_REDES_SOCIAIS1"/>
      <sheetName val="INVESTIM_XLS1"/>
      <sheetName val="Ranking_por_Filial_-_Mês1"/>
      <sheetName val="Ranking_Geral_-_Mês1"/>
      <sheetName val="\NEXTEL\2011\PACOTES\PACOTE_TV1"/>
      <sheetName val="\Documents_and_Settings\maria_1"/>
      <sheetName val="\C\Documents_and_Settings\mari1"/>
      <sheetName val="\DELOITTE\PLANOS\100_ANOS_DELO1"/>
      <sheetName val="\GRUPO_ANGELA\NEXTEL\NEXTEL_202"/>
      <sheetName val="\\Srmpm01\midia$\C\Documents_a1"/>
      <sheetName val="\midia$\Red_Bull\2011\Instituc1"/>
      <sheetName val="\C\C\Documents_and_Settings\ma1"/>
      <sheetName val="\C\C\C\Documents_and_Settings\1"/>
      <sheetName val="\C\C\C\C\Documents_and_Setting1"/>
      <sheetName val="\Volumes\midia$\24__Banco_Itaú1"/>
      <sheetName val="\Users\priscilla_epp\AppData\L1"/>
      <sheetName val="\Users\thiago_capeleiro\Docume1"/>
      <sheetName val="\Users\marcela_alves\AppData\L1"/>
      <sheetName val="\C\Users\marcela_alves\AppData1"/>
      <sheetName val="\C\C\Users\marcela_alves\AppDa1"/>
      <sheetName val="[RATBOT9R_XLS]_Users_edson_me_1"/>
      <sheetName val="\C\Users\edson_melo\Library\Ca1"/>
      <sheetName val="Região_Sul4"/>
      <sheetName val="Total_Franquias4"/>
      <sheetName val="Resumo_por_P6"/>
      <sheetName val="honda_yamaha2"/>
      <sheetName val="BME_FBP05_GESPLAN2"/>
      <sheetName val="MR_GERENCIADO_MKT_YTD2"/>
      <sheetName val="Bar_Rel2"/>
      <sheetName val="RATBOT9R_XLS2"/>
      <sheetName val="Ficha_Técnica3"/>
      <sheetName val="Contas_Contabeis2"/>
      <sheetName val="Resumo_Verba_Mensal2"/>
      <sheetName val="Abordagem_Atacadão2"/>
      <sheetName val="Burn_Conveniência2"/>
      <sheetName val="Sampling_Kuat_Eko2"/>
      <sheetName val="Garçon_Kuat_Eko2"/>
      <sheetName val="Concurso_cultural_DA2"/>
      <sheetName val="Joãozinho_2"/>
      <sheetName val="Concurso_Cultural_Cooler2"/>
      <sheetName val="Pula_Corda2"/>
      <sheetName val="Copo_Kuat2"/>
      <sheetName val="Copo_Fanta_Splash2"/>
      <sheetName val="Concurso_de_Merchandising_IC2"/>
      <sheetName val="Tablóides__e_VT´s2"/>
      <sheetName val="Menu_Renosa2"/>
      <sheetName val="On_the_Go2"/>
      <sheetName val="Kit_Banca2"/>
      <sheetName val="Despesas_Diversas2"/>
      <sheetName val="Midia_Externa2"/>
      <sheetName val="Expo_Ecos_Complemento2"/>
      <sheetName val="Dia_dos_Pais_Big_Lar2"/>
      <sheetName val="Ação_Dia_dos_Pais_AS_5+2"/>
      <sheetName val="Ação_Dia_dos_Pais_Trad2"/>
      <sheetName val="Ação_Dia_dos_Pais_AS_1_a_42"/>
      <sheetName val="Requisição_de_materiais_2"/>
      <sheetName val="Lançamento_Open_Happiness2"/>
      <sheetName val="Lançamento_Del_Valle_Mais2"/>
      <sheetName val="Kit_Ativação_Sede_+_filiais_2"/>
      <sheetName val="Tabela_de_Preços_(3)2"/>
      <sheetName val="Capa_28"/>
      <sheetName val="Anunciantes_INV_8"/>
      <sheetName val="Tática_de_TV8"/>
      <sheetName val="Tática_de_RV8"/>
      <sheetName val="Tática_de_JO8"/>
      <sheetName val="PARCEIROS_-_REDES_SOCIAIS2"/>
      <sheetName val="INVESTIM_XLS2"/>
      <sheetName val="Ranking_por_Filial_-_Mês2"/>
      <sheetName val="Ranking_Geral_-_Mês2"/>
      <sheetName val="\NEXTEL\2011\PACOTES\PACOTE_TV2"/>
      <sheetName val="\Documents_and_Settings\maria_2"/>
      <sheetName val="\C\Documents_and_Settings\mari2"/>
      <sheetName val="\DELOITTE\PLANOS\100_ANOS_DELO2"/>
      <sheetName val="\GRUPO_ANGELA\NEXTEL\NEXTEL_203"/>
      <sheetName val="\\Srmpm01\midia$\C\Documents_a2"/>
      <sheetName val="\midia$\Red_Bull\2011\Instituc2"/>
      <sheetName val="\C\C\Documents_and_Settings\ma2"/>
      <sheetName val="\C\C\C\Documents_and_Settings\2"/>
      <sheetName val="\C\C\C\C\Documents_and_Setting2"/>
      <sheetName val="\Volumes\midia$\24__Banco_Itaú2"/>
      <sheetName val="\Users\priscilla_epp\AppData\L2"/>
      <sheetName val="\Users\thiago_capeleiro\Docume2"/>
      <sheetName val="\Users\marcela_alves\AppData\L2"/>
      <sheetName val="\C\Users\marcela_alves\AppData2"/>
      <sheetName val="\C\C\Users\marcela_alves\AppDa2"/>
      <sheetName val="\C\Users\edson_melo\Library\Ca2"/>
      <sheetName val="[RATBOT9R_XLS]_Users_edson_me10"/>
      <sheetName val="[RATBOT9R_XLS]_Users_edson_me11"/>
      <sheetName val="[RATBOT9R_XLS]_Users_edson_me12"/>
      <sheetName val="[RATBOT9R.XLS]_Users_edson__512"/>
      <sheetName val="[RATBOT9R.XLS]_Users_edson__513"/>
      <sheetName val="[RATBOT9R.XLS]_Users_edson__515"/>
      <sheetName val="[RATBOT9R.XLS]_Users_edson__518"/>
      <sheetName val="[RATBOT9R.XLS]_Users_edson__517"/>
      <sheetName val="[RATBOT9R.XLS]_Users_edson__552"/>
      <sheetName val="[RATBOT9R.XLS]_Users_edson__551"/>
      <sheetName val="[RATBOT9R.XLS]_Users_edson__519"/>
      <sheetName val="[RATBOT9R.XLS]_Users_edson__523"/>
      <sheetName val="[RATBOT9R.XLS]_Users_edson__520"/>
      <sheetName val="[RATBOT9R.XLS]_Users_edson__521"/>
      <sheetName val="[RATBOT9R.XLS]_Users_edson__522"/>
      <sheetName val="[RATBOT9R.XLS]_Users_edson__525"/>
      <sheetName val="[RATBOT9R.XLS]_Users_edson__524"/>
      <sheetName val="[RATBOT9R.XLS]_Users_edson__534"/>
      <sheetName val="[RATBOT9R.XLS]_Users_edson__533"/>
      <sheetName val="[RATBOT9R.XLS]_Users_edson__532"/>
      <sheetName val="[RATBOT9R.XLS]_Users_edson__530"/>
      <sheetName val="[RATBOT9R.XLS]_Users_edson__526"/>
      <sheetName val="[RATBOT9R.XLS]_Users_edson__527"/>
      <sheetName val="[RATBOT9R.XLS]_Users_edson__528"/>
      <sheetName val="[RATBOT9R.XLS]_Users_edson__529"/>
      <sheetName val="[RATBOT9R.XLS]_Users_edson__531"/>
      <sheetName val="[RATBOT9R.XLS]_Users_edson__535"/>
      <sheetName val="[RATBOT9R.XLS]_Users_edson__545"/>
      <sheetName val="[RATBOT9R.XLS]_Users_edson__544"/>
      <sheetName val="[RATBOT9R.XLS]_Users_edson__543"/>
      <sheetName val="[RATBOT9R.XLS]_Users_edson__536"/>
      <sheetName val="[RATBOT9R.XLS]_Users_edson__537"/>
      <sheetName val="[RATBOT9R.XLS]_Users_edson__538"/>
      <sheetName val="[RATBOT9R.XLS]_Users_edson__539"/>
      <sheetName val="[RATBOT9R.XLS]_Users_edson__540"/>
      <sheetName val="[RATBOT9R.XLS]_Users_edson__541"/>
      <sheetName val="[RATBOT9R.XLS]_Users_edson__542"/>
      <sheetName val="[RATBOT9R.XLS]_Users_edson__546"/>
      <sheetName val="[RATBOT9R.XLS]_Users_edson__547"/>
      <sheetName val="[RATBOT9R.XLS]_Users_edson__548"/>
      <sheetName val="[RATBOT9R.XLS]_Users_edson__549"/>
      <sheetName val="[RATBOT9R.XLS]_Users_edson__550"/>
      <sheetName val="[RATBOT9R.XLS]_Users_edson__554"/>
      <sheetName val="[RATBOT9R.XLS]_Users_edson__553"/>
      <sheetName val="[RATBOT9R.XLS]_Users_edson__55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 refreshError="1"/>
      <sheetData sheetId="130" refreshError="1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/>
      <sheetData sheetId="861" refreshError="1"/>
      <sheetData sheetId="862" refreshError="1"/>
      <sheetData sheetId="863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CERV"/>
      <sheetName val="REFRI"/>
      <sheetName val="MARCAS"/>
      <sheetName val="REGIÕES"/>
      <sheetName val="Volume"/>
      <sheetName val="TTV"/>
      <sheetName val="TTV´s"/>
      <sheetName val="Fatur_As"/>
      <sheetName val="As_"/>
      <sheetName val="Portifólio"/>
      <sheetName val="Farol"/>
      <sheetName val="Atuação"/>
      <sheetName val="Região Sul"/>
      <sheetName val="Price-VolMix YTD"/>
      <sheetName val="Diario_Dir_RJ_12_envio2"/>
      <sheetName val="Região_Sul1"/>
      <sheetName val="Price-VolMix_YTD1"/>
      <sheetName val="Região_Sul"/>
      <sheetName val="Price-VolMix_YTD"/>
      <sheetName val="Plan1"/>
      <sheetName val="Região_Sul2"/>
      <sheetName val="Price-VolMix_YTD2"/>
      <sheetName val="Região_Sul3"/>
      <sheetName val="Price-VolMix_YTD3"/>
      <sheetName val="Região_Sul4"/>
      <sheetName val="Price-VolMix_YTD4"/>
      <sheetName val="Premissas MacroEconômicas"/>
      <sheetName val="Diario_Dir_RJ_12_envio2.xls"/>
      <sheetName val="[Diario_Dir_RJ_12_envio2.xls]_2"/>
      <sheetName val="[Diario_Dir_RJ_12_envio2.xls]_5"/>
      <sheetName val="[Diario_Dir_RJ_12_envio2.xls]_3"/>
      <sheetName val="[Diario_Dir_RJ_12_envio2.xls]_4"/>
      <sheetName val="[Diario_Dir_RJ_12_envio2.xls]_6"/>
      <sheetName val="[Diario_Dir_RJ_12_envio2.xls]_7"/>
      <sheetName val="[Diario_Dir_RJ_12_envio2.xls]_8"/>
      <sheetName val="[Diario_Dir_RJ_12_envio2.xls]_9"/>
      <sheetName val="_Diario_Dir_RJ_12_envio2_xls_10"/>
      <sheetName val="_Diario_Dir_RJ_12_envio2_xls_11"/>
      <sheetName val="_Diario_Dir_RJ_12_envio2_xls_15"/>
      <sheetName val="_Diario_Dir_RJ_12_envio2_xls_12"/>
      <sheetName val="_Diario_Dir_RJ_12_envio2_xls_13"/>
      <sheetName val="_Diario_Dir_RJ_12_envio2_xls_14"/>
      <sheetName val="_Diario_Dir_RJ_12_envio2_xls_16"/>
      <sheetName val="_Diario_Dir_RJ_12_envio2_xls_17"/>
      <sheetName val="_Diario_Dir_RJ_12_envio2_xls_18"/>
      <sheetName val="_Diario_Dir_RJ_12_envio2_xls_19"/>
      <sheetName val="_Diario_Dir_RJ_12_envio2_xls_20"/>
      <sheetName val="_Diario_Dir_RJ_12_envio2_xls_23"/>
      <sheetName val="_Diario_Dir_RJ_12_envio2_xls_21"/>
      <sheetName val="_Diario_Dir_RJ_12_envio2_xls_22"/>
      <sheetName val="_Diario_Dir_RJ_12_envio2_xls_24"/>
      <sheetName val="_Diario_Dir_RJ_12_envio2_xls_25"/>
      <sheetName val="_Diario_Dir_RJ_12_envio2_xls_26"/>
      <sheetName val="_Diario_Dir_RJ_12_envio2_xls_27"/>
      <sheetName val="_Diario_Dir_RJ_12_envio2_xls_28"/>
      <sheetName val="_Diario_Dir_RJ_12_envio2_xls_29"/>
      <sheetName val="_Diario_Dir_RJ_12_envio2_xls_30"/>
      <sheetName val="_Diario_Dir_RJ_12_envio2_xls_31"/>
      <sheetName val="_Diario_Dir_RJ_12_envio2_xls_35"/>
      <sheetName val="_Diario_Dir_RJ_12_envio2_xls_32"/>
      <sheetName val="_Diario_Dir_RJ_12_envio2_xls_33"/>
      <sheetName val="_Diario_Dir_RJ_12_envio2_xls_34"/>
      <sheetName val="_Diario_Dir_RJ_12_envio2_xls_36"/>
      <sheetName val="_Diario_Dir_RJ_12_envio2_xls_39"/>
      <sheetName val="_Diario_Dir_RJ_12_envio2_xls_37"/>
      <sheetName val="_Diario_Dir_RJ_12_envio2_xls_38"/>
      <sheetName val="_Diario_Dir_RJ_12_envio2_xls_40"/>
      <sheetName val="_Diario_Dir_RJ_12_envio2_xls_44"/>
      <sheetName val="_Diario_Dir_RJ_12_envio2_xls_41"/>
      <sheetName val="_Diario_Dir_RJ_12_envio2_xls_42"/>
      <sheetName val="_Diario_Dir_RJ_12_envio2_xls_43"/>
      <sheetName val="_Diario_Dir_RJ_12_envio2_xls_45"/>
      <sheetName val="_Diario_Dir_RJ_12_envio2_xls_50"/>
      <sheetName val="_Diario_Dir_RJ_12_envio2_xls_46"/>
      <sheetName val="_Diario_Dir_RJ_12_envio2_xls_47"/>
      <sheetName val="_Diario_Dir_RJ_12_envio2_xls_48"/>
      <sheetName val="_Diario_Dir_RJ_12_envio2_xls_49"/>
      <sheetName val="_Diario_Dir_RJ_12_envio2_xls_60"/>
      <sheetName val="_Diario_Dir_RJ_12_envio2_xls_51"/>
      <sheetName val="_Diario_Dir_RJ_12_envio2_xls_52"/>
      <sheetName val="_Diario_Dir_RJ_12_envio2_xls_53"/>
      <sheetName val="_Diario_Dir_RJ_12_envio2_xls_54"/>
      <sheetName val="_Diario_Dir_RJ_12_envio2_xls_55"/>
      <sheetName val="_Diario_Dir_RJ_12_envio2_xls_56"/>
      <sheetName val="_Diario_Dir_RJ_12_envio2_xls_57"/>
      <sheetName val="_Diario_Dir_RJ_12_envio2_xls_58"/>
      <sheetName val="_Diario_Dir_RJ_12_envio2_xls_59"/>
      <sheetName val="_Diario_Dir_RJ_12_envio2_xls_62"/>
      <sheetName val="_Diario_Dir_RJ_12_envio2_xls_61"/>
      <sheetName val="_Diario_Dir_RJ_12_envio2_xls_66"/>
      <sheetName val="_Diario_Dir_RJ_12_envio2_xls_63"/>
      <sheetName val="_Diario_Dir_RJ_12_envio2_xls_64"/>
      <sheetName val="_Diario_Dir_RJ_12_envio2_xls_65"/>
      <sheetName val="_Diario_Dir_RJ_12_envio2_xls_67"/>
      <sheetName val="_Diario_Dir_RJ_12_envio2_xls_74"/>
      <sheetName val="_Diario_Dir_RJ_12_envio2_xls_69"/>
      <sheetName val="_Diario_Dir_RJ_12_envio2_xls_68"/>
      <sheetName val="_Diario_Dir_RJ_12_envio2_xls_70"/>
      <sheetName val="_Diario_Dir_RJ_12_envio2_xls_71"/>
      <sheetName val="_Diario_Dir_RJ_12_envio2_xls_72"/>
      <sheetName val="_Diario_Dir_RJ_12_envio2_xls_73"/>
      <sheetName val="_Diario_Dir_RJ_12_envio2_xls_75"/>
      <sheetName val="_Diario_Dir_RJ_12_envio2_xls_7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ED = Freq. Estimating Device"/>
      <sheetName val="GREG1"/>
      <sheetName val="fred1"/>
      <sheetName val="Região Sul"/>
      <sheetName val="FRED_=_Freq__Estimating_Device"/>
      <sheetName val="Região_Sul"/>
      <sheetName val="Rádio"/>
      <sheetName val="Param"/>
      <sheetName val="PREÇO"/>
      <sheetName val="Price-VolMix YTD"/>
      <sheetName val="qryAConfSapJeferson"/>
      <sheetName val="plamarc"/>
      <sheetName val="Bar Rel"/>
      <sheetName val="Ficha Técnica"/>
      <sheetName val="FLOWCHART-02"/>
      <sheetName val="FLOW 2010"/>
      <sheetName val="FRED_=_Freq__Estimating_Device1"/>
      <sheetName val="Região_Sul1"/>
      <sheetName val="Menu"/>
      <sheetName val="outdoor_projetos"/>
      <sheetName val="Resumo por P"/>
      <sheetName val="Lista de meios e veiculos"/>
      <sheetName val="PORTAL"/>
      <sheetName val="ECOMMERCE"/>
      <sheetName val="PROVAR"/>
      <sheetName val="OBS"/>
      <sheetName val="Pen M AS ABC 25+RJ1"/>
      <sheetName val="fred1.xls"/>
      <sheetName val="Lista_de_meios_e_veiculos"/>
      <sheetName val=""/>
      <sheetName val="P&amp;L x ICMes"/>
      <sheetName val="\\sao9fs03\Users\salazarv\AppDa"/>
      <sheetName val="Budget Coca-Cola"/>
      <sheetName val="\Users\salazarv\AppData\Local\M"/>
      <sheetName val="2005"/>
      <sheetName val="OUTDOOR"/>
      <sheetName val="RELAÇÃO DE LINHAS (TESTE)"/>
      <sheetName val="Super Auto Enero"/>
      <sheetName val="capa"/>
      <sheetName val="TAB.Daten"/>
      <sheetName val="[fred1.xls][fred1.xls]_C_I_fr_2"/>
      <sheetName val="[fred1.xls][fred1.xls]_C_I_fr_4"/>
      <sheetName val="[fred1.xls][fred1.xls]_C_I_fr_3"/>
      <sheetName val="[fred1.xls][fred1.xls]_C_I_fr_5"/>
      <sheetName val="Inputs - Network Components"/>
      <sheetName val="\Users\fabionagy\Library\Caches"/>
      <sheetName val="\C\Users\fabionagy\Library\Cac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ual"/>
      <sheetName val="Feriados"/>
      <sheetName val="Launch and Maintenance"/>
      <sheetName val="Calendario"/>
      <sheetName val="menu"/>
      <sheetName val="Est.REV."/>
      <sheetName val="1"/>
      <sheetName val="Calendário"/>
      <sheetName val="NEWS PREV"/>
      <sheetName val="outdr"/>
      <sheetName val="Calendario.xls"/>
      <sheetName val="Plan1"/>
      <sheetName val="Plan2"/>
      <sheetName val="PLMM-R$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vsa"/>
      <sheetName val="Dados BS-04"/>
      <sheetName val="RECVOL"/>
      <sheetName val="perfil_fx_Hor"/>
      <sheetName val="NEW AD SP"/>
      <sheetName val="#REF"/>
      <sheetName val="#¡REF"/>
      <sheetName val="Parametros"/>
      <sheetName val="JDE_BP"/>
      <sheetName val="XX1_Tesoreria"/>
      <sheetName val="JDE_AP"/>
      <sheetName val="MEXICO"/>
      <sheetName val="GRUPO"/>
      <sheetName val="tablas y rangos"/>
      <sheetName val="MAESTRO"/>
      <sheetName val="R2002"/>
      <sheetName val="Launch_and_Maintenance"/>
      <sheetName val="paramètres"/>
      <sheetName val="critérios"/>
      <sheetName val="Control"/>
      <sheetName val="anarev"/>
      <sheetName val="Dados_BS-04"/>
      <sheetName val="Calendario_xls"/>
      <sheetName val="Est_REV_"/>
      <sheetName val="NEWS_PREV"/>
      <sheetName val="NEW_AD_SP"/>
      <sheetName val="Dados_BS-041"/>
      <sheetName val="Launch_and_Maintenance1"/>
      <sheetName val="Calendario_xls1"/>
      <sheetName val="Est_REV_1"/>
      <sheetName val="NEWS_PREV1"/>
      <sheetName val="NEW_AD_SP1"/>
      <sheetName val="Dados_BS-042"/>
      <sheetName val="Launch_and_Maintenance2"/>
      <sheetName val="Calendario_xls2"/>
      <sheetName val="Est_REV_2"/>
      <sheetName val="NEWS_PREV2"/>
      <sheetName val="NEW_AD_SP2"/>
      <sheetName val="Dados_BS-043"/>
      <sheetName val="Launch_and_Maintenance3"/>
      <sheetName val="Calendario_xls3"/>
      <sheetName val="Est_REV_3"/>
      <sheetName val="NEWS_PREV3"/>
      <sheetName val="NEW_AD_SP3"/>
      <sheetName val="Dados_BS-044"/>
      <sheetName val="Launch_and_Maintenance4"/>
      <sheetName val="Calendario_xls4"/>
      <sheetName val="Est_REV_4"/>
      <sheetName val="NEWS_PREV4"/>
      <sheetName val="NEW_AD_SP4"/>
      <sheetName val="Dados_BS-045"/>
      <sheetName val="Launch_and_Maintenance5"/>
      <sheetName val="Calendario_xls5"/>
      <sheetName val="Est_REV_5"/>
      <sheetName val="NEWS_PREV5"/>
      <sheetName val="NEW_AD_SP5"/>
      <sheetName val="Dados_BS-048"/>
      <sheetName val="Launch_and_Maintenance8"/>
      <sheetName val="Calendario_xls8"/>
      <sheetName val="Est_REV_8"/>
      <sheetName val="NEWS_PREV8"/>
      <sheetName val="NEW_AD_SP8"/>
      <sheetName val="Dados_BS-046"/>
      <sheetName val="Launch_and_Maintenance6"/>
      <sheetName val="Calendario_xls6"/>
      <sheetName val="Est_REV_6"/>
      <sheetName val="NEWS_PREV6"/>
      <sheetName val="NEW_AD_SP6"/>
      <sheetName val="Dados_BS-047"/>
      <sheetName val="Launch_and_Maintenance7"/>
      <sheetName val="Calendario_xls7"/>
      <sheetName val="Est_REV_7"/>
      <sheetName val="NEWS_PREV7"/>
      <sheetName val="NEW_AD_SP7"/>
      <sheetName val="Dados_BS-049"/>
      <sheetName val="Launch_and_Maintenance9"/>
      <sheetName val="Calendario_xls9"/>
      <sheetName val="Est_REV_9"/>
      <sheetName val="NEWS_PREV9"/>
      <sheetName val="NEW_AD_SP9"/>
      <sheetName val="Dados_BS-0410"/>
      <sheetName val="Launch_and_Maintenance10"/>
      <sheetName val="Calendario_xls10"/>
      <sheetName val="Est_REV_10"/>
      <sheetName val="NEWS_PREV10"/>
      <sheetName val="NEW_AD_SP10"/>
    </sheetNames>
    <sheetDataSet>
      <sheetData sheetId="0">
        <row r="2">
          <cell r="AC2" t="b">
            <v>1</v>
          </cell>
          <cell r="AE2" t="b">
            <v>1</v>
          </cell>
          <cell r="AG2" t="b">
            <v>0</v>
          </cell>
        </row>
      </sheetData>
      <sheetData sheetId="1">
        <row r="2">
          <cell r="AC2" t="b">
            <v>1</v>
          </cell>
        </row>
        <row r="4">
          <cell r="B4">
            <v>38353</v>
          </cell>
        </row>
        <row r="5">
          <cell r="B5">
            <v>38436</v>
          </cell>
        </row>
        <row r="6">
          <cell r="B6">
            <v>38438</v>
          </cell>
        </row>
        <row r="7">
          <cell r="B7">
            <v>38463</v>
          </cell>
        </row>
        <row r="8">
          <cell r="B8">
            <v>38473</v>
          </cell>
        </row>
        <row r="9">
          <cell r="B9">
            <v>38498</v>
          </cell>
        </row>
        <row r="10">
          <cell r="B10">
            <v>38602</v>
          </cell>
        </row>
        <row r="11">
          <cell r="B11">
            <v>38637</v>
          </cell>
        </row>
        <row r="12">
          <cell r="B12">
            <v>38658</v>
          </cell>
        </row>
        <row r="13">
          <cell r="B13">
            <v>38671</v>
          </cell>
        </row>
        <row r="14">
          <cell r="B14">
            <v>38711</v>
          </cell>
        </row>
        <row r="17">
          <cell r="B17">
            <v>38391</v>
          </cell>
        </row>
        <row r="18">
          <cell r="B18">
            <v>38431</v>
          </cell>
        </row>
        <row r="19">
          <cell r="B19">
            <v>38437</v>
          </cell>
        </row>
        <row r="20">
          <cell r="B20">
            <v>38480</v>
          </cell>
        </row>
        <row r="21">
          <cell r="B21">
            <v>38515</v>
          </cell>
        </row>
        <row r="22">
          <cell r="B22">
            <v>38637</v>
          </cell>
        </row>
        <row r="23">
          <cell r="B23">
            <v>38578</v>
          </cell>
        </row>
        <row r="24">
          <cell r="B24">
            <v>38625</v>
          </cell>
        </row>
        <row r="27">
          <cell r="B27">
            <v>38369</v>
          </cell>
        </row>
        <row r="28">
          <cell r="B28">
            <v>38404</v>
          </cell>
        </row>
        <row r="29">
          <cell r="B29">
            <v>38502</v>
          </cell>
        </row>
        <row r="30">
          <cell r="B30">
            <v>38537</v>
          </cell>
        </row>
        <row r="31">
          <cell r="B31">
            <v>38600</v>
          </cell>
        </row>
        <row r="32">
          <cell r="B32">
            <v>38635</v>
          </cell>
        </row>
        <row r="33">
          <cell r="B33">
            <v>38667</v>
          </cell>
        </row>
        <row r="34">
          <cell r="B34">
            <v>38680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05jul"/>
      <sheetName val="resumo05jul"/>
      <sheetName val="12jul"/>
      <sheetName val="resumo12jul"/>
      <sheetName val="12set"/>
      <sheetName val="resumo12set"/>
      <sheetName val="13set"/>
      <sheetName val="resumo13set"/>
      <sheetName val="10out"/>
      <sheetName val="resumo10out"/>
      <sheetName val="14nov"/>
      <sheetName val="resumo14nov"/>
      <sheetName val="GREG1"/>
      <sheetName val="Menu"/>
      <sheetName val="BASE GERAÇÃO"/>
    </sheetNames>
    <sheetDataSet>
      <sheetData sheetId="0">
        <row r="8">
          <cell r="A8">
            <v>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40179</v>
          </cell>
          <cell r="G8">
            <v>40180</v>
          </cell>
          <cell r="I8">
            <v>0</v>
          </cell>
          <cell r="J8">
            <v>40210</v>
          </cell>
          <cell r="K8">
            <v>40211</v>
          </cell>
          <cell r="L8">
            <v>40212</v>
          </cell>
          <cell r="M8">
            <v>40213</v>
          </cell>
          <cell r="N8">
            <v>40214</v>
          </cell>
          <cell r="O8">
            <v>40215</v>
          </cell>
          <cell r="Q8">
            <v>0</v>
          </cell>
          <cell r="R8">
            <v>40238</v>
          </cell>
          <cell r="S8">
            <v>40239</v>
          </cell>
          <cell r="T8">
            <v>40240</v>
          </cell>
          <cell r="U8">
            <v>40241</v>
          </cell>
          <cell r="V8">
            <v>40242</v>
          </cell>
          <cell r="W8">
            <v>40243</v>
          </cell>
        </row>
        <row r="9">
          <cell r="A9">
            <v>40181</v>
          </cell>
          <cell r="B9">
            <v>40182</v>
          </cell>
          <cell r="C9">
            <v>40183</v>
          </cell>
          <cell r="D9">
            <v>40184</v>
          </cell>
          <cell r="E9">
            <v>40185</v>
          </cell>
          <cell r="F9">
            <v>40186</v>
          </cell>
          <cell r="G9">
            <v>40187</v>
          </cell>
          <cell r="I9">
            <v>40216</v>
          </cell>
          <cell r="J9">
            <v>40217</v>
          </cell>
          <cell r="K9">
            <v>40218</v>
          </cell>
          <cell r="L9">
            <v>40219</v>
          </cell>
          <cell r="M9">
            <v>40220</v>
          </cell>
          <cell r="N9">
            <v>40221</v>
          </cell>
          <cell r="O9">
            <v>40222</v>
          </cell>
          <cell r="Q9">
            <v>40244</v>
          </cell>
          <cell r="R9">
            <v>40245</v>
          </cell>
          <cell r="S9">
            <v>40246</v>
          </cell>
          <cell r="T9">
            <v>40247</v>
          </cell>
          <cell r="U9">
            <v>40248</v>
          </cell>
          <cell r="V9">
            <v>40249</v>
          </cell>
          <cell r="W9">
            <v>40250</v>
          </cell>
        </row>
        <row r="10">
          <cell r="A10">
            <v>40188</v>
          </cell>
          <cell r="B10">
            <v>40189</v>
          </cell>
          <cell r="C10">
            <v>40190</v>
          </cell>
          <cell r="D10">
            <v>40191</v>
          </cell>
          <cell r="E10">
            <v>40192</v>
          </cell>
          <cell r="F10">
            <v>40193</v>
          </cell>
          <cell r="G10">
            <v>40194</v>
          </cell>
          <cell r="I10">
            <v>40223</v>
          </cell>
          <cell r="J10">
            <v>40224</v>
          </cell>
          <cell r="K10">
            <v>40225</v>
          </cell>
          <cell r="L10">
            <v>40226</v>
          </cell>
          <cell r="M10">
            <v>40227</v>
          </cell>
          <cell r="N10">
            <v>40228</v>
          </cell>
          <cell r="O10">
            <v>40229</v>
          </cell>
          <cell r="Q10">
            <v>40251</v>
          </cell>
          <cell r="R10">
            <v>40252</v>
          </cell>
          <cell r="S10">
            <v>40253</v>
          </cell>
          <cell r="T10">
            <v>40254</v>
          </cell>
          <cell r="U10">
            <v>40255</v>
          </cell>
          <cell r="V10">
            <v>40256</v>
          </cell>
          <cell r="W10">
            <v>40257</v>
          </cell>
        </row>
        <row r="11">
          <cell r="A11">
            <v>40195</v>
          </cell>
          <cell r="B11">
            <v>40196</v>
          </cell>
          <cell r="C11">
            <v>40197</v>
          </cell>
          <cell r="D11">
            <v>40198</v>
          </cell>
          <cell r="E11">
            <v>40199</v>
          </cell>
          <cell r="F11">
            <v>40200</v>
          </cell>
          <cell r="G11">
            <v>40201</v>
          </cell>
          <cell r="I11">
            <v>40230</v>
          </cell>
          <cell r="J11">
            <v>40231</v>
          </cell>
          <cell r="K11">
            <v>40232</v>
          </cell>
          <cell r="L11">
            <v>40233</v>
          </cell>
          <cell r="M11">
            <v>40234</v>
          </cell>
          <cell r="N11">
            <v>40235</v>
          </cell>
          <cell r="O11">
            <v>40236</v>
          </cell>
          <cell r="Q11">
            <v>40258</v>
          </cell>
          <cell r="R11">
            <v>40259</v>
          </cell>
          <cell r="S11">
            <v>40260</v>
          </cell>
          <cell r="T11">
            <v>40261</v>
          </cell>
          <cell r="U11">
            <v>40262</v>
          </cell>
          <cell r="V11">
            <v>40263</v>
          </cell>
          <cell r="W11">
            <v>40264</v>
          </cell>
        </row>
        <row r="12">
          <cell r="A12">
            <v>40202</v>
          </cell>
          <cell r="B12">
            <v>40203</v>
          </cell>
          <cell r="C12">
            <v>40204</v>
          </cell>
          <cell r="D12">
            <v>40205</v>
          </cell>
          <cell r="E12">
            <v>40206</v>
          </cell>
          <cell r="F12">
            <v>40207</v>
          </cell>
          <cell r="G12">
            <v>40208</v>
          </cell>
          <cell r="I12">
            <v>40237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Q12">
            <v>40265</v>
          </cell>
          <cell r="R12">
            <v>40266</v>
          </cell>
          <cell r="S12">
            <v>40267</v>
          </cell>
          <cell r="T12">
            <v>40268</v>
          </cell>
          <cell r="U12">
            <v>0</v>
          </cell>
          <cell r="V12">
            <v>0</v>
          </cell>
          <cell r="W12">
            <v>0</v>
          </cell>
        </row>
        <row r="13">
          <cell r="A13">
            <v>40209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40269</v>
          </cell>
          <cell r="F17">
            <v>40270</v>
          </cell>
          <cell r="G17">
            <v>40271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40299</v>
          </cell>
          <cell r="Q17">
            <v>0</v>
          </cell>
          <cell r="R17">
            <v>0</v>
          </cell>
          <cell r="S17">
            <v>40330</v>
          </cell>
          <cell r="T17">
            <v>40331</v>
          </cell>
          <cell r="U17">
            <v>40332</v>
          </cell>
          <cell r="V17">
            <v>40333</v>
          </cell>
          <cell r="W17">
            <v>40334</v>
          </cell>
        </row>
        <row r="18">
          <cell r="A18">
            <v>40272</v>
          </cell>
          <cell r="B18">
            <v>40273</v>
          </cell>
          <cell r="C18">
            <v>40274</v>
          </cell>
          <cell r="D18">
            <v>40275</v>
          </cell>
          <cell r="E18">
            <v>40276</v>
          </cell>
          <cell r="F18">
            <v>40277</v>
          </cell>
          <cell r="G18">
            <v>40278</v>
          </cell>
          <cell r="I18">
            <v>40300</v>
          </cell>
          <cell r="J18">
            <v>40301</v>
          </cell>
          <cell r="K18">
            <v>40302</v>
          </cell>
          <cell r="L18">
            <v>40303</v>
          </cell>
          <cell r="M18">
            <v>40304</v>
          </cell>
          <cell r="N18">
            <v>40305</v>
          </cell>
          <cell r="O18">
            <v>40306</v>
          </cell>
          <cell r="Q18">
            <v>40335</v>
          </cell>
          <cell r="R18">
            <v>40336</v>
          </cell>
          <cell r="S18">
            <v>40337</v>
          </cell>
          <cell r="T18">
            <v>40338</v>
          </cell>
          <cell r="U18">
            <v>40339</v>
          </cell>
          <cell r="V18">
            <v>40340</v>
          </cell>
          <cell r="W18">
            <v>40341</v>
          </cell>
        </row>
        <row r="19">
          <cell r="A19">
            <v>40279</v>
          </cell>
          <cell r="B19">
            <v>40280</v>
          </cell>
          <cell r="C19">
            <v>40281</v>
          </cell>
          <cell r="D19">
            <v>40282</v>
          </cell>
          <cell r="E19">
            <v>40283</v>
          </cell>
          <cell r="F19">
            <v>40284</v>
          </cell>
          <cell r="G19">
            <v>40285</v>
          </cell>
          <cell r="I19">
            <v>40307</v>
          </cell>
          <cell r="J19">
            <v>40308</v>
          </cell>
          <cell r="K19">
            <v>40309</v>
          </cell>
          <cell r="L19">
            <v>40310</v>
          </cell>
          <cell r="M19">
            <v>40311</v>
          </cell>
          <cell r="N19">
            <v>40312</v>
          </cell>
          <cell r="O19">
            <v>40313</v>
          </cell>
          <cell r="Q19">
            <v>40342</v>
          </cell>
          <cell r="R19">
            <v>40343</v>
          </cell>
          <cell r="S19">
            <v>40344</v>
          </cell>
          <cell r="T19">
            <v>40345</v>
          </cell>
          <cell r="U19">
            <v>40346</v>
          </cell>
          <cell r="V19">
            <v>40347</v>
          </cell>
          <cell r="W19">
            <v>40348</v>
          </cell>
        </row>
        <row r="20">
          <cell r="A20">
            <v>40286</v>
          </cell>
          <cell r="B20">
            <v>40287</v>
          </cell>
          <cell r="C20">
            <v>40288</v>
          </cell>
          <cell r="D20">
            <v>40289</v>
          </cell>
          <cell r="E20">
            <v>40290</v>
          </cell>
          <cell r="F20">
            <v>40291</v>
          </cell>
          <cell r="G20">
            <v>40292</v>
          </cell>
          <cell r="I20">
            <v>40314</v>
          </cell>
          <cell r="J20">
            <v>40315</v>
          </cell>
          <cell r="K20">
            <v>40316</v>
          </cell>
          <cell r="L20">
            <v>40317</v>
          </cell>
          <cell r="M20">
            <v>40318</v>
          </cell>
          <cell r="N20">
            <v>40319</v>
          </cell>
          <cell r="O20">
            <v>40320</v>
          </cell>
          <cell r="Q20">
            <v>40349</v>
          </cell>
          <cell r="R20">
            <v>40350</v>
          </cell>
          <cell r="S20">
            <v>40351</v>
          </cell>
          <cell r="T20">
            <v>40352</v>
          </cell>
          <cell r="U20">
            <v>40353</v>
          </cell>
          <cell r="V20">
            <v>40354</v>
          </cell>
          <cell r="W20">
            <v>40355</v>
          </cell>
        </row>
        <row r="21">
          <cell r="A21">
            <v>40293</v>
          </cell>
          <cell r="B21">
            <v>40294</v>
          </cell>
          <cell r="C21">
            <v>40295</v>
          </cell>
          <cell r="D21">
            <v>40296</v>
          </cell>
          <cell r="E21">
            <v>40297</v>
          </cell>
          <cell r="F21">
            <v>40298</v>
          </cell>
          <cell r="G21">
            <v>0</v>
          </cell>
          <cell r="I21">
            <v>40321</v>
          </cell>
          <cell r="J21">
            <v>40322</v>
          </cell>
          <cell r="K21">
            <v>40323</v>
          </cell>
          <cell r="L21">
            <v>40324</v>
          </cell>
          <cell r="M21">
            <v>40325</v>
          </cell>
          <cell r="N21">
            <v>40326</v>
          </cell>
          <cell r="O21">
            <v>40327</v>
          </cell>
          <cell r="Q21">
            <v>40356</v>
          </cell>
          <cell r="R21">
            <v>40357</v>
          </cell>
          <cell r="S21">
            <v>40358</v>
          </cell>
          <cell r="T21">
            <v>40359</v>
          </cell>
          <cell r="U21">
            <v>0</v>
          </cell>
          <cell r="V21">
            <v>0</v>
          </cell>
          <cell r="W21">
            <v>0</v>
          </cell>
        </row>
        <row r="22">
          <cell r="A22">
            <v>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40328</v>
          </cell>
          <cell r="J22">
            <v>40329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6">
          <cell r="A26">
            <v>0</v>
          </cell>
          <cell r="B26">
            <v>0</v>
          </cell>
          <cell r="C26">
            <v>0</v>
          </cell>
          <cell r="D26">
            <v>0</v>
          </cell>
          <cell r="E26">
            <v>40360</v>
          </cell>
          <cell r="F26">
            <v>40361</v>
          </cell>
          <cell r="G26">
            <v>40362</v>
          </cell>
          <cell r="I26">
            <v>40391</v>
          </cell>
          <cell r="J26">
            <v>40392</v>
          </cell>
          <cell r="K26">
            <v>40393</v>
          </cell>
          <cell r="L26">
            <v>40394</v>
          </cell>
          <cell r="M26">
            <v>40395</v>
          </cell>
          <cell r="N26">
            <v>40396</v>
          </cell>
          <cell r="O26">
            <v>40397</v>
          </cell>
          <cell r="Q26">
            <v>0</v>
          </cell>
          <cell r="R26">
            <v>0</v>
          </cell>
          <cell r="S26">
            <v>0</v>
          </cell>
          <cell r="T26">
            <v>40422</v>
          </cell>
          <cell r="U26">
            <v>40423</v>
          </cell>
          <cell r="V26">
            <v>40424</v>
          </cell>
          <cell r="W26">
            <v>40425</v>
          </cell>
        </row>
        <row r="27">
          <cell r="A27">
            <v>40363</v>
          </cell>
          <cell r="B27">
            <v>40364</v>
          </cell>
          <cell r="C27">
            <v>40365</v>
          </cell>
          <cell r="D27">
            <v>40366</v>
          </cell>
          <cell r="E27">
            <v>40367</v>
          </cell>
          <cell r="F27">
            <v>40368</v>
          </cell>
          <cell r="G27">
            <v>40369</v>
          </cell>
          <cell r="I27">
            <v>40398</v>
          </cell>
          <cell r="J27">
            <v>40399</v>
          </cell>
          <cell r="K27">
            <v>40400</v>
          </cell>
          <cell r="L27">
            <v>40401</v>
          </cell>
          <cell r="M27">
            <v>40402</v>
          </cell>
          <cell r="N27">
            <v>40403</v>
          </cell>
          <cell r="O27">
            <v>40404</v>
          </cell>
          <cell r="Q27">
            <v>40426</v>
          </cell>
          <cell r="R27">
            <v>40427</v>
          </cell>
          <cell r="S27">
            <v>40428</v>
          </cell>
          <cell r="T27">
            <v>40429</v>
          </cell>
          <cell r="U27">
            <v>40430</v>
          </cell>
          <cell r="V27">
            <v>40431</v>
          </cell>
          <cell r="W27">
            <v>40432</v>
          </cell>
        </row>
        <row r="28">
          <cell r="A28">
            <v>40370</v>
          </cell>
          <cell r="B28">
            <v>40371</v>
          </cell>
          <cell r="C28">
            <v>40372</v>
          </cell>
          <cell r="D28">
            <v>40373</v>
          </cell>
          <cell r="E28">
            <v>40374</v>
          </cell>
          <cell r="F28">
            <v>40375</v>
          </cell>
          <cell r="G28">
            <v>40376</v>
          </cell>
          <cell r="I28">
            <v>40405</v>
          </cell>
          <cell r="J28">
            <v>40406</v>
          </cell>
          <cell r="K28">
            <v>40407</v>
          </cell>
          <cell r="L28">
            <v>40408</v>
          </cell>
          <cell r="M28">
            <v>40409</v>
          </cell>
          <cell r="N28">
            <v>40410</v>
          </cell>
          <cell r="O28">
            <v>40411</v>
          </cell>
          <cell r="Q28">
            <v>40433</v>
          </cell>
          <cell r="R28">
            <v>40434</v>
          </cell>
          <cell r="S28">
            <v>40435</v>
          </cell>
          <cell r="T28">
            <v>40436</v>
          </cell>
          <cell r="U28">
            <v>40437</v>
          </cell>
          <cell r="V28">
            <v>40438</v>
          </cell>
          <cell r="W28">
            <v>40439</v>
          </cell>
        </row>
        <row r="29">
          <cell r="A29">
            <v>40377</v>
          </cell>
          <cell r="B29">
            <v>40378</v>
          </cell>
          <cell r="C29">
            <v>40379</v>
          </cell>
          <cell r="D29">
            <v>40380</v>
          </cell>
          <cell r="E29">
            <v>40381</v>
          </cell>
          <cell r="F29">
            <v>40382</v>
          </cell>
          <cell r="G29">
            <v>40383</v>
          </cell>
          <cell r="I29">
            <v>40412</v>
          </cell>
          <cell r="J29">
            <v>40413</v>
          </cell>
          <cell r="K29">
            <v>40414</v>
          </cell>
          <cell r="L29">
            <v>40415</v>
          </cell>
          <cell r="M29">
            <v>40416</v>
          </cell>
          <cell r="N29">
            <v>40417</v>
          </cell>
          <cell r="O29">
            <v>40418</v>
          </cell>
          <cell r="Q29">
            <v>40440</v>
          </cell>
          <cell r="R29">
            <v>40441</v>
          </cell>
          <cell r="S29">
            <v>40442</v>
          </cell>
          <cell r="T29">
            <v>40443</v>
          </cell>
          <cell r="U29">
            <v>40444</v>
          </cell>
          <cell r="V29">
            <v>40445</v>
          </cell>
          <cell r="W29">
            <v>40446</v>
          </cell>
        </row>
        <row r="30">
          <cell r="A30">
            <v>40384</v>
          </cell>
          <cell r="B30">
            <v>40385</v>
          </cell>
          <cell r="C30">
            <v>40386</v>
          </cell>
          <cell r="D30">
            <v>40387</v>
          </cell>
          <cell r="E30">
            <v>40388</v>
          </cell>
          <cell r="F30">
            <v>40389</v>
          </cell>
          <cell r="G30">
            <v>40390</v>
          </cell>
          <cell r="I30">
            <v>40419</v>
          </cell>
          <cell r="J30">
            <v>40420</v>
          </cell>
          <cell r="K30">
            <v>40421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40447</v>
          </cell>
          <cell r="R30">
            <v>40448</v>
          </cell>
          <cell r="S30">
            <v>40449</v>
          </cell>
          <cell r="T30">
            <v>40450</v>
          </cell>
          <cell r="U30">
            <v>40451</v>
          </cell>
          <cell r="V30">
            <v>0</v>
          </cell>
          <cell r="W30">
            <v>0</v>
          </cell>
        </row>
        <row r="31">
          <cell r="A31">
            <v>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40452</v>
          </cell>
          <cell r="G35">
            <v>40453</v>
          </cell>
          <cell r="I35">
            <v>0</v>
          </cell>
          <cell r="J35">
            <v>40483</v>
          </cell>
          <cell r="K35">
            <v>40484</v>
          </cell>
          <cell r="L35">
            <v>40485</v>
          </cell>
          <cell r="M35">
            <v>40486</v>
          </cell>
          <cell r="N35">
            <v>40487</v>
          </cell>
          <cell r="O35">
            <v>40488</v>
          </cell>
          <cell r="Q35">
            <v>0</v>
          </cell>
          <cell r="R35">
            <v>0</v>
          </cell>
          <cell r="S35">
            <v>0</v>
          </cell>
          <cell r="T35">
            <v>40513</v>
          </cell>
          <cell r="U35">
            <v>40514</v>
          </cell>
          <cell r="V35">
            <v>40515</v>
          </cell>
          <cell r="W35">
            <v>40516</v>
          </cell>
        </row>
        <row r="36">
          <cell r="A36">
            <v>40454</v>
          </cell>
          <cell r="B36">
            <v>40455</v>
          </cell>
          <cell r="C36">
            <v>40456</v>
          </cell>
          <cell r="D36">
            <v>40457</v>
          </cell>
          <cell r="E36">
            <v>40458</v>
          </cell>
          <cell r="F36">
            <v>40459</v>
          </cell>
          <cell r="G36">
            <v>40460</v>
          </cell>
          <cell r="I36">
            <v>40489</v>
          </cell>
          <cell r="J36">
            <v>40490</v>
          </cell>
          <cell r="K36">
            <v>40491</v>
          </cell>
          <cell r="L36">
            <v>40492</v>
          </cell>
          <cell r="M36">
            <v>40493</v>
          </cell>
          <cell r="N36">
            <v>40494</v>
          </cell>
          <cell r="O36">
            <v>40495</v>
          </cell>
          <cell r="Q36">
            <v>40517</v>
          </cell>
          <cell r="R36">
            <v>40518</v>
          </cell>
          <cell r="S36">
            <v>40519</v>
          </cell>
          <cell r="T36">
            <v>40520</v>
          </cell>
          <cell r="U36">
            <v>40521</v>
          </cell>
          <cell r="V36">
            <v>40522</v>
          </cell>
          <cell r="W36">
            <v>40523</v>
          </cell>
        </row>
        <row r="37">
          <cell r="A37">
            <v>40461</v>
          </cell>
          <cell r="B37">
            <v>40462</v>
          </cell>
          <cell r="C37">
            <v>40463</v>
          </cell>
          <cell r="D37">
            <v>40464</v>
          </cell>
          <cell r="E37">
            <v>40465</v>
          </cell>
          <cell r="F37">
            <v>40466</v>
          </cell>
          <cell r="G37">
            <v>40467</v>
          </cell>
          <cell r="I37">
            <v>40496</v>
          </cell>
          <cell r="J37">
            <v>40497</v>
          </cell>
          <cell r="K37">
            <v>40498</v>
          </cell>
          <cell r="L37">
            <v>40499</v>
          </cell>
          <cell r="M37">
            <v>40500</v>
          </cell>
          <cell r="N37">
            <v>40501</v>
          </cell>
          <cell r="O37">
            <v>40502</v>
          </cell>
          <cell r="Q37">
            <v>40524</v>
          </cell>
          <cell r="R37">
            <v>40525</v>
          </cell>
          <cell r="S37">
            <v>40526</v>
          </cell>
          <cell r="T37">
            <v>40527</v>
          </cell>
          <cell r="U37">
            <v>40528</v>
          </cell>
          <cell r="V37">
            <v>40529</v>
          </cell>
          <cell r="W37">
            <v>40530</v>
          </cell>
        </row>
        <row r="38">
          <cell r="A38">
            <v>40468</v>
          </cell>
          <cell r="B38">
            <v>40469</v>
          </cell>
          <cell r="C38">
            <v>40470</v>
          </cell>
          <cell r="D38">
            <v>40471</v>
          </cell>
          <cell r="E38">
            <v>40472</v>
          </cell>
          <cell r="F38">
            <v>40473</v>
          </cell>
          <cell r="G38">
            <v>40474</v>
          </cell>
          <cell r="I38">
            <v>40503</v>
          </cell>
          <cell r="J38">
            <v>40504</v>
          </cell>
          <cell r="K38">
            <v>40505</v>
          </cell>
          <cell r="L38">
            <v>40506</v>
          </cell>
          <cell r="M38">
            <v>40507</v>
          </cell>
          <cell r="N38">
            <v>40508</v>
          </cell>
          <cell r="O38">
            <v>40509</v>
          </cell>
          <cell r="Q38">
            <v>40531</v>
          </cell>
          <cell r="R38">
            <v>40532</v>
          </cell>
          <cell r="S38">
            <v>40533</v>
          </cell>
          <cell r="T38">
            <v>40534</v>
          </cell>
          <cell r="U38">
            <v>40535</v>
          </cell>
          <cell r="V38">
            <v>40536</v>
          </cell>
          <cell r="W38">
            <v>40537</v>
          </cell>
        </row>
        <row r="39">
          <cell r="A39">
            <v>40475</v>
          </cell>
          <cell r="B39">
            <v>40476</v>
          </cell>
          <cell r="C39">
            <v>40477</v>
          </cell>
          <cell r="D39">
            <v>40478</v>
          </cell>
          <cell r="E39">
            <v>40479</v>
          </cell>
          <cell r="F39">
            <v>40480</v>
          </cell>
          <cell r="G39">
            <v>40481</v>
          </cell>
          <cell r="I39">
            <v>40510</v>
          </cell>
          <cell r="J39">
            <v>40511</v>
          </cell>
          <cell r="K39">
            <v>40512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40538</v>
          </cell>
          <cell r="R39">
            <v>40539</v>
          </cell>
          <cell r="S39">
            <v>40540</v>
          </cell>
          <cell r="T39">
            <v>40541</v>
          </cell>
          <cell r="U39">
            <v>40542</v>
          </cell>
          <cell r="V39">
            <v>40543</v>
          </cell>
          <cell r="W39">
            <v>0</v>
          </cell>
        </row>
        <row r="40">
          <cell r="A40">
            <v>40482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Coca-Cola"/>
      <sheetName val="informações 1%"/>
      <sheetName val="Coca-Cola AS ABC 15-24"/>
      <sheetName val="Coca-Cola DC ABC 15+"/>
      <sheetName val="Taí 15-39"/>
      <sheetName val="Diet 15-39"/>
      <sheetName val="Bonaqua AS AB 25-39"/>
      <sheetName val="Coca-Cola 15-24"/>
      <sheetName val="Coca-Cola DC 2-14"/>
      <sheetName val="Budget Coca_Cola"/>
      <sheetName val="GREG1"/>
      <sheetName val="Resumo por P"/>
      <sheetName val="calendario"/>
      <sheetName val="Mengenabgleich"/>
      <sheetName val="informações_1%"/>
      <sheetName val="Coca-Cola_AS_ABC_15-24"/>
      <sheetName val="Coca-Cola_DC_ABC_15+"/>
      <sheetName val="Taí_15-39"/>
      <sheetName val="Diet_15-39"/>
      <sheetName val="Bonaqua_AS_AB_25-39"/>
      <sheetName val="Coca-Cola_15-24"/>
      <sheetName val="Coca-Cola_DC_2-14"/>
      <sheetName val="Budget_Coca-Cola"/>
      <sheetName val="Budget_Coca_Cola"/>
      <sheetName val="FLOW97"/>
      <sheetName val="NS,UNID"/>
      <sheetName val="Vol&amp;Mix skin "/>
      <sheetName val="Resumo_por_P"/>
      <sheetName val="capa"/>
      <sheetName val="informações_1%1"/>
      <sheetName val="Coca-Cola_AS_ABC_15-241"/>
      <sheetName val="Coca-Cola_DC_ABC_15+1"/>
      <sheetName val="Taí_15-391"/>
      <sheetName val="Diet_15-391"/>
      <sheetName val="Bonaqua_AS_AB_25-391"/>
      <sheetName val="Coca-Cola_15-241"/>
      <sheetName val="Coca-Cola_DC_2-141"/>
      <sheetName val="Budget_Coca-Cola1"/>
      <sheetName val="Budget_Coca_Cola1"/>
      <sheetName val="Ranking Geral - Mês"/>
      <sheetName val="JDE_DRE"/>
      <sheetName val="outdoor-projetos"/>
      <sheetName val="Paramètre"/>
      <sheetName val="compara"/>
      <sheetName val="Pato"/>
      <sheetName val="Região Sul"/>
      <sheetName val="Premissas"/>
      <sheetName val="OBS"/>
      <sheetName val="Anual"/>
      <sheetName val="Ger_acum"/>
      <sheetName val="Região_Sul"/>
      <sheetName val="FLOWCHART-02"/>
      <sheetName val="Ficha Técnica"/>
      <sheetName val="RELAÇÃO DE LINHAS (TESTE)"/>
      <sheetName val="Bar Rel"/>
      <sheetName val="PE1"/>
      <sheetName val="RS1"/>
      <sheetName val="SC1"/>
      <sheetName val="SP1"/>
      <sheetName val="FLOW97.XLS"/>
      <sheetName val="MONTH-YTD"/>
      <sheetName val="sim"/>
      <sheetName val="Resumo_Cobertura"/>
      <sheetName val="Tabelas"/>
      <sheetName val="PG"/>
      <sheetName val="SAD"/>
      <sheetName val="CCS"/>
      <sheetName val="TV UHF ok"/>
      <sheetName val="PIVOT Brand Allocation"/>
      <sheetName val="Basics"/>
      <sheetName val="Taxation"/>
      <sheetName val="Assumptions"/>
      <sheetName val="Margins"/>
      <sheetName val="인원01"/>
      <sheetName val="세부추진"/>
      <sheetName val="PL37 (2)"/>
      <sheetName val="NS,Unidade"/>
      <sheetName val="Vol&amp;Mix BAB"/>
      <sheetName val="FLOWCHART-03"/>
      <sheetName val="Resumo_por_P1"/>
      <sheetName val="Vol&amp;Mix_skin_"/>
      <sheetName val="informações_1%2"/>
      <sheetName val="Coca-Cola_AS_ABC_15-242"/>
      <sheetName val="Coca-Cola_DC_ABC_15+2"/>
      <sheetName val="Taí_15-392"/>
      <sheetName val="Diet_15-392"/>
      <sheetName val="Bonaqua_AS_AB_25-392"/>
      <sheetName val="Coca-Cola_15-242"/>
      <sheetName val="Coca-Cola_DC_2-142"/>
      <sheetName val="Budget_Coca-Cola2"/>
      <sheetName val="Budget_Coca_Cola2"/>
      <sheetName val="Resumo_por_P2"/>
      <sheetName val="Vol&amp;Mix_skin_1"/>
      <sheetName val="Evaluation2"/>
      <sheetName val="Price-VolMix YTD"/>
      <sheetName val="LA P&amp;L by Year"/>
      <sheetName val="Menu"/>
      <sheetName val="Budget_Coca-Cola3"/>
      <sheetName val="informações_1%3"/>
      <sheetName val="Coca-Cola_AS_ABC_15-243"/>
      <sheetName val="Coca-Cola_DC_ABC_15+3"/>
      <sheetName val="Taí_15-393"/>
      <sheetName val="Diet_15-393"/>
      <sheetName val="Bonaqua_AS_AB_25-393"/>
      <sheetName val="Coca-Cola_15-243"/>
      <sheetName val="Coca-Cola_DC_2-143"/>
      <sheetName val="Budget_Coca_Cola3"/>
      <sheetName val="Região_Sul1"/>
      <sheetName val="Vol&amp;Mix_skin_2"/>
      <sheetName val="Ficha_Técnica"/>
      <sheetName val="RELAÇÃO_DE_LINHAS_(TESTE)"/>
      <sheetName val="Resumo_por_P3"/>
      <sheetName val="FLOW97_XLS"/>
      <sheetName val="Ranking_Geral_-_Mês"/>
      <sheetName val="PIVOT_Brand_Allocation"/>
      <sheetName val="Bar_Rel"/>
      <sheetName val="PL37_(2)"/>
      <sheetName val="Vol&amp;Mix_BAB"/>
      <sheetName val="TV_UHF_ok"/>
      <sheetName val="Price-VolMix_YTD"/>
      <sheetName val="LA_P&amp;L_by_Year"/>
      <sheetName val="Budget_Coca-Cola4"/>
      <sheetName val="informações_1%4"/>
      <sheetName val="Coca-Cola_AS_ABC_15-244"/>
      <sheetName val="Coca-Cola_DC_ABC_15+4"/>
      <sheetName val="Taí_15-394"/>
      <sheetName val="Diet_15-394"/>
      <sheetName val="Bonaqua_AS_AB_25-394"/>
      <sheetName val="Coca-Cola_15-244"/>
      <sheetName val="Coca-Cola_DC_2-144"/>
      <sheetName val="Budget_Coca_Cola4"/>
      <sheetName val="Região_Sul2"/>
      <sheetName val="Vol&amp;Mix_skin_3"/>
      <sheetName val="Ficha_Técnica1"/>
      <sheetName val="RELAÇÃO_DE_LINHAS_(TESTE)1"/>
      <sheetName val="Resumo_por_P4"/>
      <sheetName val="FLOW97_XLS1"/>
      <sheetName val="Ranking_Geral_-_Mês1"/>
      <sheetName val="PIVOT_Brand_Allocation1"/>
      <sheetName val="Bar_Rel1"/>
      <sheetName val="PL37_(2)1"/>
      <sheetName val="Vol&amp;Mix_BAB1"/>
      <sheetName val="TV_UHF_ok1"/>
      <sheetName val="Price-VolMix_YTD1"/>
      <sheetName val="LA_P&amp;L_by_Year1"/>
      <sheetName val="Budget_Coca-Cola5"/>
      <sheetName val="informações_1%5"/>
      <sheetName val="Coca-Cola_AS_ABC_15-245"/>
      <sheetName val="Coca-Cola_DC_ABC_15+5"/>
      <sheetName val="Taí_15-395"/>
      <sheetName val="Diet_15-395"/>
      <sheetName val="Bonaqua_AS_AB_25-395"/>
      <sheetName val="Coca-Cola_15-245"/>
      <sheetName val="Coca-Cola_DC_2-145"/>
      <sheetName val="Budget_Coca_Cola5"/>
      <sheetName val="Região_Sul3"/>
      <sheetName val="Vol&amp;Mix_skin_4"/>
      <sheetName val="Ficha_Técnica2"/>
      <sheetName val="RELAÇÃO_DE_LINHAS_(TESTE)2"/>
      <sheetName val="Resumo_por_P5"/>
      <sheetName val="FLOW97_XLS2"/>
      <sheetName val="Ranking_Geral_-_Mês2"/>
      <sheetName val="PIVOT_Brand_Allocation2"/>
      <sheetName val="Bar_Rel2"/>
      <sheetName val="PL37_(2)2"/>
      <sheetName val="Vol&amp;Mix_BAB2"/>
      <sheetName val="TV_UHF_ok2"/>
      <sheetName val="Price-VolMix_YTD2"/>
      <sheetName val="LA_P&amp;L_by_Year2"/>
      <sheetName val="economico"/>
      <sheetName val="MOC"/>
      <sheetName val="RD INT 1ª"/>
      <sheetName val="UNITSOLD"/>
      <sheetName val="planilha_base"/>
      <sheetName val="Mnemo"/>
      <sheetName val="num_veic"/>
      <sheetName val="D-Cons"/>
      <sheetName val="informações_1%6"/>
      <sheetName val="Coca-Cola_AS_ABC_15-246"/>
      <sheetName val="Coca-Cola_DC_ABC_15+6"/>
      <sheetName val="Taí_15-396"/>
      <sheetName val="Diet_15-396"/>
      <sheetName val="Bonaqua_AS_AB_25-396"/>
      <sheetName val="Coca-Cola_15-246"/>
      <sheetName val="Coca-Cola_DC_2-146"/>
      <sheetName val="Budget_Coca-Cola6"/>
      <sheetName val="Budget_Coca_Cola6"/>
      <sheetName val="Resumo_por_P6"/>
      <sheetName val="Vol&amp;Mix_skin_5"/>
      <sheetName val="Região_Sul4"/>
      <sheetName val="Ficha_Técnica3"/>
      <sheetName val="RELAÇÃO_DE_LINHAS_(TESTE)3"/>
      <sheetName val="FLOW97_XLS3"/>
      <sheetName val="Ranking_Geral_-_Mês3"/>
      <sheetName val="PIVOT_Brand_Allocation3"/>
      <sheetName val="Bar_Rel3"/>
      <sheetName val="PL37_(2)3"/>
      <sheetName val="Vol&amp;Mix_BAB3"/>
      <sheetName val="TV_UHF_ok3"/>
      <sheetName val="Price-VolMix_YTD3"/>
      <sheetName val="LA_P&amp;L_by_Year3"/>
      <sheetName val="RD_INT_1ª"/>
      <sheetName val="informações_1%7"/>
      <sheetName val="Coca-Cola_AS_ABC_15-247"/>
      <sheetName val="Coca-Cola_DC_ABC_15+7"/>
      <sheetName val="Taí_15-397"/>
      <sheetName val="Diet_15-397"/>
      <sheetName val="Bonaqua_AS_AB_25-397"/>
      <sheetName val="Coca-Cola_15-247"/>
      <sheetName val="Coca-Cola_DC_2-147"/>
      <sheetName val="Budget_Coca-Cola7"/>
      <sheetName val="Budget_Coca_Cola7"/>
      <sheetName val="Resumo_por_P7"/>
      <sheetName val="Vol&amp;Mix_skin_6"/>
      <sheetName val="Região_Sul5"/>
      <sheetName val="Ficha_Técnica4"/>
      <sheetName val="RELAÇÃO_DE_LINHAS_(TESTE)4"/>
      <sheetName val="FLOW97_XLS4"/>
      <sheetName val="Ranking_Geral_-_Mês4"/>
      <sheetName val="PIVOT_Brand_Allocation4"/>
      <sheetName val="Bar_Rel4"/>
      <sheetName val="PL37_(2)4"/>
      <sheetName val="Vol&amp;Mix_BAB4"/>
      <sheetName val="TV_UHF_ok4"/>
      <sheetName val="Price-VolMix_YTD4"/>
      <sheetName val="LA_P&amp;L_by_Year4"/>
      <sheetName val="RD_INT_1ª1"/>
      <sheetName val="Master"/>
      <sheetName val="SF Buysheet Snapshot"/>
      <sheetName val="MUNICÍPIOS aibi (UF´s)"/>
      <sheetName val="Validação"/>
      <sheetName val="SF_Buysheet_Snapshot"/>
      <sheetName val="MUNICÍPIOS_aibi_(UF´s)"/>
      <sheetName val="SF_Buysheet_Snapshot1"/>
      <sheetName val="MUNICÍPIOS_aibi_(UF´s)1"/>
      <sheetName val="Budget_Coca-Cola8"/>
      <sheetName val="informações_1%8"/>
      <sheetName val="Coca-Cola_AS_ABC_15-248"/>
      <sheetName val="Coca-Cola_DC_ABC_15+8"/>
      <sheetName val="Taí_15-398"/>
      <sheetName val="Diet_15-398"/>
      <sheetName val="Bonaqua_AS_AB_25-398"/>
      <sheetName val="Coca-Cola_15-248"/>
      <sheetName val="Coca-Cola_DC_2-148"/>
      <sheetName val="Budget_Coca_Cola8"/>
      <sheetName val="Região_Sul6"/>
      <sheetName val="Vol&amp;Mix_skin_7"/>
      <sheetName val="Ficha_Técnica5"/>
      <sheetName val="RELAÇÃO_DE_LINHAS_(TESTE)5"/>
      <sheetName val="Resumo_por_P8"/>
      <sheetName val="FLOW97_XLS5"/>
      <sheetName val="Ranking_Geral_-_Mês5"/>
      <sheetName val="PIVOT_Brand_Allocation5"/>
      <sheetName val="Bar_Rel5"/>
      <sheetName val="PL37_(2)5"/>
      <sheetName val="Vol&amp;Mix_BAB5"/>
      <sheetName val="TV_UHF_ok5"/>
      <sheetName val="Price-VolMix_YTD5"/>
      <sheetName val="LA_P&amp;L_by_Year5"/>
      <sheetName val="RD_INT_1ª2"/>
      <sheetName val="SF_Buysheet_Snapshot2"/>
      <sheetName val="MUNICÍPIOS_aibi_(UF´s)2"/>
      <sheetName val="informações_1%9"/>
      <sheetName val="Coca-Cola_AS_ABC_15-249"/>
      <sheetName val="Coca-Cola_DC_ABC_15+9"/>
      <sheetName val="Taí_15-399"/>
      <sheetName val="Diet_15-399"/>
      <sheetName val="Bonaqua_AS_AB_25-399"/>
      <sheetName val="Coca-Cola_15-249"/>
      <sheetName val="Coca-Cola_DC_2-149"/>
      <sheetName val="Budget_Coca-Cola9"/>
      <sheetName val="Budget_Coca_Cola9"/>
      <sheetName val="Resumo_por_P9"/>
      <sheetName val="Vol&amp;Mix_skin_8"/>
      <sheetName val="Região_Sul7"/>
      <sheetName val="Ficha_Técnica6"/>
      <sheetName val="RELAÇÃO_DE_LINHAS_(TESTE)6"/>
      <sheetName val="FLOW97_XLS6"/>
      <sheetName val="Ranking_Geral_-_Mês6"/>
      <sheetName val="PIVOT_Brand_Allocation6"/>
      <sheetName val="Bar_Rel6"/>
      <sheetName val="PL37_(2)6"/>
      <sheetName val="Vol&amp;Mix_BAB6"/>
      <sheetName val="TV_UHF_ok6"/>
      <sheetName val="Price-VolMix_YTD6"/>
      <sheetName val="LA_P&amp;L_by_Year6"/>
      <sheetName val="RD_INT_1ª3"/>
      <sheetName val="informações_1%10"/>
      <sheetName val="Coca-Cola_AS_ABC_15-2410"/>
      <sheetName val="Coca-Cola_DC_ABC_15+10"/>
      <sheetName val="Taí_15-3910"/>
      <sheetName val="Diet_15-3910"/>
      <sheetName val="Bonaqua_AS_AB_25-3910"/>
      <sheetName val="Coca-Cola_15-2410"/>
      <sheetName val="Coca-Cola_DC_2-1410"/>
      <sheetName val="Budget_Coca-Cola10"/>
      <sheetName val="Budget_Coca_Cola10"/>
      <sheetName val="Resumo_por_P10"/>
      <sheetName val="Vol&amp;Mix_skin_9"/>
      <sheetName val="Região_Sul8"/>
      <sheetName val="Ficha_Técnica7"/>
      <sheetName val="RELAÇÃO_DE_LINHAS_(TESTE)7"/>
      <sheetName val="FLOW97_XLS7"/>
      <sheetName val="Ranking_Geral_-_Mês7"/>
      <sheetName val="PIVOT_Brand_Allocation7"/>
      <sheetName val="Bar_Rel7"/>
      <sheetName val="PL37_(2)7"/>
      <sheetName val="Vol&amp;Mix_BAB7"/>
      <sheetName val="TV_UHF_ok7"/>
      <sheetName val="Price-VolMix_YTD7"/>
      <sheetName val="LA_P&amp;L_by_Year7"/>
      <sheetName val="RD_INT_1ª4"/>
      <sheetName val="informações_1%11"/>
      <sheetName val="Coca-Cola_AS_ABC_15-2411"/>
      <sheetName val="Coca-Cola_DC_ABC_15+11"/>
      <sheetName val="Taí_15-3911"/>
      <sheetName val="Diet_15-3911"/>
      <sheetName val="Bonaqua_AS_AB_25-3911"/>
      <sheetName val="Coca-Cola_15-2411"/>
      <sheetName val="Coca-Cola_DC_2-1411"/>
      <sheetName val="Budget_Coca-Cola11"/>
      <sheetName val="Budget_Coca_Cola11"/>
      <sheetName val="Resumo_por_P11"/>
      <sheetName val="Vol&amp;Mix_skin_10"/>
      <sheetName val="Região_Sul9"/>
      <sheetName val="Ficha_Técnica8"/>
      <sheetName val="RELAÇÃO_DE_LINHAS_(TESTE)8"/>
      <sheetName val="FLOW97_XLS8"/>
      <sheetName val="Ranking_Geral_-_Mês8"/>
      <sheetName val="PIVOT_Brand_Allocation8"/>
      <sheetName val="Bar_Rel8"/>
      <sheetName val="PL37_(2)8"/>
      <sheetName val="Vol&amp;Mix_BAB8"/>
      <sheetName val="TV_UHF_ok8"/>
      <sheetName val="Price-VolMix_YTD8"/>
      <sheetName val="LA_P&amp;L_by_Year8"/>
      <sheetName val="RD_INT_1ª5"/>
      <sheetName val="Budget_Coca-Cola12"/>
      <sheetName val="Budget_Coca-Cola13"/>
      <sheetName val="informações_1%12"/>
      <sheetName val="Coca-Cola_AS_ABC_15-2412"/>
      <sheetName val="Coca-Cola_DC_ABC_15+12"/>
      <sheetName val="Taí_15-3912"/>
      <sheetName val="Diet_15-3912"/>
      <sheetName val="Bonaqua_AS_AB_25-3912"/>
      <sheetName val="Coca-Cola_15-2412"/>
      <sheetName val="Coca-Cola_DC_2-1412"/>
      <sheetName val="Budget_Coca_Cola12"/>
      <sheetName val="Região_Sul10"/>
      <sheetName val="Vol&amp;Mix_skin_11"/>
      <sheetName val="Ficha_Técnica9"/>
      <sheetName val="RELAÇÃO_DE_LINHAS_(TESTE)9"/>
      <sheetName val="Resumo_por_P12"/>
      <sheetName val="FLOW97_XLS9"/>
      <sheetName val="Ranking_Geral_-_Mês9"/>
      <sheetName val="PIVOT_Brand_Allocation9"/>
      <sheetName val="Bar_Rel9"/>
      <sheetName val="PL37_(2)9"/>
      <sheetName val="Vol&amp;Mix_BAB9"/>
      <sheetName val="TV_UHF_ok9"/>
      <sheetName val="Price-VolMix_YTD9"/>
      <sheetName val="LA_P&amp;L_by_Year9"/>
      <sheetName val="RD_INT_1ª6"/>
      <sheetName val="SF_Buysheet_Snapshot3"/>
      <sheetName val="MUNICÍPIOS_aibi_(UF´s)3"/>
      <sheetName val="plamarc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Base"/>
      <sheetName val="VICTEL ($R)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1DataBaseUS$"/>
      <sheetName val="Detail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DIAP,COTON 98"/>
      <sheetName val="BABY TOIL.98"/>
      <sheetName val="cro2001"/>
      <sheetName val="Integração - Earned Value"/>
      <sheetName val="OUTDOOR"/>
      <sheetName val="&lt;Gerencial&gt;"/>
      <sheetName val="DET @ ACT"/>
      <sheetName val="anarev"/>
      <sheetName val="PLAN"/>
      <sheetName val="명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 refreshError="1"/>
      <sheetData sheetId="228" refreshError="1"/>
      <sheetData sheetId="229" refreshError="1"/>
      <sheetData sheetId="230" refreshError="1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udo23_08"/>
      <sheetName val="Folha1"/>
      <sheetName val="Capa"/>
      <sheetName val="Cálculo"/>
      <sheetName val="Resumo do cenário 2"/>
      <sheetName val="Premissas"/>
      <sheetName val="Estudo07_06"/>
      <sheetName val="Budget Coca-Cola"/>
      <sheetName val="VDM___GERAL"/>
      <sheetName val="Pañitos"/>
      <sheetName val="&lt;Gerencial&gt;"/>
      <sheetName val="RD INT 1ª"/>
      <sheetName val="calendario"/>
      <sheetName val="GREG1"/>
      <sheetName val="Região Sul"/>
      <sheetName val="Comments"/>
      <sheetName val="NS,UNID"/>
      <sheetName val="Vol&amp;Mix skin "/>
      <sheetName val="Resumo_do_cenário_2"/>
      <sheetName val="Resumo_do_cenário_21"/>
      <sheetName val="Resumo_do_cenário_22"/>
      <sheetName val="Mengenabgleich"/>
      <sheetName val="Resumo_do_cenário_23"/>
      <sheetName val="Budget_Coca-Cola"/>
      <sheetName val="Região_Sul"/>
      <sheetName val="RD_INT_1ª"/>
      <sheetName val="Vol&amp;Mix_skin_"/>
      <sheetName val="Ficha Técnica"/>
      <sheetName val="Item class"/>
      <sheetName val="Jornal"/>
      <sheetName val="NS UNID DIAP,COT  "/>
      <sheetName val="Vol&amp;Mix "/>
      <sheetName val="Aux"/>
      <sheetName val="BL4"/>
      <sheetName val="Resumo_do_cenário_24"/>
      <sheetName val="Budget_Coca-Cola1"/>
      <sheetName val="RD_INT_1ª1"/>
      <sheetName val="Região_Sul1"/>
      <sheetName val="Vol&amp;Mix_skin_1"/>
      <sheetName val="Ficha_Técnica"/>
      <sheetName val="Item_class"/>
      <sheetName val="Resumo_do_cenário_25"/>
      <sheetName val="Budget_Coca-Cola2"/>
      <sheetName val="RD_INT_1ª2"/>
      <sheetName val="Região_Sul2"/>
      <sheetName val="Vol&amp;Mix_skin_2"/>
      <sheetName val="Ficha_Técnica1"/>
      <sheetName val="Item_class1"/>
      <sheetName val="Resumo_do_cenário_26"/>
      <sheetName val="Budget_Coca-Cola3"/>
      <sheetName val="RD_INT_1ª3"/>
      <sheetName val="Região_Sul3"/>
      <sheetName val="Vol&amp;Mix_skin_3"/>
      <sheetName val="Ficha_Técnica2"/>
      <sheetName val="Item_class2"/>
      <sheetName val="Resumo_do_cenário_27"/>
      <sheetName val="Budget_Coca-Cola4"/>
      <sheetName val="RD_INT_1ª4"/>
      <sheetName val="Região_Sul4"/>
      <sheetName val="Vol&amp;Mix_skin_4"/>
      <sheetName val="Ficha_Técnica3"/>
      <sheetName val="Item_class3"/>
      <sheetName val="Exh5_1"/>
      <sheetName val="efeitos vs. ppto10"/>
      <sheetName val="efeitos_vs__ppto10"/>
      <sheetName val="efeitos_vs__ppto101"/>
      <sheetName val="efeitos_vs__ppto102"/>
      <sheetName val="efeitos_vs__ppto103"/>
      <sheetName val="Resumo_do_cenário_28"/>
      <sheetName val="Budget_Coca-Cola5"/>
      <sheetName val="RD_INT_1ª5"/>
      <sheetName val="Região_Sul5"/>
      <sheetName val="Vol&amp;Mix_skin_5"/>
      <sheetName val="Ficha_Técnica4"/>
      <sheetName val="Item_class4"/>
      <sheetName val="efeitos_vs__ppto104"/>
      <sheetName val="Input"/>
      <sheetName val="Resumo_do_cenário_29"/>
      <sheetName val="Budget_Coca-Cola6"/>
      <sheetName val="RD_INT_1ª6"/>
      <sheetName val="Região_Sul6"/>
      <sheetName val="Vol&amp;Mix_skin_6"/>
      <sheetName val="Ficha_Técnica5"/>
      <sheetName val="Item_class5"/>
      <sheetName val="efeitos_vs__ppto105"/>
      <sheetName val="NS_UNID_DIAP,COT__"/>
      <sheetName val="Vol&amp;Mix_"/>
      <sheetName val="NS_UNID_DIAP,COT__1"/>
      <sheetName val="Vol&amp;Mix_1"/>
      <sheetName val="efeitos_vs__ppto106"/>
      <sheetName val="NS_UNID_DIAP,COT__2"/>
      <sheetName val="Vol&amp;Mix_2"/>
      <sheetName val="Resumo_do_cenário_210"/>
      <sheetName val="Budget_Coca-Cola7"/>
      <sheetName val="RD_INT_1ª7"/>
      <sheetName val="Região_Sul7"/>
      <sheetName val="Vol&amp;Mix_skin_7"/>
      <sheetName val="efeitos_vs__ppto107"/>
      <sheetName val="NS_UNID_DIAP,COT__3"/>
      <sheetName val="Vol&amp;Mix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D13">
            <v>4</v>
          </cell>
        </row>
        <row r="15">
          <cell r="E15" t="str">
            <v>Papel Jornal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fil"/>
      <sheetName val="Rotativo RSE"/>
      <sheetName val="Premissas"/>
      <sheetName val="Budget Coca-Cola"/>
    </sheetNames>
    <sheetDataSet>
      <sheetData sheetId="0" refreshError="1"/>
      <sheetData sheetId="1">
        <row r="1">
          <cell r="M1" t="str">
            <v>Qui</v>
          </cell>
          <cell r="N1">
            <v>1</v>
          </cell>
        </row>
        <row r="2">
          <cell r="M2" t="str">
            <v>Sab</v>
          </cell>
          <cell r="N2">
            <v>1</v>
          </cell>
        </row>
        <row r="3">
          <cell r="M3" t="str">
            <v>Dom</v>
          </cell>
          <cell r="N3">
            <v>1</v>
          </cell>
        </row>
        <row r="4">
          <cell r="M4" t="str">
            <v>Seg/Sex</v>
          </cell>
          <cell r="N4">
            <v>5</v>
          </cell>
        </row>
        <row r="5">
          <cell r="M5" t="str">
            <v>Qua</v>
          </cell>
          <cell r="N5">
            <v>1</v>
          </cell>
        </row>
        <row r="6">
          <cell r="M6" t="str">
            <v>Seg/Sab</v>
          </cell>
          <cell r="N6">
            <v>6</v>
          </cell>
        </row>
        <row r="7">
          <cell r="M7" t="str">
            <v>Sex</v>
          </cell>
          <cell r="N7">
            <v>1</v>
          </cell>
        </row>
        <row r="8">
          <cell r="M8" t="str">
            <v>Ter/Sex</v>
          </cell>
          <cell r="N8">
            <v>4</v>
          </cell>
        </row>
        <row r="9">
          <cell r="M9" t="str">
            <v>Ter</v>
          </cell>
          <cell r="N9">
            <v>1</v>
          </cell>
        </row>
        <row r="10">
          <cell r="M10" t="str">
            <v>Dom/Sab</v>
          </cell>
          <cell r="N10">
            <v>2</v>
          </cell>
        </row>
        <row r="11">
          <cell r="M11" t="str">
            <v>Seg</v>
          </cell>
          <cell r="N11">
            <v>1</v>
          </cell>
        </row>
      </sheetData>
      <sheetData sheetId="2" refreshError="1"/>
      <sheetData sheetId="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Metas"/>
      <sheetName val="Estratificação"/>
      <sheetName val="Participantes"/>
      <sheetName val="Swot"/>
      <sheetName val="Causas"/>
      <sheetName val="Causas_Medidas"/>
      <sheetName val="Matriz_Unidade"/>
      <sheetName val="Priorização_de_Causas"/>
      <sheetName val="Empresas"/>
      <sheetName val="outdoor-projetos"/>
      <sheetName val="Rotativo RSE"/>
      <sheetName val="Budget Coca-Cola"/>
      <sheetName val="Premissas"/>
      <sheetName val="Rotativo_RSE1"/>
      <sheetName val="Budget_Coca-Cola1"/>
      <sheetName val="Rotativo_RSE"/>
      <sheetName val="Budget_Coca-Cola"/>
      <sheetName val="Validação"/>
      <sheetName val="Rotativo_RSE2"/>
      <sheetName val="Budget_Coca-Cola2"/>
      <sheetName val="Rotativo_RSE3"/>
      <sheetName val="Budget_Coca-Col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">
          <cell r="B1">
            <v>5</v>
          </cell>
        </row>
        <row r="2">
          <cell r="B2">
            <v>3</v>
          </cell>
        </row>
        <row r="3">
          <cell r="B3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ta"/>
      <sheetName val="Revista antigo SDW"/>
      <sheetName val="Revista antigo SDW.xlsx"/>
      <sheetName val="Empresas"/>
      <sheetName val="DIAP,COTON 98"/>
      <sheetName val="BABY TOIL.98"/>
      <sheetName val="Rotativo RSE"/>
      <sheetName val="\Fabi Manfredi\JOHNSON\2011\SUN"/>
      <sheetName val="blank"/>
    </sheetNames>
    <definedNames>
      <definedName name="_________p1"/>
    </definedNames>
    <sheetDataSet>
      <sheetData sheetId="0">
        <row r="79">
          <cell r="AG79">
            <v>2171194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ta"/>
      <sheetName val="Revista antigo SDW"/>
      <sheetName val="Revista antigo SDW.xlsx"/>
      <sheetName val="Empresas"/>
      <sheetName val="DIAP,COTON 98"/>
      <sheetName val="BABY TOIL.98"/>
      <sheetName val="Rotativo RSE"/>
      <sheetName val="\Fabi Manfredi\JOHNSON\2011\SUN"/>
      <sheetName val="A ILHA"/>
      <sheetName val="\\RRPVHOA0501\Work\Fabi Manfred"/>
    </sheetNames>
    <definedNames>
      <definedName name="_________p1"/>
    </definedNames>
    <sheetDataSet>
      <sheetData sheetId="0">
        <row r="79">
          <cell r="AG79">
            <v>2171194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marc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VICTEL ($R)"/>
      <sheetName val="Ficha Técnica"/>
      <sheetName val="Premissas"/>
      <sheetName val="Base"/>
      <sheetName val="Budget Coca-Cola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Ficha_Técnica"/>
      <sheetName val="Resumo_Cobertura"/>
      <sheetName val="outdoor-projetos"/>
      <sheetName val="Tabelas"/>
      <sheetName val="cro2001"/>
      <sheetName val="RD INT 1ª"/>
      <sheetName val="DIAP,COTON 98"/>
      <sheetName val="BABY TOIL.98"/>
      <sheetName val="Integração - Earned Value"/>
      <sheetName val="OUTDOOR"/>
      <sheetName val="&lt;Gerencial&gt;"/>
      <sheetName val="1DataBaseUS$"/>
      <sheetName val="Detail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Ficha_Técnica1"/>
      <sheetName val="XLR_NoRangeSheet"/>
      <sheetName val="Lista de valores"/>
      <sheetName val="DESCRICAO  PACOTES"/>
      <sheetName val="DET @ ACT"/>
      <sheetName val="Região Sul"/>
      <sheetName val="Bar Rel"/>
      <sheetName val="anarev"/>
      <sheetName val="P&amp;L R$ "/>
      <sheetName val="dHora"/>
      <sheetName val="Budget_Coca-Cola"/>
      <sheetName val="Est.REV."/>
      <sheetName val="2_3"/>
      <sheetName val="2_4"/>
      <sheetName val="2_5"/>
      <sheetName val="ProcV"/>
      <sheetName val="cro2001.xls"/>
      <sheetName val="UNITSOLD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Lista_de_valores"/>
      <sheetName val="DESCRICAO__PACOTES"/>
      <sheetName val="VICTEL_($R)"/>
      <sheetName val="Ficha_Técnica2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Lista_de_valores2"/>
      <sheetName val="DESCRICAO__PACOTES2"/>
      <sheetName val="VICTEL_($R)2"/>
      <sheetName val="Ficha_Técnica4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Lista_de_valores1"/>
      <sheetName val="DESCRICAO__PACOTES1"/>
      <sheetName val="VICTEL_($R)1"/>
      <sheetName val="Ficha_Técnica3"/>
      <sheetName val="#¡REF"/>
      <sheetName val="GTOS"/>
      <sheetName val="Macro1"/>
      <sheetName val="GREG1"/>
      <sheetName val="3.1.Q"/>
      <sheetName val="GAEM"/>
      <sheetName val="Budget"/>
      <sheetName val="PRC-TV (0)"/>
      <sheetName val="TAB.Daten"/>
      <sheetName val="Pauta"/>
      <sheetName val="SIG-&gt;SUIG"/>
      <sheetName val="VDM___GERAL"/>
      <sheetName val="NET"/>
      <sheetName val="Empresas"/>
      <sheetName val="Base SAP"/>
      <sheetName val="NTS_Total_LT"/>
      <sheetName val="size"/>
      <sheetName val="ABC - YTD"/>
      <sheetName val="outdr"/>
      <sheetName val="Onibus_Jan"/>
      <sheetName val="infos pesquisa COPA"/>
      <sheetName val="PRINCIPAL"/>
      <sheetName val="Flow"/>
      <sheetName val="capa_ppfev5"/>
      <sheetName val="cro_(2)5"/>
      <sheetName val="capa_maes5"/>
      <sheetName val="cro_maes_5"/>
      <sheetName val="od_maes5"/>
      <sheetName val="rd_maes5"/>
      <sheetName val="capa_nam5"/>
      <sheetName val="cro_namo5"/>
      <sheetName val="od_namo5"/>
      <sheetName val="rd_namo5"/>
      <sheetName val="pp_ago5"/>
      <sheetName val="cro_pp_ago5"/>
      <sheetName val="tv_pp_ago5"/>
      <sheetName val="rd_pp_ago5"/>
      <sheetName val="VICTEL_($R)3"/>
      <sheetName val="Ficha_Técnica5"/>
      <sheetName val="Budget_Coca-Cola1"/>
      <sheetName val="DIAP,COTON_98"/>
      <sheetName val="BABY_TOIL_98"/>
      <sheetName val="Integração_-_Earned_Value"/>
      <sheetName val="RD_INT_1ª"/>
      <sheetName val="DET_@_ACT"/>
      <sheetName val="Lista_de_valores3"/>
      <sheetName val="DESCRICAO__PACOTES3"/>
      <sheetName val="Região_Sul"/>
      <sheetName val="Bar_Rel"/>
      <sheetName val="P&amp;L_R$_"/>
      <sheetName val="Est_REV_"/>
      <sheetName val="cro2001_xls"/>
      <sheetName val="3_1_Q"/>
      <sheetName val="TAB_Daten"/>
      <sheetName val="PRC-TV_(0)"/>
      <sheetName val="Base_SAP"/>
      <sheetName val="Mascara_discussao"/>
      <sheetName val="BL4"/>
      <sheetName val="YEAR=NH"/>
      <sheetName val="Input"/>
      <sheetName val="NEW AD SP"/>
      <sheetName val="DB_Actual Unid"/>
      <sheetName val="Easy"/>
      <sheetName val="Emotional"/>
      <sheetName val="Globals"/>
      <sheetName val="Imaging"/>
      <sheetName val="MDA Input"/>
      <sheetName val="Music"/>
      <sheetName val="Output"/>
      <sheetName val="Web"/>
      <sheetName val="Validation Tables"/>
      <sheetName val="TVE 1"/>
      <sheetName val="tva 2000"/>
      <sheetName val="capa_ppfev6"/>
      <sheetName val="cro_(2)6"/>
      <sheetName val="capa_maes6"/>
      <sheetName val="cro_maes_6"/>
      <sheetName val="od_maes6"/>
      <sheetName val="rd_maes6"/>
      <sheetName val="capa_nam6"/>
      <sheetName val="cro_namo6"/>
      <sheetName val="od_namo6"/>
      <sheetName val="rd_namo6"/>
      <sheetName val="pp_ago6"/>
      <sheetName val="cro_pp_ago6"/>
      <sheetName val="tv_pp_ago6"/>
      <sheetName val="rd_pp_ago6"/>
      <sheetName val="VICTEL_($R)4"/>
      <sheetName val="Ficha_Técnica6"/>
      <sheetName val="Budget_Coca-Cola2"/>
      <sheetName val="RD_INT_1ª1"/>
      <sheetName val="DIAP,COTON_981"/>
      <sheetName val="BABY_TOIL_981"/>
      <sheetName val="Integração_-_Earned_Value1"/>
      <sheetName val="DET_@_ACT1"/>
      <sheetName val="Região_Sul1"/>
      <sheetName val="Lista_de_valores4"/>
      <sheetName val="DESCRICAO__PACOTES4"/>
      <sheetName val="Bar_Rel1"/>
      <sheetName val="P&amp;L_R$_1"/>
      <sheetName val="Est_REV_1"/>
      <sheetName val="cro2001_xls1"/>
      <sheetName val="3_1_Q1"/>
      <sheetName val="PRC-TV_(0)1"/>
      <sheetName val="TAB_Daten1"/>
      <sheetName val="Base_SAP1"/>
      <sheetName val="ABC_-_YTD"/>
      <sheetName val="NEW_AD_SP"/>
      <sheetName val="DB_Actual_Unid"/>
      <sheetName val="MDA_Input"/>
      <sheetName val="Validation_Tables"/>
      <sheetName val="TVE_1"/>
      <sheetName val="capa_ppfev7"/>
      <sheetName val="cro_(2)7"/>
      <sheetName val="capa_maes7"/>
      <sheetName val="cro_maes_7"/>
      <sheetName val="od_maes7"/>
      <sheetName val="rd_maes7"/>
      <sheetName val="capa_nam7"/>
      <sheetName val="cro_namo7"/>
      <sheetName val="od_namo7"/>
      <sheetName val="rd_namo7"/>
      <sheetName val="pp_ago7"/>
      <sheetName val="cro_pp_ago7"/>
      <sheetName val="tv_pp_ago7"/>
      <sheetName val="rd_pp_ago7"/>
      <sheetName val="VICTEL_($R)5"/>
      <sheetName val="Ficha_Técnica7"/>
      <sheetName val="Budget_Coca-Cola3"/>
      <sheetName val="RD_INT_1ª2"/>
      <sheetName val="DIAP,COTON_982"/>
      <sheetName val="BABY_TOIL_982"/>
      <sheetName val="Integração_-_Earned_Value2"/>
      <sheetName val="DET_@_ACT2"/>
      <sheetName val="Região_Sul2"/>
      <sheetName val="Lista_de_valores5"/>
      <sheetName val="DESCRICAO__PACOTES5"/>
      <sheetName val="Bar_Rel2"/>
      <sheetName val="P&amp;L_R$_2"/>
      <sheetName val="Est_REV_2"/>
      <sheetName val="cro2001_xls2"/>
      <sheetName val="3_1_Q2"/>
      <sheetName val="PRC-TV_(0)2"/>
      <sheetName val="TAB_Daten2"/>
      <sheetName val="Base_SAP2"/>
      <sheetName val="ABC_-_YTD1"/>
      <sheetName val="NEW_AD_SP1"/>
      <sheetName val="DB_Actual_Unid1"/>
      <sheetName val="MDA_Input1"/>
      <sheetName val="Validation_Tables1"/>
      <sheetName val="TVE_11"/>
      <sheetName val="tva_2000"/>
      <sheetName val="capa_ppfev8"/>
      <sheetName val="cro_(2)8"/>
      <sheetName val="capa_maes8"/>
      <sheetName val="cro_maes_8"/>
      <sheetName val="od_maes8"/>
      <sheetName val="rd_maes8"/>
      <sheetName val="capa_nam8"/>
      <sheetName val="cro_namo8"/>
      <sheetName val="od_namo8"/>
      <sheetName val="rd_namo8"/>
      <sheetName val="pp_ago8"/>
      <sheetName val="cro_pp_ago8"/>
      <sheetName val="tv_pp_ago8"/>
      <sheetName val="rd_pp_ago8"/>
      <sheetName val="VICTEL_($R)6"/>
      <sheetName val="Ficha_Técnica8"/>
      <sheetName val="Budget_Coca-Cola4"/>
      <sheetName val="RD_INT_1ª3"/>
      <sheetName val="DIAP,COTON_983"/>
      <sheetName val="BABY_TOIL_983"/>
      <sheetName val="Integração_-_Earned_Value3"/>
      <sheetName val="DET_@_ACT3"/>
      <sheetName val="Região_Sul3"/>
      <sheetName val="Lista_de_valores6"/>
      <sheetName val="DESCRICAO__PACOTES6"/>
      <sheetName val="Bar_Rel3"/>
      <sheetName val="P&amp;L_R$_3"/>
      <sheetName val="Est_REV_3"/>
      <sheetName val="cro2001_xls3"/>
      <sheetName val="3_1_Q3"/>
      <sheetName val="PRC-TV_(0)3"/>
      <sheetName val="TAB_Daten3"/>
      <sheetName val="Base_SAP3"/>
      <sheetName val="ABC_-_YTD2"/>
      <sheetName val="NEW_AD_SP2"/>
      <sheetName val="DB_Actual_Unid2"/>
      <sheetName val="MDA_Input2"/>
      <sheetName val="Validation_Tables2"/>
      <sheetName val="TVE_12"/>
      <sheetName val="tva_20001"/>
      <sheetName val="Apoio"/>
      <sheetName val="economico"/>
      <sheetName val="Out 2018"/>
      <sheetName val="Coeficientes"/>
      <sheetName val="Lista de meios e veiculos"/>
      <sheetName val="critérios"/>
      <sheetName val="Índices"/>
      <sheetName val="Custo 02 Visitas"/>
      <sheetName val="DATOS_DIA"/>
      <sheetName val="Main"/>
      <sheetName val="obracun"/>
      <sheetName val="Total Franquias"/>
      <sheetName val="RATBOT9R"/>
      <sheetName val="Total_Franquias"/>
      <sheetName val="Resumo por P"/>
      <sheetName val="honda yamaha"/>
      <sheetName val="Total_Franquias1"/>
      <sheetName val="Resumo_por_P"/>
      <sheetName val="FLOWCHART-02"/>
      <sheetName val="RATBOT9R.XLS"/>
      <sheetName val="BME FBP05 GESPLAN"/>
      <sheetName val="MR GERENCIADO MKT YTD"/>
      <sheetName val="Oral"/>
      <sheetName val="Custos"/>
      <sheetName val="Resumo"/>
      <sheetName val="Packaging Cerv+Refri"/>
      <sheetName val="Packaging Cerv"/>
      <sheetName val="Packaging Inteira"/>
      <sheetName val="Packaging Lata Cerv"/>
      <sheetName val="Packaging Long Neck"/>
      <sheetName val="Packaging Chopp"/>
      <sheetName val="Packaging Refri"/>
      <sheetName val="Packaging Lata Refri"/>
      <sheetName val="Packaging PET"/>
      <sheetName val="Packaging Meia"/>
      <sheetName val="Packaging Sopro"/>
      <sheetName val="Índice MALTE"/>
      <sheetName val="Índice H.M."/>
      <sheetName val="Índice DIF1"/>
      <sheetName val="Índice DIF2"/>
      <sheetName val="Índice DIF3"/>
      <sheetName val="Índice QUEBRA"/>
      <sheetName val="Índice LATA"/>
      <sheetName val="Índice LN"/>
      <sheetName val="Índice Emb"/>
      <sheetName val="Índice Açúcar"/>
      <sheetName val="Índice M.P. Refri"/>
      <sheetName val="Índice PET"/>
      <sheetName val="Índice Emb2 Refri"/>
      <sheetName val="Índice Emb3 Refri"/>
      <sheetName val="Índice Emb4 Refri"/>
      <sheetName val="Índice DIF1 Refri"/>
      <sheetName val="Índice DIF2 Refri"/>
      <sheetName val="RGD"/>
      <sheetName val="RGD 2"/>
      <sheetName val="RGD CERVEJA"/>
      <sheetName val="RGD CERVEJA 2"/>
      <sheetName val="RGD CERVEJA INTEIRA"/>
      <sheetName val="RGD CERVEJA LATA"/>
      <sheetName val="RGD CERVEJA LN"/>
      <sheetName val="RGD CERVEJA MEIA"/>
      <sheetName val="RGD CERVEJA CHOPP"/>
      <sheetName val="RGD REFRI"/>
      <sheetName val="RGD REFRI 2"/>
      <sheetName val="RGD RefB"/>
      <sheetName val="RGD RefB PET1"/>
      <sheetName val="RGD RefB PET2"/>
      <sheetName val="RGD RefB LATA"/>
      <sheetName val="RGD RefB MEIA"/>
      <sheetName val="RGD RefB PTM"/>
      <sheetName val="RGD PEPSI"/>
      <sheetName val="RGD PEPSI PET2"/>
      <sheetName val="RGD PEPSI LATA"/>
      <sheetName val="Módulo1"/>
      <sheetName val="Módulo2"/>
      <sheetName val="Módulo3"/>
      <sheetName val="perfil_fx_Hor"/>
      <sheetName val="regiones"/>
      <sheetName val="rating "/>
      <sheetName val="Seleção"/>
      <sheetName val="infos_pesquisa_COPA"/>
      <sheetName val="Out_2018"/>
      <sheetName val="capa_ppfev9"/>
      <sheetName val="cro_(2)9"/>
      <sheetName val="capa_maes9"/>
      <sheetName val="cro_maes_9"/>
      <sheetName val="od_maes9"/>
      <sheetName val="rd_maes9"/>
      <sheetName val="capa_nam9"/>
      <sheetName val="cro_namo9"/>
      <sheetName val="od_namo9"/>
      <sheetName val="rd_namo9"/>
      <sheetName val="pp_ago9"/>
      <sheetName val="cro_pp_ago9"/>
      <sheetName val="tv_pp_ago9"/>
      <sheetName val="rd_pp_ago9"/>
      <sheetName val="Budget_Coca-Cola5"/>
      <sheetName val="Ficha_Técnica9"/>
      <sheetName val="P&amp;L_R$_4"/>
      <sheetName val="VICTEL_($R)7"/>
      <sheetName val="Integração_-_Earned_Value4"/>
      <sheetName val="DET_@_ACT4"/>
      <sheetName val="DIAP,COTON_984"/>
      <sheetName val="BABY_TOIL_984"/>
      <sheetName val="RD_INT_1ª4"/>
      <sheetName val="Região_Sul4"/>
      <sheetName val="Bar_Rel4"/>
      <sheetName val="Lista_de_valores7"/>
      <sheetName val="DESCRICAO__PACOTES7"/>
      <sheetName val="PRC-TV_(0)4"/>
      <sheetName val="Est_REV_4"/>
      <sheetName val="cro2001_xls4"/>
      <sheetName val="3_1_Q4"/>
      <sheetName val="TAB_Daten4"/>
      <sheetName val="Base_SAP4"/>
      <sheetName val="ABC_-_YTD3"/>
      <sheetName val="Validation_Tables3"/>
      <sheetName val="TVE_13"/>
      <sheetName val="NEW_AD_SP3"/>
      <sheetName val="DB_Actual_Unid3"/>
      <sheetName val="MDA_Input3"/>
      <sheetName val="tva_20002"/>
      <sheetName val="infos_pesquisa_COPA1"/>
      <sheetName val="Out_20181"/>
      <sheetName val="Lista_de_meios_e_veiculos"/>
      <sheetName val="Custo_02_Visitas"/>
      <sheetName val="Total_Franquias2"/>
      <sheetName val="Resumo_por_P1"/>
      <sheetName val="honda_yamaha"/>
      <sheetName val="RATBOT9R_XLS"/>
      <sheetName val="BME_FBP05_GESPLAN"/>
      <sheetName val="MR_GERENCIADO_MKT_YTD"/>
      <sheetName val="Packaging_Cerv+Refri"/>
      <sheetName val="Packaging_Cerv"/>
      <sheetName val="Packaging_Inteira"/>
      <sheetName val="Packaging_Lata_Cerv"/>
      <sheetName val="Packaging_Long_Neck"/>
      <sheetName val="Packaging_Chopp"/>
      <sheetName val="Packaging_Refri"/>
      <sheetName val="Packaging_Lata_Refri"/>
      <sheetName val="Packaging_PET"/>
      <sheetName val="Packaging_Meia"/>
      <sheetName val="Packaging_Sopro"/>
      <sheetName val="Índice_MALTE"/>
      <sheetName val="Índice_H_M_"/>
      <sheetName val="Índice_DIF1"/>
      <sheetName val="Índice_DIF2"/>
      <sheetName val="Índice_DIF3"/>
      <sheetName val="Índice_QUEBRA"/>
      <sheetName val="Índice_LATA"/>
      <sheetName val="Índice_LN"/>
      <sheetName val="Índice_Emb"/>
      <sheetName val="Índice_Açúcar"/>
      <sheetName val="Índice_M_P__Refri"/>
      <sheetName val="Índice_PET"/>
      <sheetName val="Índice_Emb2_Refri"/>
      <sheetName val="Índice_Emb3_Refri"/>
      <sheetName val="Índice_Emb4_Refri"/>
      <sheetName val="Índice_DIF1_Refri"/>
      <sheetName val="Índice_DIF2_Refri"/>
      <sheetName val="RGD_2"/>
      <sheetName val="RGD_CERVEJA"/>
      <sheetName val="RGD_CERVEJA_2"/>
      <sheetName val="RGD_CERVEJA_INTEIRA"/>
      <sheetName val="RGD_CERVEJA_LATA"/>
      <sheetName val="RGD_CERVEJA_LN"/>
      <sheetName val="RGD_CERVEJA_MEIA"/>
      <sheetName val="RGD_CERVEJA_CHOPP"/>
      <sheetName val="RGD_REFRI"/>
      <sheetName val="RGD_REFRI_2"/>
      <sheetName val="RGD_RefB"/>
      <sheetName val="RGD_RefB_PET1"/>
      <sheetName val="RGD_RefB_PET2"/>
      <sheetName val="RGD_RefB_LATA"/>
      <sheetName val="RGD_RefB_MEIA"/>
      <sheetName val="RGD_RefB_PTM"/>
      <sheetName val="RGD_PEPSI"/>
      <sheetName val="RGD_PEPSI_PET2"/>
      <sheetName val="RGD_PEPSI_LATA"/>
      <sheetName val="rating_"/>
      <sheetName val="capa_ppfev10"/>
      <sheetName val="cro_(2)10"/>
      <sheetName val="capa_maes10"/>
      <sheetName val="cro_maes_10"/>
      <sheetName val="od_maes10"/>
      <sheetName val="rd_maes10"/>
      <sheetName val="capa_nam10"/>
      <sheetName val="cro_namo10"/>
      <sheetName val="od_namo10"/>
      <sheetName val="rd_namo10"/>
      <sheetName val="pp_ago10"/>
      <sheetName val="cro_pp_ago10"/>
      <sheetName val="tv_pp_ago10"/>
      <sheetName val="rd_pp_ago10"/>
      <sheetName val="Ficha_Técnica10"/>
      <sheetName val="Budget_Coca-Cola6"/>
      <sheetName val="P&amp;L_R$_5"/>
      <sheetName val="VICTEL_($R)8"/>
      <sheetName val="Integração_-_Earned_Value5"/>
      <sheetName val="DET_@_ACT5"/>
      <sheetName val="RD_INT_1ª5"/>
      <sheetName val="DIAP,COTON_985"/>
      <sheetName val="BABY_TOIL_985"/>
      <sheetName val="Região_Sul5"/>
      <sheetName val="Bar_Rel5"/>
      <sheetName val="Lista_de_valores8"/>
      <sheetName val="DESCRICAO__PACOTES8"/>
      <sheetName val="Est_REV_5"/>
      <sheetName val="cro2001_xls5"/>
      <sheetName val="3_1_Q5"/>
      <sheetName val="PRC-TV_(0)5"/>
      <sheetName val="TAB_Daten5"/>
      <sheetName val="ABC_-_YTD4"/>
      <sheetName val="Base_SAP5"/>
      <sheetName val="MDA_Input4"/>
      <sheetName val="NEW_AD_SP4"/>
      <sheetName val="DB_Actual_Unid4"/>
      <sheetName val="Validation_Tables4"/>
      <sheetName val="TVE_14"/>
      <sheetName val="tva_20003"/>
      <sheetName val="infos_pesquisa_COPA2"/>
      <sheetName val="Out_20182"/>
      <sheetName val="Lista_de_meios_e_veiculos1"/>
      <sheetName val="Custo_02_Visitas1"/>
      <sheetName val="Total_Franquias3"/>
      <sheetName val="Resumo_por_P2"/>
      <sheetName val="honda_yamaha1"/>
      <sheetName val="RATBOT9R_XLS1"/>
      <sheetName val="BME_FBP05_GESPLAN1"/>
      <sheetName val="MR_GERENCIADO_MKT_YTD1"/>
      <sheetName val="Packaging_Cerv+Refri1"/>
      <sheetName val="Packaging_Cerv1"/>
      <sheetName val="Packaging_Inteira1"/>
      <sheetName val="Packaging_Lata_Cerv1"/>
      <sheetName val="Packaging_Long_Neck1"/>
      <sheetName val="Packaging_Chopp1"/>
      <sheetName val="Packaging_Refri1"/>
      <sheetName val="Packaging_Lata_Refri1"/>
      <sheetName val="Packaging_PET1"/>
      <sheetName val="Packaging_Meia1"/>
      <sheetName val="Packaging_Sopro1"/>
      <sheetName val="Índice_MALTE1"/>
      <sheetName val="Índice_H_M_1"/>
      <sheetName val="Índice_DIF11"/>
      <sheetName val="Índice_DIF21"/>
      <sheetName val="Índice_DIF31"/>
      <sheetName val="Índice_QUEBRA1"/>
      <sheetName val="Índice_LATA1"/>
      <sheetName val="Índice_LN1"/>
      <sheetName val="Índice_Emb1"/>
      <sheetName val="Índice_Açúcar1"/>
      <sheetName val="Índice_M_P__Refri1"/>
      <sheetName val="Índice_PET1"/>
      <sheetName val="Índice_Emb2_Refri1"/>
      <sheetName val="Índice_Emb3_Refri1"/>
      <sheetName val="Índice_Emb4_Refri1"/>
      <sheetName val="Índice_DIF1_Refri1"/>
      <sheetName val="Índice_DIF2_Refri1"/>
      <sheetName val="RGD_21"/>
      <sheetName val="RGD_CERVEJA1"/>
      <sheetName val="RGD_CERVEJA_21"/>
      <sheetName val="RGD_CERVEJA_INTEIRA1"/>
      <sheetName val="RGD_CERVEJA_LATA1"/>
      <sheetName val="RGD_CERVEJA_LN1"/>
      <sheetName val="RGD_CERVEJA_MEIA1"/>
      <sheetName val="RGD_CERVEJA_CHOPP1"/>
      <sheetName val="RGD_REFRI1"/>
      <sheetName val="RGD_REFRI_21"/>
      <sheetName val="RGD_RefB1"/>
      <sheetName val="RGD_RefB_PET11"/>
      <sheetName val="RGD_RefB_PET21"/>
      <sheetName val="RGD_RefB_LATA1"/>
      <sheetName val="RGD_RefB_MEIA1"/>
      <sheetName val="RGD_RefB_PTM1"/>
      <sheetName val="RGD_PEPSI1"/>
      <sheetName val="RGD_PEPSI_PET21"/>
      <sheetName val="RGD_PEPSI_LATA1"/>
      <sheetName val="rating_1"/>
      <sheetName val="capa_ppfev11"/>
      <sheetName val="cro_(2)11"/>
      <sheetName val="capa_maes11"/>
      <sheetName val="cro_maes_11"/>
      <sheetName val="od_maes11"/>
      <sheetName val="rd_maes11"/>
      <sheetName val="capa_nam11"/>
      <sheetName val="cro_namo11"/>
      <sheetName val="od_namo11"/>
      <sheetName val="rd_namo11"/>
      <sheetName val="pp_ago11"/>
      <sheetName val="cro_pp_ago11"/>
      <sheetName val="tv_pp_ago11"/>
      <sheetName val="rd_pp_ago11"/>
      <sheetName val="Ficha_Técnica11"/>
      <sheetName val="Budget_Coca-Cola7"/>
      <sheetName val="P&amp;L_R$_6"/>
      <sheetName val="VICTEL_($R)9"/>
      <sheetName val="Integração_-_Earned_Value6"/>
      <sheetName val="DET_@_ACT6"/>
      <sheetName val="RD_INT_1ª6"/>
      <sheetName val="DIAP,COTON_986"/>
      <sheetName val="BABY_TOIL_986"/>
      <sheetName val="Região_Sul6"/>
      <sheetName val="Bar_Rel6"/>
      <sheetName val="Lista_de_valores9"/>
      <sheetName val="DESCRICAO__PACOTES9"/>
      <sheetName val="Est_REV_6"/>
      <sheetName val="cro2001_xls6"/>
      <sheetName val="3_1_Q6"/>
      <sheetName val="PRC-TV_(0)6"/>
      <sheetName val="TAB_Daten6"/>
      <sheetName val="ABC_-_YTD5"/>
      <sheetName val="Base_SAP6"/>
      <sheetName val="MDA_Input5"/>
      <sheetName val="NEW_AD_SP5"/>
      <sheetName val="DB_Actual_Unid5"/>
      <sheetName val="Validation_Tables5"/>
      <sheetName val="TVE_15"/>
      <sheetName val="tva_20004"/>
      <sheetName val="infos_pesquisa_COPA3"/>
      <sheetName val="Out_20183"/>
      <sheetName val="Lista_de_meios_e_veiculos2"/>
      <sheetName val="Custo_02_Visitas2"/>
      <sheetName val="Total_Franquias4"/>
      <sheetName val="Resumo_por_P3"/>
      <sheetName val="honda_yamaha2"/>
      <sheetName val="RATBOT9R_XLS2"/>
      <sheetName val="BME_FBP05_GESPLAN2"/>
      <sheetName val="MR_GERENCIADO_MKT_YTD2"/>
      <sheetName val="Packaging_Cerv+Refri2"/>
      <sheetName val="Packaging_Cerv2"/>
      <sheetName val="Packaging_Inteira2"/>
      <sheetName val="Packaging_Lata_Cerv2"/>
      <sheetName val="Packaging_Long_Neck2"/>
      <sheetName val="Packaging_Chopp2"/>
      <sheetName val="Packaging_Refri2"/>
      <sheetName val="Packaging_Lata_Refri2"/>
      <sheetName val="Packaging_PET2"/>
      <sheetName val="Packaging_Meia2"/>
      <sheetName val="Packaging_Sopro2"/>
      <sheetName val="Índice_MALTE2"/>
      <sheetName val="Índice_H_M_2"/>
      <sheetName val="Índice_DIF12"/>
      <sheetName val="Índice_DIF22"/>
      <sheetName val="Índice_DIF32"/>
      <sheetName val="Índice_QUEBRA2"/>
      <sheetName val="Índice_LATA2"/>
      <sheetName val="Índice_LN2"/>
      <sheetName val="Índice_Emb2"/>
      <sheetName val="Índice_Açúcar2"/>
      <sheetName val="Índice_M_P__Refri2"/>
      <sheetName val="Índice_PET2"/>
      <sheetName val="Índice_Emb2_Refri2"/>
      <sheetName val="Índice_Emb3_Refri2"/>
      <sheetName val="Índice_Emb4_Refri2"/>
      <sheetName val="Índice_DIF1_Refri2"/>
      <sheetName val="Índice_DIF2_Refri2"/>
      <sheetName val="RGD_22"/>
      <sheetName val="RGD_CERVEJA2"/>
      <sheetName val="RGD_CERVEJA_22"/>
      <sheetName val="RGD_CERVEJA_INTEIRA2"/>
      <sheetName val="RGD_CERVEJA_LATA2"/>
      <sheetName val="RGD_CERVEJA_LN2"/>
      <sheetName val="RGD_CERVEJA_MEIA2"/>
      <sheetName val="RGD_CERVEJA_CHOPP2"/>
      <sheetName val="RGD_REFRI2"/>
      <sheetName val="RGD_REFRI_22"/>
      <sheetName val="RGD_RefB2"/>
      <sheetName val="RGD_RefB_PET12"/>
      <sheetName val="RGD_RefB_PET22"/>
      <sheetName val="RGD_RefB_LATA2"/>
      <sheetName val="RGD_RefB_MEIA2"/>
      <sheetName val="RGD_RefB_PTM2"/>
      <sheetName val="RGD_PEPSI2"/>
      <sheetName val="RGD_PEPSI_PET22"/>
      <sheetName val="RGD_PEPSI_LATA2"/>
      <sheetName val="rating_2"/>
      <sheetName val="capa_ppfev12"/>
      <sheetName val="cro_(2)12"/>
      <sheetName val="capa_maes12"/>
      <sheetName val="cro_maes_12"/>
      <sheetName val="od_maes12"/>
      <sheetName val="rd_maes12"/>
      <sheetName val="capa_nam12"/>
      <sheetName val="cro_namo12"/>
      <sheetName val="od_namo12"/>
      <sheetName val="rd_namo12"/>
      <sheetName val="pp_ago12"/>
      <sheetName val="cro_pp_ago12"/>
      <sheetName val="tv_pp_ago12"/>
      <sheetName val="rd_pp_ago12"/>
      <sheetName val="Budget_Coca-Cola8"/>
      <sheetName val="Ficha_Técnica12"/>
      <sheetName val="P&amp;L_R$_7"/>
      <sheetName val="VICTEL_($R)10"/>
      <sheetName val="Integração_-_Earned_Value7"/>
      <sheetName val="DET_@_ACT7"/>
      <sheetName val="DIAP,COTON_987"/>
      <sheetName val="BABY_TOIL_987"/>
      <sheetName val="RD_INT_1ª7"/>
      <sheetName val="Região_Sul7"/>
      <sheetName val="Bar_Rel7"/>
      <sheetName val="Lista_de_valores10"/>
      <sheetName val="DESCRICAO__PACOTES10"/>
      <sheetName val="PRC-TV_(0)7"/>
      <sheetName val="Est_REV_7"/>
      <sheetName val="cro2001_xls7"/>
      <sheetName val="3_1_Q7"/>
      <sheetName val="TAB_Daten7"/>
      <sheetName val="Base_SAP7"/>
      <sheetName val="ABC_-_YTD6"/>
      <sheetName val="Validation_Tables6"/>
      <sheetName val="TVE_16"/>
      <sheetName val="NEW_AD_SP6"/>
      <sheetName val="DB_Actual_Unid6"/>
      <sheetName val="MDA_Input6"/>
      <sheetName val="tva_20005"/>
      <sheetName val="infos_pesquisa_COPA4"/>
      <sheetName val="Out_20184"/>
      <sheetName val="Lista_de_meios_e_veiculos3"/>
      <sheetName val="Custo_02_Visitas3"/>
      <sheetName val="Total_Franquias5"/>
      <sheetName val="Resumo_por_P4"/>
      <sheetName val="honda_yamaha3"/>
      <sheetName val="RATBOT9R_XLS3"/>
      <sheetName val="BME_FBP05_GESPLAN3"/>
      <sheetName val="MR_GERENCIADO_MKT_YTD3"/>
      <sheetName val="Packaging_Cerv+Refri3"/>
      <sheetName val="Packaging_Cerv3"/>
      <sheetName val="Packaging_Inteira3"/>
      <sheetName val="Packaging_Lata_Cerv3"/>
      <sheetName val="Packaging_Long_Neck3"/>
      <sheetName val="Packaging_Chopp3"/>
      <sheetName val="Packaging_Refri3"/>
      <sheetName val="Packaging_Lata_Refri3"/>
      <sheetName val="Packaging_PET3"/>
      <sheetName val="Packaging_Meia3"/>
      <sheetName val="Packaging_Sopro3"/>
      <sheetName val="Índice_MALTE3"/>
      <sheetName val="Índice_H_M_3"/>
      <sheetName val="Índice_DIF13"/>
      <sheetName val="Índice_DIF23"/>
      <sheetName val="Índice_DIF33"/>
      <sheetName val="Índice_QUEBRA3"/>
      <sheetName val="Índice_LATA3"/>
      <sheetName val="Índice_LN3"/>
      <sheetName val="Índice_Emb3"/>
      <sheetName val="Índice_Açúcar3"/>
      <sheetName val="Índice_M_P__Refri3"/>
      <sheetName val="Índice_PET3"/>
      <sheetName val="Índice_Emb2_Refri3"/>
      <sheetName val="Índice_Emb3_Refri3"/>
      <sheetName val="Índice_Emb4_Refri3"/>
      <sheetName val="Índice_DIF1_Refri3"/>
      <sheetName val="Índice_DIF2_Refri3"/>
      <sheetName val="RGD_23"/>
      <sheetName val="RGD_CERVEJA3"/>
      <sheetName val="RGD_CERVEJA_23"/>
      <sheetName val="RGD_CERVEJA_INTEIRA3"/>
      <sheetName val="RGD_CERVEJA_LATA3"/>
      <sheetName val="RGD_CERVEJA_LN3"/>
      <sheetName val="RGD_CERVEJA_MEIA3"/>
      <sheetName val="RGD_CERVEJA_CHOPP3"/>
      <sheetName val="RGD_REFRI3"/>
      <sheetName val="RGD_REFRI_23"/>
      <sheetName val="RGD_RefB3"/>
      <sheetName val="RGD_RefB_PET13"/>
      <sheetName val="RGD_RefB_PET23"/>
      <sheetName val="RGD_RefB_LATA3"/>
      <sheetName val="RGD_RefB_MEIA3"/>
      <sheetName val="RGD_RefB_PTM3"/>
      <sheetName val="RGD_PEPSI3"/>
      <sheetName val="RGD_PEPSI_PET23"/>
      <sheetName val="RGD_PEPSI_LATA3"/>
      <sheetName val="rating_3"/>
      <sheetName val="capa_ppfev13"/>
      <sheetName val="cro_(2)13"/>
      <sheetName val="capa_maes13"/>
      <sheetName val="cro_maes_13"/>
      <sheetName val="od_maes13"/>
      <sheetName val="rd_maes13"/>
      <sheetName val="capa_nam13"/>
      <sheetName val="cro_namo13"/>
      <sheetName val="od_namo13"/>
      <sheetName val="rd_namo13"/>
      <sheetName val="pp_ago13"/>
      <sheetName val="cro_pp_ago13"/>
      <sheetName val="tv_pp_ago13"/>
      <sheetName val="rd_pp_ago13"/>
      <sheetName val="Budget_Coca-Cola9"/>
      <sheetName val="Ficha_Técnica13"/>
      <sheetName val="P&amp;L_R$_8"/>
      <sheetName val="VICTEL_($R)11"/>
      <sheetName val="Integração_-_Earned_Value8"/>
      <sheetName val="DET_@_ACT8"/>
      <sheetName val="DIAP,COTON_988"/>
      <sheetName val="BABY_TOIL_988"/>
      <sheetName val="RD_INT_1ª8"/>
      <sheetName val="Região_Sul8"/>
      <sheetName val="Bar_Rel8"/>
      <sheetName val="Lista_de_valores11"/>
      <sheetName val="DESCRICAO__PACOTES11"/>
      <sheetName val="PRC-TV_(0)8"/>
      <sheetName val="Est_REV_8"/>
      <sheetName val="cro2001_xls8"/>
      <sheetName val="3_1_Q8"/>
      <sheetName val="TAB_Daten8"/>
      <sheetName val="Base_SAP8"/>
      <sheetName val="ABC_-_YTD7"/>
      <sheetName val="Validation_Tables7"/>
      <sheetName val="TVE_17"/>
      <sheetName val="NEW_AD_SP7"/>
      <sheetName val="DB_Actual_Unid7"/>
      <sheetName val="MDA_Input7"/>
      <sheetName val="tva_20006"/>
      <sheetName val="infos_pesquisa_COPA5"/>
      <sheetName val="Out_20185"/>
      <sheetName val="Lista_de_meios_e_veiculos4"/>
      <sheetName val="Custo_02_Visitas4"/>
      <sheetName val="Total_Franquias6"/>
      <sheetName val="Resumo_por_P5"/>
      <sheetName val="honda_yamaha4"/>
      <sheetName val="RATBOT9R_XLS4"/>
      <sheetName val="BME_FBP05_GESPLAN4"/>
      <sheetName val="MR_GERENCIADO_MKT_YTD4"/>
      <sheetName val="Packaging_Cerv+Refri4"/>
      <sheetName val="Packaging_Cerv4"/>
      <sheetName val="Packaging_Inteira4"/>
      <sheetName val="Packaging_Lata_Cerv4"/>
      <sheetName val="Packaging_Long_Neck4"/>
      <sheetName val="Packaging_Chopp4"/>
      <sheetName val="Packaging_Refri4"/>
      <sheetName val="Packaging_Lata_Refri4"/>
      <sheetName val="Packaging_PET4"/>
      <sheetName val="Packaging_Meia4"/>
      <sheetName val="Packaging_Sopro4"/>
      <sheetName val="Índice_MALTE4"/>
      <sheetName val="Índice_H_M_4"/>
      <sheetName val="Índice_DIF14"/>
      <sheetName val="Índice_DIF24"/>
      <sheetName val="Índice_DIF34"/>
      <sheetName val="Índice_QUEBRA4"/>
      <sheetName val="Índice_LATA4"/>
      <sheetName val="Índice_LN4"/>
      <sheetName val="Índice_Emb4"/>
      <sheetName val="Índice_Açúcar4"/>
      <sheetName val="Índice_M_P__Refri4"/>
      <sheetName val="Índice_PET4"/>
      <sheetName val="Índice_Emb2_Refri4"/>
      <sheetName val="Índice_Emb3_Refri4"/>
      <sheetName val="Índice_Emb4_Refri4"/>
      <sheetName val="Índice_DIF1_Refri4"/>
      <sheetName val="Índice_DIF2_Refri4"/>
      <sheetName val="RGD_24"/>
      <sheetName val="RGD_CERVEJA4"/>
      <sheetName val="RGD_CERVEJA_24"/>
      <sheetName val="RGD_CERVEJA_INTEIRA4"/>
      <sheetName val="RGD_CERVEJA_LATA4"/>
      <sheetName val="RGD_CERVEJA_LN4"/>
      <sheetName val="RGD_CERVEJA_MEIA4"/>
      <sheetName val="RGD_CERVEJA_CHOPP4"/>
      <sheetName val="RGD_REFRI4"/>
      <sheetName val="RGD_REFRI_24"/>
      <sheetName val="RGD_RefB4"/>
      <sheetName val="RGD_RefB_PET14"/>
      <sheetName val="RGD_RefB_PET24"/>
      <sheetName val="RGD_RefB_LATA4"/>
      <sheetName val="RGD_RefB_MEIA4"/>
      <sheetName val="RGD_RefB_PTM4"/>
      <sheetName val="RGD_PEPSI4"/>
      <sheetName val="RGD_PEPSI_PET24"/>
      <sheetName val="RGD_PEPSI_LATA4"/>
      <sheetName val="rating_4"/>
      <sheetName val="OBS"/>
      <sheetName val="IVC JR - TIRAGEM - Jan 2005"/>
      <sheetName val="Interdit"/>
      <sheetName val="PPTO"/>
      <sheetName val="capa_ppfev14"/>
      <sheetName val="cro_(2)14"/>
      <sheetName val="capa_maes14"/>
      <sheetName val="cro_maes_14"/>
      <sheetName val="od_maes14"/>
      <sheetName val="rd_maes14"/>
      <sheetName val="capa_nam14"/>
      <sheetName val="cro_namo14"/>
      <sheetName val="od_namo14"/>
      <sheetName val="rd_namo14"/>
      <sheetName val="pp_ago14"/>
      <sheetName val="cro_pp_ago14"/>
      <sheetName val="tv_pp_ago14"/>
      <sheetName val="rd_pp_ago14"/>
      <sheetName val="Ficha_Técnica14"/>
      <sheetName val="Budget_Coca-Cola10"/>
      <sheetName val="P&amp;L_R$_9"/>
      <sheetName val="VICTEL_($R)12"/>
      <sheetName val="Integração_-_Earned_Value9"/>
      <sheetName val="DET_@_ACT9"/>
      <sheetName val="RD_INT_1ª9"/>
      <sheetName val="DIAP,COTON_989"/>
      <sheetName val="BABY_TOIL_989"/>
      <sheetName val="Região_Sul9"/>
      <sheetName val="Bar_Rel9"/>
      <sheetName val="Lista_de_valores12"/>
      <sheetName val="DESCRICAO__PACOTES12"/>
      <sheetName val="Est_REV_9"/>
      <sheetName val="cro2001_xls9"/>
      <sheetName val="3_1_Q9"/>
      <sheetName val="PRC-TV_(0)9"/>
      <sheetName val="TAB_Daten9"/>
      <sheetName val="ABC_-_YTD8"/>
      <sheetName val="Base_SAP9"/>
      <sheetName val="MDA_Input8"/>
      <sheetName val="NEW_AD_SP8"/>
      <sheetName val="DB_Actual_Unid8"/>
      <sheetName val="Validation_Tables8"/>
      <sheetName val="TVE_18"/>
      <sheetName val="tva_20007"/>
      <sheetName val="infos_pesquisa_COPA6"/>
      <sheetName val="Out_20186"/>
      <sheetName val="Lista_de_meios_e_veiculos5"/>
      <sheetName val="Custo_02_Visitas5"/>
      <sheetName val="Total_Franquias7"/>
      <sheetName val="Resumo_por_P6"/>
      <sheetName val="honda_yamaha5"/>
      <sheetName val="RATBOT9R_XLS5"/>
      <sheetName val="BME_FBP05_GESPLAN5"/>
      <sheetName val="MR_GERENCIADO_MKT_YTD5"/>
      <sheetName val="Packaging_Cerv+Refri5"/>
      <sheetName val="Packaging_Cerv5"/>
      <sheetName val="Packaging_Inteira5"/>
      <sheetName val="Packaging_Lata_Cerv5"/>
      <sheetName val="Packaging_Long_Neck5"/>
      <sheetName val="Packaging_Chopp5"/>
      <sheetName val="Packaging_Refri5"/>
      <sheetName val="Packaging_Lata_Refri5"/>
      <sheetName val="Packaging_PET5"/>
      <sheetName val="Packaging_Meia5"/>
      <sheetName val="Packaging_Sopro5"/>
      <sheetName val="Índice_MALTE5"/>
      <sheetName val="Índice_H_M_5"/>
      <sheetName val="Índice_DIF15"/>
      <sheetName val="Índice_DIF25"/>
      <sheetName val="Índice_DIF35"/>
      <sheetName val="Índice_QUEBRA5"/>
      <sheetName val="Índice_LATA5"/>
      <sheetName val="Índice_LN5"/>
      <sheetName val="Índice_Emb5"/>
      <sheetName val="Índice_Açúcar5"/>
      <sheetName val="Índice_M_P__Refri5"/>
      <sheetName val="Índice_PET5"/>
      <sheetName val="Índice_Emb2_Refri5"/>
      <sheetName val="Índice_Emb3_Refri5"/>
      <sheetName val="Índice_Emb4_Refri5"/>
      <sheetName val="Índice_DIF1_Refri5"/>
      <sheetName val="Índice_DIF2_Refri5"/>
      <sheetName val="RGD_25"/>
      <sheetName val="RGD_CERVEJA5"/>
      <sheetName val="RGD_CERVEJA_25"/>
      <sheetName val="RGD_CERVEJA_INTEIRA5"/>
      <sheetName val="RGD_CERVEJA_LATA5"/>
      <sheetName val="RGD_CERVEJA_LN5"/>
      <sheetName val="RGD_CERVEJA_MEIA5"/>
      <sheetName val="RGD_CERVEJA_CHOPP5"/>
      <sheetName val="RGD_REFRI5"/>
      <sheetName val="RGD_REFRI_25"/>
      <sheetName val="RGD_RefB5"/>
      <sheetName val="RGD_RefB_PET15"/>
      <sheetName val="RGD_RefB_PET25"/>
      <sheetName val="RGD_RefB_LATA5"/>
      <sheetName val="RGD_RefB_MEIA5"/>
      <sheetName val="RGD_RefB_PTM5"/>
      <sheetName val="RGD_PEPSI5"/>
      <sheetName val="RGD_PEPSI_PET25"/>
      <sheetName val="RGD_PEPSI_LATA5"/>
      <sheetName val="rating_5"/>
      <sheetName val="IVC_JR_-_TIRAGEM_-_Jan_2005"/>
      <sheetName val="1.2.1 OM"/>
      <sheetName val="NTSA_2001_2002"/>
      <sheetName val="NTSA_MARCH_2002"/>
      <sheetName val=" AUGUST 20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 refreshError="1"/>
      <sheetData sheetId="332" refreshError="1"/>
      <sheetData sheetId="333" refreshError="1"/>
      <sheetData sheetId="334" refreshError="1"/>
      <sheetData sheetId="335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 refreshError="1"/>
      <sheetData sheetId="904" refreshError="1"/>
      <sheetData sheetId="905" refreshError="1"/>
      <sheetData sheetId="906" refreshError="1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 refreshError="1"/>
      <sheetData sheetId="1007" refreshError="1"/>
      <sheetData sheetId="1008" refreshError="1"/>
      <sheetData sheetId="100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Avaliação 2011"/>
      <sheetName val="Avaliação 2011"/>
      <sheetName val="Patroc .Avaliação 2011 ONLINE"/>
      <sheetName val="GLOBO - F1 -2011"/>
      <sheetName val="Visualização 2011"/>
      <sheetName val="GLOBO TABELA OUT"/>
      <sheetName val="Avaliação 2010"/>
      <sheetName val="Perfil F1 2011"/>
      <sheetName val="auds"/>
      <sheetName val="plamarc"/>
      <sheetName val="Globo - Formula 1 - 2011"/>
    </sheetNames>
    <sheetDataSet>
      <sheetData sheetId="0" refreshError="1"/>
      <sheetData sheetId="1">
        <row r="8">
          <cell r="L8" t="str">
            <v>Vinheta encer.</v>
          </cell>
          <cell r="M8">
            <v>0.375</v>
          </cell>
        </row>
        <row r="9">
          <cell r="L9" t="str">
            <v>Comercial 30''</v>
          </cell>
          <cell r="M9">
            <v>1</v>
          </cell>
        </row>
        <row r="10">
          <cell r="L10" t="str">
            <v>Vinheta bloco</v>
          </cell>
          <cell r="M10">
            <v>0.375</v>
          </cell>
        </row>
        <row r="11">
          <cell r="L11" t="str">
            <v>Chamadas Caract.</v>
          </cell>
          <cell r="M11">
            <v>0.375</v>
          </cell>
        </row>
        <row r="12">
          <cell r="L12" t="str">
            <v>Vinheta abert.</v>
          </cell>
          <cell r="M12">
            <v>0.375</v>
          </cell>
        </row>
        <row r="13">
          <cell r="L13" t="str">
            <v>Insert vídeo</v>
          </cell>
          <cell r="M13">
            <v>0.375</v>
          </cell>
        </row>
        <row r="14">
          <cell r="L14" t="str">
            <v>Inserts virtuais</v>
          </cell>
          <cell r="M14">
            <v>0.75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 Técnica"/>
      <sheetName val="size"/>
      <sheetName val="Tabelas"/>
      <sheetName val="plamarc"/>
      <sheetName val="Ficha T閏nica"/>
      <sheetName val="Budget Coca-Cola"/>
      <sheetName val="Ficha_Técnica"/>
      <sheetName val="DET @ ACT"/>
      <sheetName val="2_3"/>
      <sheetName val="2_4"/>
      <sheetName val="2_5"/>
      <sheetName val="Est.REV."/>
      <sheetName val="Premissas"/>
      <sheetName val="capa"/>
      <sheetName val="Custo Variável"/>
      <sheetName val="XLR_NoRangeSheet"/>
      <sheetName val="SIG-&gt;SUIG"/>
      <sheetName val="Budget Coca_Cola"/>
      <sheetName val="GREG1"/>
      <sheetName val="Data Dump"/>
      <sheetName val="Bar Rel"/>
      <sheetName val="NEWS PREV"/>
      <sheetName val="PETROBRAS"/>
      <sheetName val="FLOPR19C.XLS"/>
      <sheetName val="FLOPR19C"/>
      <sheetName val="Região Sul"/>
      <sheetName val="2005"/>
      <sheetName val="Ficha_Técnica1"/>
      <sheetName val="Budget_Coca-Cola"/>
      <sheetName val="Ger_acum"/>
      <sheetName val="perfil_fx_Hor"/>
      <sheetName val="menu"/>
      <sheetName val="BAUD"/>
      <sheetName val="outdr"/>
      <sheetName val="PIVOT Brand Allocation"/>
      <sheetName val="Ano"/>
      <sheetName val="Ficha_Técnica2"/>
      <sheetName val="Ficha_T閏nica"/>
      <sheetName val="DET_@_ACT"/>
      <sheetName val="Budget_Coca-Cola1"/>
      <sheetName val="Est_REV_"/>
      <sheetName val="Custo_Variável"/>
      <sheetName val="Ficha_Técnica3"/>
      <sheetName val="Ficha_T閏nica1"/>
      <sheetName val="DET_@_ACT1"/>
      <sheetName val="Budget_Coca-Cola2"/>
      <sheetName val="Est_REV_1"/>
      <sheetName val="Custo_Variável1"/>
      <sheetName val="Ficha_Técnica4"/>
      <sheetName val="Ficha_T閏nica2"/>
      <sheetName val="DET_@_ACT2"/>
      <sheetName val="Budget_Coca-Cola3"/>
      <sheetName val="Est_REV_2"/>
      <sheetName val="Custo_Variável2"/>
      <sheetName val="FLOWCHART-03"/>
      <sheetName val="OUTDOOR"/>
      <sheetName val="VICTEL ($R)"/>
      <sheetName val="Macro1"/>
      <sheetName val="BANCAS"/>
      <sheetName val="PE1"/>
      <sheetName val="RS1"/>
      <sheetName val="SC1"/>
      <sheetName val="SP1"/>
      <sheetName val="MOC"/>
      <sheetName val="base"/>
      <sheetName val="NTS_Total_LT"/>
      <sheetName val="Custo_Insumo"/>
      <sheetName val="Receita"/>
      <sheetName val="Tráfego"/>
      <sheetName val="anarev"/>
      <sheetName val="PG"/>
      <sheetName val="SAD"/>
      <sheetName val="CCS"/>
      <sheetName val="outdoor-projetos"/>
      <sheetName val="Avaliação 2011"/>
      <sheetName val="Sources_Uses"/>
      <sheetName val="PRC-TV (0)"/>
      <sheetName val="&lt;Gerencial&gt;"/>
      <sheetName val="Cuenta"/>
      <sheetName val="Total"/>
      <sheetName val="SKU"/>
      <sheetName val="Plano de Mídia"/>
      <sheetName val="RD INT 1ª"/>
      <sheetName val="Listas"/>
      <sheetName val="Ficha_Técnica5"/>
      <sheetName val="Ficha_T閏nica3"/>
      <sheetName val="Est_REV_3"/>
      <sheetName val="DET_@_ACT3"/>
      <sheetName val="Budget_Coca-Cola4"/>
      <sheetName val="Custo_Variável3"/>
      <sheetName val="Bar_Rel"/>
      <sheetName val="Data_Dump"/>
      <sheetName val="NEWS_PREV"/>
      <sheetName val="Budget_Coca_Cola"/>
      <sheetName val="FLOPR19C_XLS"/>
      <sheetName val="Região_Sul"/>
      <sheetName val="PIVOT_Brand_Allocation"/>
      <sheetName val="VICTEL_($R)"/>
      <sheetName val="PRC-TV_(0)"/>
      <sheetName val="sim"/>
      <sheetName val="PLMM-R$"/>
      <sheetName val="Resumo_Cobertura"/>
      <sheetName val="FLOWCHART-02"/>
      <sheetName val="Tabela Esporte Interativo"/>
      <sheetName val="dHora"/>
      <sheetName val="Tabela_Esporte_Interativo"/>
      <sheetName val="Plano_de_Mídia"/>
      <sheetName val="Avaliação_2011"/>
      <sheetName val="RD_INT_1ª"/>
      <sheetName val="Ficha_Técnica6"/>
      <sheetName val="NEWS_PREV1"/>
      <sheetName val="Budget_Coca-Cola5"/>
      <sheetName val="Região_Sul1"/>
      <sheetName val="Ficha_T閏nica4"/>
      <sheetName val="DET_@_ACT4"/>
      <sheetName val="Est_REV_4"/>
      <sheetName val="Custo_Variável4"/>
      <sheetName val="Bar_Rel1"/>
      <sheetName val="Data_Dump1"/>
      <sheetName val="PIVOT_Brand_Allocation1"/>
      <sheetName val="Budget_Coca_Cola1"/>
      <sheetName val="FLOPR19C_XLS1"/>
      <sheetName val="VICTEL_($R)1"/>
      <sheetName val="Tabela_Esporte_Interativo1"/>
      <sheetName val="PRC-TV_(0)1"/>
      <sheetName val="Plano_de_Mídia1"/>
      <sheetName val="Avaliação_20111"/>
      <sheetName val="RD_INT_1ª1"/>
      <sheetName val="Ficha_Técnica8"/>
      <sheetName val="NEWS_PREV3"/>
      <sheetName val="Budget_Coca-Cola7"/>
      <sheetName val="Região_Sul3"/>
      <sheetName val="Ficha_T閏nica6"/>
      <sheetName val="DET_@_ACT6"/>
      <sheetName val="Est_REV_6"/>
      <sheetName val="Custo_Variável6"/>
      <sheetName val="Bar_Rel3"/>
      <sheetName val="Data_Dump3"/>
      <sheetName val="PIVOT_Brand_Allocation3"/>
      <sheetName val="Budget_Coca_Cola3"/>
      <sheetName val="FLOPR19C_XLS3"/>
      <sheetName val="VICTEL_($R)3"/>
      <sheetName val="Tabela_Esporte_Interativo3"/>
      <sheetName val="PRC-TV_(0)3"/>
      <sheetName val="Plano_de_Mídia3"/>
      <sheetName val="Avaliação_20113"/>
      <sheetName val="RD_INT_1ª3"/>
      <sheetName val="Ficha_Técnica7"/>
      <sheetName val="NEWS_PREV2"/>
      <sheetName val="Budget_Coca-Cola6"/>
      <sheetName val="Região_Sul2"/>
      <sheetName val="Ficha_T閏nica5"/>
      <sheetName val="DET_@_ACT5"/>
      <sheetName val="Est_REV_5"/>
      <sheetName val="Custo_Variável5"/>
      <sheetName val="Bar_Rel2"/>
      <sheetName val="Data_Dump2"/>
      <sheetName val="PIVOT_Brand_Allocation2"/>
      <sheetName val="Budget_Coca_Cola2"/>
      <sheetName val="FLOPR19C_XLS2"/>
      <sheetName val="VICTEL_($R)2"/>
      <sheetName val="Tabela_Esporte_Interativo2"/>
      <sheetName val="PRC-TV_(0)2"/>
      <sheetName val="Plano_de_Mídia2"/>
      <sheetName val="Avaliação_20112"/>
      <sheetName val="RD_INT_1ª2"/>
      <sheetName val="Ficha_Técnica9"/>
      <sheetName val="NEWS_PREV4"/>
      <sheetName val="Budget_Coca-Cola8"/>
      <sheetName val="Região_Sul4"/>
      <sheetName val="Ficha_T閏nica7"/>
      <sheetName val="DET_@_ACT7"/>
      <sheetName val="Est_REV_7"/>
      <sheetName val="Custo_Variável7"/>
      <sheetName val="Bar_Rel4"/>
      <sheetName val="Data_Dump4"/>
      <sheetName val="PIVOT_Brand_Allocation4"/>
      <sheetName val="Budget_Coca_Cola4"/>
      <sheetName val="FLOPR19C_XLS4"/>
      <sheetName val="VICTEL_($R)4"/>
      <sheetName val="Tabela_Esporte_Interativo4"/>
      <sheetName val="PRC-TV_(0)4"/>
      <sheetName val="Plano_de_Mídia4"/>
      <sheetName val="Avaliação_20114"/>
      <sheetName val="RD_INT_1ª4"/>
      <sheetName val="Ficha_Técnica10"/>
      <sheetName val="NEWS_PREV5"/>
      <sheetName val="Budget_Coca-Cola9"/>
      <sheetName val="Região_Sul5"/>
      <sheetName val="Ficha_T閏nica8"/>
      <sheetName val="DET_@_ACT8"/>
      <sheetName val="Est_REV_8"/>
      <sheetName val="Custo_Variável8"/>
      <sheetName val="Bar_Rel5"/>
      <sheetName val="Data_Dump5"/>
      <sheetName val="PIVOT_Brand_Allocation5"/>
      <sheetName val="Budget_Coca_Cola5"/>
      <sheetName val="FLOPR19C_XLS5"/>
      <sheetName val="VICTEL_($R)5"/>
      <sheetName val="Tabela_Esporte_Interativo5"/>
      <sheetName val="PRC-TV_(0)5"/>
      <sheetName val="Plano_de_Mídia5"/>
      <sheetName val="Avaliação_20115"/>
      <sheetName val="RD_INT_1ª5"/>
      <sheetName val="Ficha_Técnica11"/>
      <sheetName val="NEWS_PREV6"/>
      <sheetName val="Budget_Coca-Cola10"/>
      <sheetName val="Região_Sul6"/>
      <sheetName val="Ficha_T閏nica9"/>
      <sheetName val="DET_@_ACT9"/>
      <sheetName val="Est_REV_9"/>
      <sheetName val="Custo_Variável9"/>
      <sheetName val="Bar_Rel6"/>
      <sheetName val="Data_Dump6"/>
      <sheetName val="PIVOT_Brand_Allocation6"/>
      <sheetName val="Budget_Coca_Cola6"/>
      <sheetName val="FLOPR19C_XLS6"/>
      <sheetName val="VICTEL_($R)6"/>
      <sheetName val="Tabela_Esporte_Interativo6"/>
      <sheetName val="PRC-TV_(0)6"/>
      <sheetName val="Plano_de_Mídia6"/>
      <sheetName val="Avaliação_20116"/>
      <sheetName val="RD_INT_1ª6"/>
      <sheetName val="calendario"/>
      <sheetName val="Main"/>
      <sheetName val="BL4"/>
      <sheetName val="Base de cálculo F1"/>
      <sheetName val="Internet"/>
      <sheetName val="TAB.Daten"/>
      <sheetName val="razão 03mar"/>
      <sheetName val="R$"/>
      <sheetName val="Master"/>
      <sheetName val="SF Buysheet Snapshot"/>
      <sheetName val=" oibda"/>
      <sheetName val="Ficha_Técnica12"/>
      <sheetName val="Ficha_T閏nica10"/>
      <sheetName val="DET_@_ACT10"/>
      <sheetName val="Est_REV_10"/>
      <sheetName val="Budget_Coca-Cola11"/>
      <sheetName val="Custo_Variável10"/>
      <sheetName val="Bar_Rel7"/>
      <sheetName val="Data_Dump7"/>
      <sheetName val="Budget_Coca_Cola7"/>
      <sheetName val="Região_Sul7"/>
      <sheetName val="PIVOT_Brand_Allocation7"/>
      <sheetName val="VICTEL_($R)7"/>
      <sheetName val="NEWS_PREV7"/>
      <sheetName val="PRC-TV_(0)7"/>
      <sheetName val="FLOPR19C_XLS7"/>
      <sheetName val="Plano_de_Mídia7"/>
      <sheetName val="Tabela_Esporte_Interativo7"/>
      <sheetName val="Avaliação_20117"/>
      <sheetName val="RD_INT_1ª7"/>
      <sheetName val="Base_de_cálculo_F1"/>
      <sheetName val="TAB_Daten"/>
      <sheetName val="razão_03mar"/>
      <sheetName val="SF_Buysheet_Snapshot"/>
      <sheetName val="_oibda"/>
      <sheetName val="Exh5_1"/>
      <sheetName val="Ficha_Técnica13"/>
      <sheetName val="Ficha_T閏nica11"/>
      <sheetName val="DET_@_ACT11"/>
      <sheetName val="Est_REV_11"/>
      <sheetName val="Budget_Coca-Cola12"/>
      <sheetName val="Custo_Variável11"/>
      <sheetName val="Bar_Rel8"/>
      <sheetName val="Data_Dump8"/>
      <sheetName val="Budget_Coca_Cola8"/>
      <sheetName val="Região_Sul8"/>
      <sheetName val="PIVOT_Brand_Allocation8"/>
      <sheetName val="VICTEL_($R)8"/>
      <sheetName val="NEWS_PREV8"/>
      <sheetName val="PRC-TV_(0)8"/>
      <sheetName val="FLOPR19C_XLS8"/>
      <sheetName val="Plano_de_Mídia8"/>
      <sheetName val="Tabela_Esporte_Interativo8"/>
      <sheetName val="Avaliação_20118"/>
      <sheetName val="RD_INT_1ª8"/>
      <sheetName val="Base_de_cálculo_F11"/>
      <sheetName val="TAB_Daten1"/>
      <sheetName val="razão_03mar1"/>
      <sheetName val="SF_Buysheet_Snapshot1"/>
      <sheetName val="_oibda1"/>
      <sheetName val="Ficha_Técnica14"/>
      <sheetName val="Ficha_T閏nica12"/>
      <sheetName val="DET_@_ACT12"/>
      <sheetName val="Est_REV_12"/>
      <sheetName val="Budget_Coca-Cola13"/>
      <sheetName val="Custo_Variável12"/>
      <sheetName val="Bar_Rel9"/>
      <sheetName val="Data_Dump9"/>
      <sheetName val="Budget_Coca_Cola9"/>
      <sheetName val="Região_Sul9"/>
      <sheetName val="PIVOT_Brand_Allocation9"/>
      <sheetName val="VICTEL_($R)9"/>
      <sheetName val="NEWS_PREV9"/>
      <sheetName val="PRC-TV_(0)9"/>
      <sheetName val="FLOPR19C_XLS9"/>
      <sheetName val="Plano_de_Mídia9"/>
      <sheetName val="Tabela_Esporte_Interativo9"/>
      <sheetName val="Avaliação_20119"/>
      <sheetName val="RD_INT_1ª9"/>
      <sheetName val="Base_de_cálculo_F12"/>
      <sheetName val="TAB_Daten2"/>
      <sheetName val="razão_03mar2"/>
      <sheetName val="SF_Buysheet_Snapshot2"/>
      <sheetName val="_oibda2"/>
      <sheetName val="Ficha_Técnica15"/>
      <sheetName val="Ficha_T閏nica13"/>
      <sheetName val="DET_@_ACT13"/>
      <sheetName val="Est_REV_13"/>
      <sheetName val="Budget_Coca-Cola14"/>
      <sheetName val="Custo_Variável13"/>
      <sheetName val="Bar_Rel10"/>
      <sheetName val="Data_Dump10"/>
      <sheetName val="Budget_Coca_Cola10"/>
      <sheetName val="Região_Sul10"/>
      <sheetName val="PIVOT_Brand_Allocation10"/>
      <sheetName val="VICTEL_($R)10"/>
      <sheetName val="NEWS_PREV10"/>
      <sheetName val="PRC-TV_(0)10"/>
      <sheetName val="FLOPR19C_XLS10"/>
      <sheetName val="Plano_de_Mídia10"/>
      <sheetName val="Tabela_Esporte_Interativo10"/>
      <sheetName val="Avaliação_201110"/>
      <sheetName val="RD_INT_1ª10"/>
      <sheetName val="Base_de_cálculo_F13"/>
      <sheetName val="TAB_Daten3"/>
      <sheetName val="razão_03mar3"/>
      <sheetName val="SF_Buysheet_Snapshot3"/>
      <sheetName val="_oibda3"/>
      <sheetName val="Ficha_Técnica16"/>
      <sheetName val="Ficha_T閏nica14"/>
      <sheetName val="DET_@_ACT14"/>
      <sheetName val="Est_REV_14"/>
      <sheetName val="Budget_Coca-Cola15"/>
      <sheetName val="Custo_Variável14"/>
      <sheetName val="NEWS_PREV11"/>
      <sheetName val="Região_Sul11"/>
      <sheetName val="Bar_Rel11"/>
      <sheetName val="Data_Dump11"/>
      <sheetName val="PIVOT_Brand_Allocation11"/>
      <sheetName val="Budget_Coca_Cola11"/>
      <sheetName val="FLOPR19C_XLS11"/>
      <sheetName val="VICTEL_($R)11"/>
      <sheetName val="Tabela_Esporte_Interativo11"/>
      <sheetName val="PRC-TV_(0)11"/>
      <sheetName val="Plano_de_Mídia11"/>
      <sheetName val="Avaliação_201111"/>
      <sheetName val="RD_INT_1ª11"/>
      <sheetName val="Base_de_cálculo_F14"/>
      <sheetName val="TAB_Daten4"/>
      <sheetName val="razão_03mar4"/>
      <sheetName val="SF_Buysheet_Snapshot4"/>
      <sheetName val="_oibda4"/>
      <sheetName val="Control"/>
      <sheetName val="SIG_LANGUE"/>
      <sheetName val="QUADROS APRESENTAÇÃO"/>
      <sheetName val="Ficha_Técnica17"/>
      <sheetName val="Ficha_T閏nica15"/>
      <sheetName val="DET_@_ACT15"/>
      <sheetName val="Est_REV_15"/>
      <sheetName val="Budget_Coca-Cola16"/>
      <sheetName val="Custo_Variável15"/>
      <sheetName val="NEWS_PREV12"/>
      <sheetName val="Região_Sul12"/>
      <sheetName val="Bar_Rel12"/>
      <sheetName val="Data_Dump12"/>
      <sheetName val="PIVOT_Brand_Allocation12"/>
      <sheetName val="Budget_Coca_Cola12"/>
      <sheetName val="FLOPR19C_XLS12"/>
      <sheetName val="VICTEL_($R)12"/>
      <sheetName val="Tabela_Esporte_Interativo12"/>
      <sheetName val="PRC-TV_(0)12"/>
      <sheetName val="Plano_de_Mídia12"/>
      <sheetName val="Avaliação_201112"/>
      <sheetName val="RD_INT_1ª12"/>
      <sheetName val="Base_de_cálculo_F15"/>
      <sheetName val="TAB_Daten5"/>
      <sheetName val="razão_03mar5"/>
      <sheetName val="SF_Buysheet_Snapshot5"/>
      <sheetName val="_oibda5"/>
      <sheetName val="Ficha_Técnica18"/>
      <sheetName val="Ficha_T閏nica16"/>
      <sheetName val="DET_@_ACT16"/>
      <sheetName val="Est_REV_16"/>
      <sheetName val="Budget_Coca-Cola17"/>
      <sheetName val="Custo_Variável16"/>
      <sheetName val="NEWS_PREV13"/>
      <sheetName val="Região_Sul13"/>
      <sheetName val="Bar_Rel13"/>
      <sheetName val="Data_Dump13"/>
      <sheetName val="PIVOT_Brand_Allocation13"/>
      <sheetName val="Budget_Coca_Cola13"/>
      <sheetName val="FLOPR19C_XLS13"/>
      <sheetName val="VICTEL_($R)13"/>
      <sheetName val="Tabela_Esporte_Interativo13"/>
      <sheetName val="PRC-TV_(0)13"/>
      <sheetName val="Plano_de_Mídia13"/>
      <sheetName val="Avaliação_201113"/>
      <sheetName val="RD_INT_1ª13"/>
      <sheetName val="Base_de_cálculo_F16"/>
      <sheetName val="TAB_Daten6"/>
      <sheetName val="razão_03mar6"/>
      <sheetName val="SF_Buysheet_Snapshot6"/>
      <sheetName val="_oibda6"/>
      <sheetName val="Ficha_Técnica19"/>
      <sheetName val="Ficha_T閏nica17"/>
      <sheetName val="DET_@_ACT17"/>
      <sheetName val="Est_REV_17"/>
      <sheetName val="Budget_Coca-Cola18"/>
      <sheetName val="Custo_Variável17"/>
      <sheetName val="NEWS_PREV14"/>
      <sheetName val="Região_Sul14"/>
      <sheetName val="Bar_Rel14"/>
      <sheetName val="Data_Dump14"/>
      <sheetName val="PIVOT_Brand_Allocation14"/>
      <sheetName val="Budget_Coca_Cola14"/>
      <sheetName val="FLOPR19C_XLS14"/>
      <sheetName val="VICTEL_($R)14"/>
      <sheetName val="Tabela_Esporte_Interativo14"/>
      <sheetName val="PRC-TV_(0)14"/>
      <sheetName val="Plano_de_Mídia14"/>
      <sheetName val="Avaliação_201114"/>
      <sheetName val="RD_INT_1ª14"/>
      <sheetName val="Base_de_cálculo_F17"/>
      <sheetName val="TAB_Daten7"/>
      <sheetName val="razão_03mar7"/>
      <sheetName val="SF_Buysheet_Snapshot7"/>
      <sheetName val="_oibda7"/>
    </sheetNames>
    <sheetDataSet>
      <sheetData sheetId="0" refreshError="1">
        <row r="12">
          <cell r="A12" t="str">
            <v>ALTAMIRA</v>
          </cell>
          <cell r="B12" t="str">
            <v>N2</v>
          </cell>
        </row>
        <row r="13">
          <cell r="A13" t="str">
            <v>ANÁPOLIS</v>
          </cell>
          <cell r="B13" t="str">
            <v>N1</v>
          </cell>
        </row>
        <row r="14">
          <cell r="A14" t="str">
            <v>APARECIDA DO TABOADO</v>
          </cell>
        </row>
        <row r="15">
          <cell r="A15" t="str">
            <v xml:space="preserve">APUCARANA </v>
          </cell>
          <cell r="B15" t="str">
            <v>S2</v>
          </cell>
        </row>
        <row r="16">
          <cell r="A16" t="str">
            <v xml:space="preserve">ARAÇATUBA </v>
          </cell>
          <cell r="B16" t="str">
            <v>S2</v>
          </cell>
        </row>
        <row r="17">
          <cell r="A17" t="str">
            <v>ARACAJU</v>
          </cell>
          <cell r="B17" t="str">
            <v>N2</v>
          </cell>
        </row>
        <row r="18">
          <cell r="A18" t="str">
            <v>ARAGUAÍNA</v>
          </cell>
          <cell r="B18" t="str">
            <v>N2</v>
          </cell>
        </row>
        <row r="19">
          <cell r="A19" t="str">
            <v>ARAXA</v>
          </cell>
          <cell r="B19" t="str">
            <v>S2</v>
          </cell>
        </row>
        <row r="20">
          <cell r="A20" t="str">
            <v>ARIQUEMES</v>
          </cell>
          <cell r="B20" t="str">
            <v>N2</v>
          </cell>
        </row>
        <row r="21">
          <cell r="A21" t="str">
            <v>BAGÉ</v>
          </cell>
          <cell r="B21" t="str">
            <v>S2</v>
          </cell>
        </row>
        <row r="22">
          <cell r="A22" t="str">
            <v xml:space="preserve">BALSAS </v>
          </cell>
          <cell r="B22" t="str">
            <v>N2</v>
          </cell>
        </row>
        <row r="23">
          <cell r="A23" t="str">
            <v>BARRA DO GARÇAS</v>
          </cell>
          <cell r="B23" t="str">
            <v>N1</v>
          </cell>
        </row>
        <row r="24">
          <cell r="A24" t="str">
            <v>BARRA MANSA</v>
          </cell>
          <cell r="B24" t="str">
            <v>S2</v>
          </cell>
        </row>
        <row r="25">
          <cell r="A25" t="str">
            <v xml:space="preserve">BARREIRAS </v>
          </cell>
          <cell r="B25" t="str">
            <v>N2</v>
          </cell>
        </row>
        <row r="26">
          <cell r="A26" t="str">
            <v>BAURU</v>
          </cell>
          <cell r="B26" t="str">
            <v>S2</v>
          </cell>
        </row>
        <row r="27">
          <cell r="A27" t="str">
            <v>BELÉM</v>
          </cell>
          <cell r="B27" t="str">
            <v>N2</v>
          </cell>
        </row>
        <row r="28">
          <cell r="A28" t="str">
            <v>BELO HORIZONTE</v>
          </cell>
          <cell r="B28" t="str">
            <v>S1</v>
          </cell>
        </row>
        <row r="29">
          <cell r="A29" t="str">
            <v>BLUMENAU</v>
          </cell>
          <cell r="B29" t="str">
            <v>S2</v>
          </cell>
        </row>
        <row r="30">
          <cell r="A30" t="str">
            <v>BOA VISTA</v>
          </cell>
          <cell r="B30" t="str">
            <v>N2</v>
          </cell>
        </row>
        <row r="31">
          <cell r="A31" t="str">
            <v>BRASÍLIA</v>
          </cell>
          <cell r="B31" t="str">
            <v>N1</v>
          </cell>
        </row>
        <row r="32">
          <cell r="A32" t="str">
            <v>CABO FRIO</v>
          </cell>
          <cell r="B32" t="str">
            <v>S3</v>
          </cell>
        </row>
        <row r="33">
          <cell r="A33" t="str">
            <v xml:space="preserve">CACHOEIRA DO SUL </v>
          </cell>
          <cell r="B33" t="str">
            <v>S2</v>
          </cell>
        </row>
        <row r="34">
          <cell r="A34" t="str">
            <v>CACHOEIRO DO ITAPEMIRIM</v>
          </cell>
          <cell r="B34" t="str">
            <v>S3</v>
          </cell>
        </row>
        <row r="35">
          <cell r="A35" t="str">
            <v>CACOAL</v>
          </cell>
          <cell r="B35" t="str">
            <v>N2</v>
          </cell>
        </row>
        <row r="36">
          <cell r="A36" t="str">
            <v>CAMPINA GRANDE</v>
          </cell>
          <cell r="B36" t="str">
            <v>N1</v>
          </cell>
        </row>
        <row r="37">
          <cell r="A37" t="str">
            <v>CAMPINAS</v>
          </cell>
          <cell r="B37" t="str">
            <v>S1</v>
          </cell>
        </row>
        <row r="38">
          <cell r="A38" t="str">
            <v>CAMPO GRANDE</v>
          </cell>
          <cell r="B38" t="str">
            <v>N2</v>
          </cell>
        </row>
        <row r="39">
          <cell r="A39" t="str">
            <v>CAMPOS</v>
          </cell>
          <cell r="B39" t="str">
            <v>S3</v>
          </cell>
        </row>
        <row r="40">
          <cell r="A40" t="str">
            <v>CARAZINHO</v>
          </cell>
          <cell r="B40" t="str">
            <v>S3</v>
          </cell>
        </row>
        <row r="41">
          <cell r="A41" t="str">
            <v xml:space="preserve">CARUARU </v>
          </cell>
          <cell r="B41" t="str">
            <v>N1</v>
          </cell>
        </row>
        <row r="42">
          <cell r="A42" t="str">
            <v xml:space="preserve">CASCAVEL </v>
          </cell>
          <cell r="B42" t="str">
            <v>S2</v>
          </cell>
        </row>
        <row r="43">
          <cell r="A43" t="str">
            <v>CASTANHAL</v>
          </cell>
          <cell r="B43" t="str">
            <v>N2</v>
          </cell>
        </row>
        <row r="44">
          <cell r="A44" t="str">
            <v>CATALÃO</v>
          </cell>
          <cell r="B44" t="str">
            <v>N1</v>
          </cell>
        </row>
        <row r="45">
          <cell r="A45" t="str">
            <v>CAXIAS DO SUL</v>
          </cell>
          <cell r="B45" t="str">
            <v>S1</v>
          </cell>
        </row>
        <row r="46">
          <cell r="A46" t="str">
            <v>CHAPECÓ</v>
          </cell>
          <cell r="B46" t="str">
            <v>S3</v>
          </cell>
        </row>
        <row r="47">
          <cell r="A47" t="str">
            <v xml:space="preserve">CODÓ </v>
          </cell>
          <cell r="B47" t="str">
            <v>N2</v>
          </cell>
        </row>
        <row r="48">
          <cell r="A48" t="str">
            <v xml:space="preserve">CORUMBÁ </v>
          </cell>
          <cell r="B48" t="str">
            <v>N2</v>
          </cell>
        </row>
        <row r="49">
          <cell r="A49" t="str">
            <v>CRICIUMA</v>
          </cell>
          <cell r="B49" t="str">
            <v>S1</v>
          </cell>
        </row>
        <row r="50">
          <cell r="A50" t="str">
            <v>CRUZ ALTA</v>
          </cell>
          <cell r="B50" t="str">
            <v>S2</v>
          </cell>
        </row>
        <row r="51">
          <cell r="A51" t="str">
            <v xml:space="preserve">CRUZEIRO DO SUL </v>
          </cell>
          <cell r="B51" t="str">
            <v>N2</v>
          </cell>
        </row>
        <row r="52">
          <cell r="A52" t="str">
            <v>CUIABÁ</v>
          </cell>
          <cell r="B52" t="str">
            <v>N1</v>
          </cell>
        </row>
        <row r="53">
          <cell r="A53" t="str">
            <v>CURITIBA</v>
          </cell>
          <cell r="B53" t="str">
            <v>S2</v>
          </cell>
        </row>
        <row r="54">
          <cell r="A54" t="str">
            <v xml:space="preserve">DOURADOS </v>
          </cell>
          <cell r="B54" t="str">
            <v>N2</v>
          </cell>
        </row>
        <row r="55">
          <cell r="A55" t="str">
            <v>ERECHIM</v>
          </cell>
          <cell r="B55" t="str">
            <v>S3</v>
          </cell>
        </row>
        <row r="56">
          <cell r="A56" t="str">
            <v>FEIRA DE SANTANA</v>
          </cell>
          <cell r="B56" t="str">
            <v>N2</v>
          </cell>
        </row>
        <row r="57">
          <cell r="A57" t="str">
            <v>FLORIANÓPOLIS</v>
          </cell>
          <cell r="B57" t="str">
            <v>S1</v>
          </cell>
        </row>
        <row r="58">
          <cell r="A58" t="str">
            <v xml:space="preserve">FLORIANO </v>
          </cell>
          <cell r="B58" t="str">
            <v>N2</v>
          </cell>
        </row>
        <row r="59">
          <cell r="A59" t="str">
            <v>FORTALEZA</v>
          </cell>
          <cell r="B59" t="str">
            <v>N1</v>
          </cell>
        </row>
        <row r="60">
          <cell r="A60" t="str">
            <v>FOZ DO IGUAÇU</v>
          </cell>
          <cell r="B60" t="str">
            <v>S2</v>
          </cell>
        </row>
        <row r="61">
          <cell r="A61" t="str">
            <v>GOIÂNIA</v>
          </cell>
          <cell r="B61" t="str">
            <v>N1</v>
          </cell>
        </row>
        <row r="62">
          <cell r="A62" t="str">
            <v>GOVERNADOR VALADARES</v>
          </cell>
          <cell r="B62" t="str">
            <v>S3</v>
          </cell>
        </row>
        <row r="63">
          <cell r="A63" t="str">
            <v>GUAJARA MIRIM</v>
          </cell>
          <cell r="B63" t="str">
            <v>N2</v>
          </cell>
        </row>
        <row r="64">
          <cell r="A64" t="str">
            <v>GURUPI</v>
          </cell>
          <cell r="B64" t="str">
            <v>N1</v>
          </cell>
        </row>
        <row r="65">
          <cell r="A65" t="str">
            <v>IMPERATRIZ</v>
          </cell>
          <cell r="B65" t="str">
            <v>N2</v>
          </cell>
        </row>
        <row r="66">
          <cell r="A66" t="str">
            <v>ITABUNA</v>
          </cell>
          <cell r="B66" t="str">
            <v>N2</v>
          </cell>
        </row>
        <row r="67">
          <cell r="A67" t="str">
            <v>ITAITUBA</v>
          </cell>
          <cell r="B67" t="str">
            <v>N2</v>
          </cell>
        </row>
        <row r="68">
          <cell r="A68" t="str">
            <v>ITUIUTABA</v>
          </cell>
          <cell r="B68" t="str">
            <v>S2</v>
          </cell>
        </row>
        <row r="69">
          <cell r="A69" t="str">
            <v>ITUMBIARA</v>
          </cell>
          <cell r="B69" t="str">
            <v>N1</v>
          </cell>
        </row>
        <row r="70">
          <cell r="A70" t="str">
            <v>JAÚ</v>
          </cell>
          <cell r="B70" t="str">
            <v>S2</v>
          </cell>
        </row>
        <row r="71">
          <cell r="A71" t="str">
            <v>JI PARANÁ</v>
          </cell>
          <cell r="B71" t="str">
            <v>N2</v>
          </cell>
        </row>
        <row r="72">
          <cell r="A72" t="str">
            <v>JOÃO PESSOA</v>
          </cell>
          <cell r="B72" t="str">
            <v>N1</v>
          </cell>
        </row>
        <row r="73">
          <cell r="A73" t="str">
            <v>JOACABA</v>
          </cell>
          <cell r="B73" t="str">
            <v>S3</v>
          </cell>
        </row>
        <row r="74">
          <cell r="A74" t="str">
            <v>JOINVILLE</v>
          </cell>
          <cell r="B74" t="str">
            <v>S2</v>
          </cell>
        </row>
        <row r="75">
          <cell r="A75" t="str">
            <v xml:space="preserve">JUAZEIRO </v>
          </cell>
          <cell r="B75" t="str">
            <v>N2</v>
          </cell>
        </row>
        <row r="76">
          <cell r="A76" t="str">
            <v>JUIZ DE FORA</v>
          </cell>
          <cell r="B76" t="str">
            <v>S2</v>
          </cell>
        </row>
        <row r="77">
          <cell r="A77" t="str">
            <v>LAGES</v>
          </cell>
          <cell r="B77" t="str">
            <v>S2</v>
          </cell>
        </row>
        <row r="78">
          <cell r="A78" t="str">
            <v>LINHARES</v>
          </cell>
          <cell r="B78" t="str">
            <v>S3</v>
          </cell>
        </row>
        <row r="79">
          <cell r="A79" t="str">
            <v>LONDRINA</v>
          </cell>
          <cell r="B79" t="str">
            <v>S2</v>
          </cell>
        </row>
        <row r="80">
          <cell r="A80" t="str">
            <v>LUZIÂNIA</v>
          </cell>
          <cell r="B80" t="str">
            <v>N1</v>
          </cell>
        </row>
        <row r="81">
          <cell r="A81" t="str">
            <v>MACAPÁ</v>
          </cell>
          <cell r="B81" t="str">
            <v>N2</v>
          </cell>
        </row>
        <row r="82">
          <cell r="A82" t="str">
            <v>MACEIÓ</v>
          </cell>
          <cell r="B82" t="str">
            <v>N2</v>
          </cell>
        </row>
        <row r="83">
          <cell r="A83" t="str">
            <v>MANAUS</v>
          </cell>
          <cell r="B83" t="str">
            <v>N1</v>
          </cell>
        </row>
        <row r="84">
          <cell r="A84" t="str">
            <v>MARABÁ</v>
          </cell>
          <cell r="B84" t="str">
            <v>N2</v>
          </cell>
        </row>
        <row r="85">
          <cell r="A85" t="str">
            <v>MARINGÁ</v>
          </cell>
          <cell r="B85" t="str">
            <v>S2</v>
          </cell>
        </row>
        <row r="86">
          <cell r="A86" t="str">
            <v>MONTES CLAROS</v>
          </cell>
          <cell r="B86" t="str">
            <v>S3</v>
          </cell>
        </row>
        <row r="87">
          <cell r="A87" t="str">
            <v>NATAL</v>
          </cell>
          <cell r="B87" t="str">
            <v>N1</v>
          </cell>
        </row>
        <row r="88">
          <cell r="A88" t="str">
            <v>NOVA FRIBURGO</v>
          </cell>
          <cell r="B88" t="str">
            <v>S3</v>
          </cell>
        </row>
        <row r="89">
          <cell r="A89" t="str">
            <v>PALMAS</v>
          </cell>
          <cell r="B89" t="str">
            <v>N1</v>
          </cell>
        </row>
        <row r="90">
          <cell r="A90" t="str">
            <v>PARAGOMINAS</v>
          </cell>
          <cell r="B90" t="str">
            <v>N2</v>
          </cell>
        </row>
        <row r="91">
          <cell r="A91" t="str">
            <v xml:space="preserve">PARANAVAÍ </v>
          </cell>
          <cell r="B91" t="str">
            <v>S2</v>
          </cell>
        </row>
        <row r="92">
          <cell r="A92" t="str">
            <v xml:space="preserve">PARINTINS </v>
          </cell>
          <cell r="B92" t="str">
            <v>N2</v>
          </cell>
        </row>
        <row r="93">
          <cell r="A93" t="str">
            <v>PASSO FUNDO</v>
          </cell>
          <cell r="B93" t="str">
            <v>S3</v>
          </cell>
        </row>
        <row r="94">
          <cell r="A94" t="str">
            <v>PATO BRANCO</v>
          </cell>
        </row>
        <row r="95">
          <cell r="A95" t="str">
            <v>PELOTAS</v>
          </cell>
          <cell r="B95" t="str">
            <v>S2</v>
          </cell>
        </row>
        <row r="96">
          <cell r="A96" t="str">
            <v xml:space="preserve">PETROLINA </v>
          </cell>
          <cell r="B96" t="str">
            <v>N2</v>
          </cell>
        </row>
        <row r="97">
          <cell r="A97" t="str">
            <v xml:space="preserve">PONTA GROSSA </v>
          </cell>
          <cell r="B97" t="str">
            <v>S3</v>
          </cell>
        </row>
        <row r="98">
          <cell r="A98" t="str">
            <v xml:space="preserve">PONTA PORÃ </v>
          </cell>
          <cell r="B98" t="str">
            <v>N2</v>
          </cell>
        </row>
        <row r="99">
          <cell r="A99" t="str">
            <v>PORTO ALEGRE</v>
          </cell>
          <cell r="B99" t="str">
            <v>S1</v>
          </cell>
        </row>
        <row r="100">
          <cell r="A100" t="str">
            <v>PORTO VELHO</v>
          </cell>
          <cell r="B100" t="str">
            <v>N2</v>
          </cell>
        </row>
        <row r="101">
          <cell r="A101" t="str">
            <v>PRESIDENTE PRUDENTE</v>
          </cell>
          <cell r="B101" t="str">
            <v>S2</v>
          </cell>
        </row>
        <row r="102">
          <cell r="A102" t="str">
            <v>RECIFE</v>
          </cell>
          <cell r="B102" t="str">
            <v>N1</v>
          </cell>
        </row>
        <row r="103">
          <cell r="A103" t="str">
            <v>REDENÇÃO</v>
          </cell>
          <cell r="B103" t="str">
            <v>N2</v>
          </cell>
        </row>
        <row r="104">
          <cell r="A104" t="str">
            <v>RESENDE</v>
          </cell>
          <cell r="B104" t="str">
            <v>S2</v>
          </cell>
        </row>
        <row r="105">
          <cell r="A105" t="str">
            <v>RIBEIRÃO PRETO</v>
          </cell>
          <cell r="B105" t="str">
            <v>S1</v>
          </cell>
        </row>
        <row r="106">
          <cell r="A106" t="str">
            <v>RIO BRANCO</v>
          </cell>
          <cell r="B106" t="str">
            <v>N2</v>
          </cell>
        </row>
        <row r="107">
          <cell r="A107" t="str">
            <v>RIO DE JANEIRO</v>
          </cell>
          <cell r="B107" t="str">
            <v>S1</v>
          </cell>
        </row>
        <row r="108">
          <cell r="A108" t="str">
            <v>RIO GRANDE</v>
          </cell>
          <cell r="B108" t="str">
            <v>S2</v>
          </cell>
        </row>
        <row r="109">
          <cell r="A109" t="str">
            <v>RIO VERDE</v>
          </cell>
          <cell r="B109" t="str">
            <v>N1</v>
          </cell>
        </row>
        <row r="110">
          <cell r="A110" t="str">
            <v>RONDONÓPOLIS</v>
          </cell>
          <cell r="B110" t="str">
            <v>N1</v>
          </cell>
        </row>
        <row r="111">
          <cell r="A111" t="str">
            <v>SÃO CARLOS</v>
          </cell>
          <cell r="B111" t="str">
            <v>S1</v>
          </cell>
        </row>
        <row r="112">
          <cell r="A112" t="str">
            <v>SÃO JOSÉ DO RIO PRETO</v>
          </cell>
          <cell r="B112" t="str">
            <v>S1</v>
          </cell>
        </row>
        <row r="113">
          <cell r="A113" t="str">
            <v>SÃO JOSÉ DOS CAMPOS</v>
          </cell>
          <cell r="B113" t="str">
            <v>S3</v>
          </cell>
        </row>
        <row r="114">
          <cell r="A114" t="str">
            <v>SÃO LUIS</v>
          </cell>
          <cell r="B114" t="str">
            <v>N2</v>
          </cell>
        </row>
        <row r="115">
          <cell r="A115" t="str">
            <v>SÃO PAULO</v>
          </cell>
          <cell r="B115" t="str">
            <v>S1</v>
          </cell>
        </row>
        <row r="116">
          <cell r="A116" t="str">
            <v>SALVADOR</v>
          </cell>
          <cell r="B116" t="str">
            <v>N2</v>
          </cell>
        </row>
        <row r="117">
          <cell r="A117" t="str">
            <v>SANTA CRUZ</v>
          </cell>
          <cell r="B117" t="str">
            <v>S2</v>
          </cell>
        </row>
        <row r="118">
          <cell r="A118" t="str">
            <v xml:space="preserve">SANTA INÊS </v>
          </cell>
          <cell r="B118" t="str">
            <v>N2</v>
          </cell>
        </row>
        <row r="119">
          <cell r="A119" t="str">
            <v>SANTA MARIA</v>
          </cell>
          <cell r="B119" t="str">
            <v>S2</v>
          </cell>
        </row>
        <row r="120">
          <cell r="A120" t="str">
            <v>SANTA ROSA</v>
          </cell>
          <cell r="B120" t="str">
            <v>S2</v>
          </cell>
        </row>
        <row r="121">
          <cell r="A121" t="str">
            <v>SANTARÉM</v>
          </cell>
          <cell r="B121" t="str">
            <v>N2</v>
          </cell>
        </row>
        <row r="122">
          <cell r="A122" t="str">
            <v>SANTOS</v>
          </cell>
          <cell r="B122" t="str">
            <v>S1</v>
          </cell>
        </row>
        <row r="123">
          <cell r="A123" t="str">
            <v>SINOP</v>
          </cell>
          <cell r="B123" t="str">
            <v>N1</v>
          </cell>
        </row>
        <row r="124">
          <cell r="A124" t="str">
            <v>SOROCABA</v>
          </cell>
          <cell r="B124" t="str">
            <v>S2</v>
          </cell>
        </row>
        <row r="125">
          <cell r="A125" t="str">
            <v>TAUBATÉ</v>
          </cell>
          <cell r="B125" t="str">
            <v>S3</v>
          </cell>
        </row>
        <row r="126">
          <cell r="A126" t="str">
            <v>TERESINA</v>
          </cell>
          <cell r="B126" t="str">
            <v>N2</v>
          </cell>
        </row>
        <row r="127">
          <cell r="A127" t="str">
            <v>TUCURUÍ</v>
          </cell>
          <cell r="B127" t="str">
            <v>N2</v>
          </cell>
        </row>
        <row r="128">
          <cell r="A128" t="str">
            <v>UBERABA</v>
          </cell>
          <cell r="B128" t="str">
            <v>S2</v>
          </cell>
        </row>
        <row r="129">
          <cell r="A129" t="str">
            <v>UBERLÂNDIA</v>
          </cell>
          <cell r="B129" t="str">
            <v>S2</v>
          </cell>
        </row>
        <row r="130">
          <cell r="A130" t="str">
            <v>URUGUAIANA</v>
          </cell>
          <cell r="B130" t="str">
            <v>S2</v>
          </cell>
        </row>
        <row r="131">
          <cell r="A131" t="str">
            <v>VARGINHA</v>
          </cell>
          <cell r="B131" t="str">
            <v>S3</v>
          </cell>
        </row>
        <row r="132">
          <cell r="A132" t="str">
            <v xml:space="preserve">VILHENA </v>
          </cell>
          <cell r="B132" t="str">
            <v>N2</v>
          </cell>
        </row>
        <row r="133">
          <cell r="A133" t="str">
            <v>VITÓRIA</v>
          </cell>
          <cell r="B133" t="str">
            <v>S2</v>
          </cell>
        </row>
        <row r="134">
          <cell r="A134" t="str">
            <v xml:space="preserve">VITORIA DA CONQUISTA </v>
          </cell>
          <cell r="B134" t="str">
            <v>N2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12">
          <cell r="A12" t="str">
            <v>ALTAMIRA</v>
          </cell>
        </row>
      </sheetData>
      <sheetData sheetId="35">
        <row r="12">
          <cell r="A12" t="str">
            <v>ALTAMIRA</v>
          </cell>
        </row>
      </sheetData>
      <sheetData sheetId="36">
        <row r="12">
          <cell r="A12" t="str">
            <v>ALTAMIRA</v>
          </cell>
        </row>
      </sheetData>
      <sheetData sheetId="37"/>
      <sheetData sheetId="38">
        <row r="12">
          <cell r="A12" t="str">
            <v>ALTAMIRA</v>
          </cell>
        </row>
      </sheetData>
      <sheetData sheetId="39">
        <row r="12">
          <cell r="A12" t="str">
            <v>ALTAMIRA</v>
          </cell>
        </row>
      </sheetData>
      <sheetData sheetId="40">
        <row r="12">
          <cell r="A12" t="str">
            <v>ALTAMIRA</v>
          </cell>
        </row>
      </sheetData>
      <sheetData sheetId="41">
        <row r="12">
          <cell r="A12" t="str">
            <v>ALTAMIRA</v>
          </cell>
        </row>
      </sheetData>
      <sheetData sheetId="42">
        <row r="12">
          <cell r="A12" t="str">
            <v>ALTAMIRA</v>
          </cell>
        </row>
      </sheetData>
      <sheetData sheetId="43">
        <row r="12">
          <cell r="A12" t="str">
            <v>ALTAMIRA</v>
          </cell>
        </row>
      </sheetData>
      <sheetData sheetId="44">
        <row r="12">
          <cell r="A12" t="str">
            <v>ALTAMIRA</v>
          </cell>
        </row>
      </sheetData>
      <sheetData sheetId="45">
        <row r="12">
          <cell r="A12" t="str">
            <v>ALTAMIRA</v>
          </cell>
        </row>
      </sheetData>
      <sheetData sheetId="46">
        <row r="12">
          <cell r="A12" t="str">
            <v>ALTAMIRA</v>
          </cell>
        </row>
      </sheetData>
      <sheetData sheetId="47">
        <row r="12">
          <cell r="A12" t="str">
            <v>ALTAMIRA</v>
          </cell>
        </row>
      </sheetData>
      <sheetData sheetId="48">
        <row r="12">
          <cell r="A12" t="str">
            <v>ALTAMIRA</v>
          </cell>
        </row>
      </sheetData>
      <sheetData sheetId="49">
        <row r="12">
          <cell r="A12" t="str">
            <v>ALTAMIRA</v>
          </cell>
        </row>
      </sheetData>
      <sheetData sheetId="50">
        <row r="12">
          <cell r="A12" t="str">
            <v>ALTAMIRA</v>
          </cell>
        </row>
      </sheetData>
      <sheetData sheetId="51">
        <row r="12">
          <cell r="A12" t="str">
            <v>ALTAMIRA</v>
          </cell>
        </row>
      </sheetData>
      <sheetData sheetId="52">
        <row r="12">
          <cell r="A12" t="str">
            <v>ALTAMIRA</v>
          </cell>
        </row>
      </sheetData>
      <sheetData sheetId="53">
        <row r="12">
          <cell r="A12" t="str">
            <v>ALTAMIRA</v>
          </cell>
        </row>
      </sheetData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>
        <row r="12">
          <cell r="A12" t="str">
            <v>ALTAMIRA</v>
          </cell>
        </row>
      </sheetData>
      <sheetData sheetId="68">
        <row r="12">
          <cell r="A12" t="str">
            <v>ALTAMIRA</v>
          </cell>
        </row>
      </sheetData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>
        <row r="12">
          <cell r="A12" t="str">
            <v>ALTAMIRA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>
        <row r="12">
          <cell r="A12" t="str">
            <v>ALTAMIRA</v>
          </cell>
        </row>
      </sheetData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>
        <row r="12">
          <cell r="A12" t="str">
            <v>ALTAMIRA</v>
          </cell>
        </row>
      </sheetData>
      <sheetData sheetId="109">
        <row r="12">
          <cell r="A12" t="str">
            <v>ALTAMIRA</v>
          </cell>
        </row>
      </sheetData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>
        <row r="12">
          <cell r="A12" t="str">
            <v>ALTAMIRA</v>
          </cell>
        </row>
      </sheetData>
      <sheetData sheetId="119">
        <row r="12">
          <cell r="A12" t="str">
            <v>ALTAMIRA</v>
          </cell>
        </row>
      </sheetData>
      <sheetData sheetId="120"/>
      <sheetData sheetId="121"/>
      <sheetData sheetId="122"/>
      <sheetData sheetId="123"/>
      <sheetData sheetId="124"/>
      <sheetData sheetId="125"/>
      <sheetData sheetId="126"/>
      <sheetData sheetId="127">
        <row r="12">
          <cell r="A12" t="str">
            <v>ALTAMIRA</v>
          </cell>
        </row>
      </sheetData>
      <sheetData sheetId="128">
        <row r="12">
          <cell r="A12" t="str">
            <v>ALTAMIRA</v>
          </cell>
        </row>
      </sheetData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>
        <row r="12">
          <cell r="A12" t="str">
            <v>ALTAMIRA</v>
          </cell>
        </row>
      </sheetData>
      <sheetData sheetId="138">
        <row r="12">
          <cell r="A12" t="str">
            <v>ALTAMIRA</v>
          </cell>
        </row>
      </sheetData>
      <sheetData sheetId="139"/>
      <sheetData sheetId="140"/>
      <sheetData sheetId="141"/>
      <sheetData sheetId="142"/>
      <sheetData sheetId="143"/>
      <sheetData sheetId="144"/>
      <sheetData sheetId="145"/>
      <sheetData sheetId="146">
        <row r="12">
          <cell r="A12" t="str">
            <v>ALTAMIRA</v>
          </cell>
        </row>
      </sheetData>
      <sheetData sheetId="147">
        <row r="12">
          <cell r="A12" t="str">
            <v>ALTAMIRA</v>
          </cell>
        </row>
      </sheetData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>
        <row r="12">
          <cell r="A12" t="str">
            <v>ALTAMIRA</v>
          </cell>
        </row>
      </sheetData>
      <sheetData sheetId="157">
        <row r="12">
          <cell r="A12" t="str">
            <v>ALTAMIRA</v>
          </cell>
        </row>
      </sheetData>
      <sheetData sheetId="158"/>
      <sheetData sheetId="159"/>
      <sheetData sheetId="160"/>
      <sheetData sheetId="161"/>
      <sheetData sheetId="162"/>
      <sheetData sheetId="163"/>
      <sheetData sheetId="164"/>
      <sheetData sheetId="165">
        <row r="12">
          <cell r="A12" t="str">
            <v>ALTAMIRA</v>
          </cell>
        </row>
      </sheetData>
      <sheetData sheetId="166">
        <row r="12">
          <cell r="A12" t="str">
            <v>ALTAMIRA</v>
          </cell>
        </row>
      </sheetData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>
        <row r="12">
          <cell r="A12" t="str">
            <v>ALTAMIRA</v>
          </cell>
        </row>
      </sheetData>
      <sheetData sheetId="176">
        <row r="12">
          <cell r="A12" t="str">
            <v>ALTAMIRA</v>
          </cell>
        </row>
      </sheetData>
      <sheetData sheetId="177"/>
      <sheetData sheetId="178"/>
      <sheetData sheetId="179"/>
      <sheetData sheetId="180"/>
      <sheetData sheetId="181"/>
      <sheetData sheetId="182"/>
      <sheetData sheetId="183"/>
      <sheetData sheetId="184">
        <row r="12">
          <cell r="A12" t="str">
            <v>ALTAMIRA</v>
          </cell>
        </row>
      </sheetData>
      <sheetData sheetId="185">
        <row r="12">
          <cell r="A12" t="str">
            <v>ALTAMIRA</v>
          </cell>
        </row>
      </sheetData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>
        <row r="12">
          <cell r="A12" t="str">
            <v>ALTAMIRA</v>
          </cell>
        </row>
      </sheetData>
      <sheetData sheetId="195">
        <row r="12">
          <cell r="A12" t="str">
            <v>ALTAMIRA</v>
          </cell>
        </row>
      </sheetData>
      <sheetData sheetId="196">
        <row r="12">
          <cell r="A12" t="str">
            <v>ALTAMIRA</v>
          </cell>
        </row>
      </sheetData>
      <sheetData sheetId="197">
        <row r="12">
          <cell r="A12" t="str">
            <v>ALTAMIRA</v>
          </cell>
        </row>
      </sheetData>
      <sheetData sheetId="198">
        <row r="12">
          <cell r="A12" t="str">
            <v>ALTAMIRA</v>
          </cell>
        </row>
      </sheetData>
      <sheetData sheetId="199"/>
      <sheetData sheetId="200"/>
      <sheetData sheetId="201"/>
      <sheetData sheetId="202"/>
      <sheetData sheetId="203">
        <row r="12">
          <cell r="A12" t="str">
            <v>ALTAMIRA</v>
          </cell>
        </row>
      </sheetData>
      <sheetData sheetId="204">
        <row r="12">
          <cell r="A12" t="str">
            <v>ALTAMIRA</v>
          </cell>
        </row>
      </sheetData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>
        <row r="12">
          <cell r="A12" t="str">
            <v>ALTAMIRA</v>
          </cell>
        </row>
      </sheetData>
      <sheetData sheetId="214">
        <row r="12">
          <cell r="A12" t="str">
            <v>ALTAMIRA</v>
          </cell>
        </row>
      </sheetData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>
        <row r="12">
          <cell r="A12" t="str">
            <v>ALTAMIRA</v>
          </cell>
        </row>
      </sheetData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>
        <row r="12">
          <cell r="A12" t="str">
            <v>ALTAMIRA</v>
          </cell>
        </row>
      </sheetData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 refreshError="1"/>
      <sheetData sheetId="259">
        <row r="12">
          <cell r="A12" t="str">
            <v>ALTAMIRA</v>
          </cell>
        </row>
      </sheetData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>
        <row r="12">
          <cell r="A12" t="str">
            <v>ALTAMIRA</v>
          </cell>
        </row>
      </sheetData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>
        <row r="12">
          <cell r="A12" t="str">
            <v>ALTAMIRA</v>
          </cell>
        </row>
      </sheetData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>
        <row r="12">
          <cell r="A12" t="str">
            <v>ALTAMIRA</v>
          </cell>
        </row>
      </sheetData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>
        <row r="12">
          <cell r="A12" t="str">
            <v>ALTAMIRA</v>
          </cell>
        </row>
      </sheetData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>
        <row r="12">
          <cell r="A12" t="str">
            <v>ALTAMIRA</v>
          </cell>
        </row>
      </sheetData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>
        <row r="12">
          <cell r="A12" t="str">
            <v>ALTAMIRA</v>
          </cell>
        </row>
      </sheetData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>
        <row r="12">
          <cell r="A12" t="str">
            <v>ALTAMIRA</v>
          </cell>
        </row>
      </sheetData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 refreshError="1"/>
      <sheetData sheetId="356" refreshError="1"/>
      <sheetData sheetId="357" refreshError="1"/>
      <sheetData sheetId="358">
        <row r="12">
          <cell r="A12" t="str">
            <v>ALTAMIRA</v>
          </cell>
        </row>
      </sheetData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>
        <row r="12">
          <cell r="A12" t="str">
            <v>ALTAMIRA</v>
          </cell>
        </row>
      </sheetData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>
        <row r="12">
          <cell r="A12" t="str">
            <v>ALTAMIRA</v>
          </cell>
        </row>
      </sheetData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>
        <row r="12">
          <cell r="A12" t="str">
            <v>ALTAMIRA</v>
          </cell>
        </row>
      </sheetData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>
        <row r="12">
          <cell r="A12" t="str">
            <v>ALTAMIRA</v>
          </cell>
        </row>
      </sheetData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>
        <row r="12">
          <cell r="A12" t="str">
            <v>ALTAMIRA</v>
          </cell>
        </row>
      </sheetData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ês base"/>
      <sheetName val="Mês Base do patrocinio Canal So"/>
      <sheetName val="\Documents and Settings\juliana"/>
      <sheetName val="\\RRPVHOA0501\Work\Documents an"/>
      <sheetName val="RESUMO POR VEÍCULO"/>
      <sheetName val="RECORD TV_MCD"/>
      <sheetName val="R7 MTP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_______________p1"/>
      <definedName name="__________________p1"/>
      <definedName name="_________________p1"/>
      <definedName name="________________p1"/>
      <definedName name="_______________p1"/>
      <definedName name="______________p1"/>
      <definedName name="_____________p1"/>
      <definedName name="____________p1"/>
      <definedName name="___________p1"/>
      <definedName name="__________p1"/>
      <definedName name="_________p1"/>
      <definedName name="________p1"/>
      <definedName name="_______p1"/>
      <definedName name="______p1"/>
      <definedName name="_____p1"/>
      <definedName name="____p1"/>
      <definedName name="__p1"/>
      <definedName name="_p1"/>
      <definedName name="File_Name"/>
      <definedName name="START"/>
    </defined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"/>
      <sheetName val="Sheet2"/>
      <sheetName val="Dol Médio"/>
      <sheetName val="Custo Variável"/>
      <sheetName val="Ficha Técnica"/>
      <sheetName val="Avaliação 2011"/>
      <sheetName val="Dol_Médio1"/>
      <sheetName val="Custo_Variável2"/>
      <sheetName val="Ficha_Técnica1"/>
      <sheetName val="Avaliação_20111"/>
      <sheetName val="Custo_Variável"/>
      <sheetName val="Dol_Médio"/>
      <sheetName val="Custo_Variável1"/>
      <sheetName val="Ficha_Técnica"/>
      <sheetName val="Avaliação_2011"/>
      <sheetName val="plamarc"/>
      <sheetName val="Custo_Variável3"/>
      <sheetName val="Dol_Médio2"/>
      <sheetName val="Custo_Variável4"/>
      <sheetName val="Ficha_Técnica2"/>
      <sheetName val="Avaliação_20112"/>
      <sheetName val="Dol_Médio3"/>
      <sheetName val="Custo_Variável5"/>
      <sheetName val="Ficha_Técnica3"/>
      <sheetName val="Avaliação_20113"/>
      <sheetName val="outdoor-projetos"/>
      <sheetName val="Empresas"/>
    </sheetNames>
    <sheetDataSet>
      <sheetData sheetId="0"/>
      <sheetData sheetId="1"/>
      <sheetData sheetId="2"/>
      <sheetData sheetId="3" refreshError="1">
        <row r="8">
          <cell r="B8" t="str">
            <v>Curva de Dolar Futuro</v>
          </cell>
          <cell r="G8">
            <v>3.0000000000000004</v>
          </cell>
          <cell r="H8">
            <v>3.0449999999999999</v>
          </cell>
          <cell r="I8">
            <v>3.1068755325330586</v>
          </cell>
          <cell r="J8">
            <v>3.149581458163115</v>
          </cell>
          <cell r="K8">
            <v>3.1922873837931705</v>
          </cell>
          <cell r="L8">
            <v>3.2273376449071032</v>
          </cell>
          <cell r="M8">
            <v>3.2448627754640693</v>
          </cell>
          <cell r="N8">
            <v>3.2974381671349682</v>
          </cell>
        </row>
        <row r="9">
          <cell r="B9" t="str">
            <v>Dolar Médio Incorrido</v>
          </cell>
          <cell r="C9">
            <v>3.4383545454545454</v>
          </cell>
          <cell r="D9">
            <v>3.5907550000000001</v>
          </cell>
          <cell r="E9">
            <v>3.4520999999999997</v>
          </cell>
          <cell r="F9">
            <v>3.1307157894736846</v>
          </cell>
        </row>
        <row r="10">
          <cell r="B10" t="str">
            <v>Dolar Travado</v>
          </cell>
          <cell r="F10">
            <v>3.3014847592143099</v>
          </cell>
          <cell r="G10">
            <v>3.3014847592143099</v>
          </cell>
          <cell r="H10">
            <v>3.3014847592143099</v>
          </cell>
          <cell r="I10">
            <v>3.3014847592143099</v>
          </cell>
          <cell r="J10">
            <v>3.3014847592143099</v>
          </cell>
          <cell r="K10">
            <v>3.3014847592143099</v>
          </cell>
          <cell r="L10">
            <v>3.3014847592143099</v>
          </cell>
          <cell r="M10">
            <v>3.3014847592143099</v>
          </cell>
          <cell r="N10">
            <v>3.3014847592143099</v>
          </cell>
          <cell r="O10">
            <v>3.3014847592143099</v>
          </cell>
        </row>
        <row r="12">
          <cell r="B12" t="str">
            <v>Curva (1) (Spot)</v>
          </cell>
          <cell r="C12">
            <v>3.4383545454545454</v>
          </cell>
          <cell r="D12">
            <v>3.5907550000000001</v>
          </cell>
          <cell r="E12">
            <v>3.4520999999999997</v>
          </cell>
          <cell r="F12">
            <v>3.3014847592143099</v>
          </cell>
          <cell r="G12">
            <v>3.3014847592143099</v>
          </cell>
          <cell r="H12">
            <v>3.3014847592143099</v>
          </cell>
          <cell r="I12">
            <v>3.3014847592143099</v>
          </cell>
          <cell r="J12">
            <v>3.3014847592143099</v>
          </cell>
          <cell r="K12">
            <v>3.3014847592143099</v>
          </cell>
          <cell r="L12">
            <v>3.3014847592143099</v>
          </cell>
          <cell r="M12">
            <v>3.3014847592143099</v>
          </cell>
          <cell r="N12">
            <v>3.3014847592143099</v>
          </cell>
          <cell r="O12">
            <v>3.3472770460456815</v>
          </cell>
        </row>
        <row r="13">
          <cell r="B13" t="str">
            <v>Curva (Futuro)</v>
          </cell>
          <cell r="C13">
            <v>3.4383545454545454</v>
          </cell>
          <cell r="D13">
            <v>3.5907550000000001</v>
          </cell>
          <cell r="E13">
            <v>3.4520999999999997</v>
          </cell>
          <cell r="F13">
            <v>3.3014847592143099</v>
          </cell>
          <cell r="G13">
            <v>3.3014847592143099</v>
          </cell>
          <cell r="H13">
            <v>3.3014847592143099</v>
          </cell>
          <cell r="I13">
            <v>3.3014847592143099</v>
          </cell>
          <cell r="J13">
            <v>3.3014847592143099</v>
          </cell>
          <cell r="K13">
            <v>3.3014847592143099</v>
          </cell>
          <cell r="L13">
            <v>3.3014847592143099</v>
          </cell>
          <cell r="M13">
            <v>3.3014847592143099</v>
          </cell>
          <cell r="N13">
            <v>3.3014847592143099</v>
          </cell>
          <cell r="O13">
            <v>3.3472770460456815</v>
          </cell>
        </row>
        <row r="15">
          <cell r="B15" t="str">
            <v>P/L Orçamento x Curva (1)</v>
          </cell>
          <cell r="C15">
            <v>1020544.1876886283</v>
          </cell>
          <cell r="D15">
            <v>-9191459.5476604216</v>
          </cell>
          <cell r="E15">
            <v>-4569285.5186198512</v>
          </cell>
          <cell r="F15">
            <v>864649.4193686283</v>
          </cell>
          <cell r="G15">
            <v>22568.873942469283</v>
          </cell>
          <cell r="H15">
            <v>-200009.26430960518</v>
          </cell>
          <cell r="I15">
            <v>206397.87087538009</v>
          </cell>
          <cell r="J15">
            <v>1276056.583168214</v>
          </cell>
          <cell r="K15">
            <v>3218788.0735852695</v>
          </cell>
          <cell r="L15">
            <v>6492697.5165094594</v>
          </cell>
          <cell r="M15">
            <v>12276481.642596368</v>
          </cell>
          <cell r="N15">
            <v>22375762.098262195</v>
          </cell>
          <cell r="O15">
            <v>33793191.93540673</v>
          </cell>
        </row>
        <row r="16">
          <cell r="B16" t="str">
            <v>P/L Orçamento x Curva (Futuro)</v>
          </cell>
          <cell r="C16">
            <v>1020544.1876886283</v>
          </cell>
          <cell r="D16">
            <v>-9191459.5476604216</v>
          </cell>
          <cell r="E16">
            <v>-4569285.5186198512</v>
          </cell>
          <cell r="F16">
            <v>864649.4193686283</v>
          </cell>
          <cell r="G16">
            <v>22568.873942469283</v>
          </cell>
          <cell r="H16">
            <v>-200009.26430960518</v>
          </cell>
          <cell r="I16">
            <v>206397.87087538009</v>
          </cell>
          <cell r="J16">
            <v>1276056.583168214</v>
          </cell>
          <cell r="K16">
            <v>3218788.0735852695</v>
          </cell>
          <cell r="L16">
            <v>6492697.5165094594</v>
          </cell>
          <cell r="M16">
            <v>12276481.642596368</v>
          </cell>
          <cell r="N16">
            <v>22375762.098262195</v>
          </cell>
          <cell r="O16">
            <v>33793191.93540673</v>
          </cell>
        </row>
        <row r="17">
          <cell r="B17" t="str">
            <v>Spot Agora</v>
          </cell>
          <cell r="C17">
            <v>3</v>
          </cell>
        </row>
        <row r="18">
          <cell r="C18">
            <v>3.3472770460456815</v>
          </cell>
          <cell r="D18">
            <v>3.3472770460456815</v>
          </cell>
          <cell r="E18">
            <v>3.3472770460456815</v>
          </cell>
          <cell r="F18">
            <v>3.3472770460456815</v>
          </cell>
          <cell r="G18">
            <v>3.3472770460456815</v>
          </cell>
          <cell r="H18">
            <v>3.3472770460456815</v>
          </cell>
          <cell r="I18">
            <v>3.3472770460456815</v>
          </cell>
          <cell r="J18">
            <v>3.3472770460456815</v>
          </cell>
          <cell r="K18">
            <v>3.3472770460456815</v>
          </cell>
          <cell r="L18">
            <v>3.3472770460456815</v>
          </cell>
          <cell r="M18">
            <v>3.3472770460456815</v>
          </cell>
          <cell r="N18">
            <v>3.3472770460456815</v>
          </cell>
        </row>
        <row r="19">
          <cell r="B19" t="str">
            <v>Exposição Acumulada</v>
          </cell>
          <cell r="F19">
            <v>459046816.28034204</v>
          </cell>
          <cell r="G19">
            <v>415606985.63874686</v>
          </cell>
          <cell r="H19">
            <v>362426849.46840346</v>
          </cell>
          <cell r="I19">
            <v>276856872.0951817</v>
          </cell>
          <cell r="J19">
            <v>209747466.13318366</v>
          </cell>
          <cell r="K19">
            <v>181042261.14054272</v>
          </cell>
          <cell r="L19">
            <v>151735080.64607525</v>
          </cell>
          <cell r="M19">
            <v>106616390.46010429</v>
          </cell>
          <cell r="N19">
            <v>57124354.129547998</v>
          </cell>
        </row>
        <row r="20">
          <cell r="B20" t="str">
            <v>Hedge Executado (USD)</v>
          </cell>
          <cell r="F20">
            <v>300000</v>
          </cell>
          <cell r="G20">
            <v>400000</v>
          </cell>
          <cell r="H20">
            <v>-42700000</v>
          </cell>
          <cell r="I20">
            <v>-20000000</v>
          </cell>
          <cell r="J20">
            <v>17500000</v>
          </cell>
          <cell r="K20">
            <v>20000000</v>
          </cell>
          <cell r="L20">
            <v>10000000.000000004</v>
          </cell>
          <cell r="M20">
            <v>10000000</v>
          </cell>
          <cell r="N20">
            <v>10000000</v>
          </cell>
          <cell r="O20">
            <v>5500000.0000000037</v>
          </cell>
        </row>
        <row r="21">
          <cell r="B21" t="str">
            <v>Sobra/ Falta (USD)</v>
          </cell>
          <cell r="F21">
            <v>-43439830.641595185</v>
          </cell>
          <cell r="G21">
            <v>-53180136.170343384</v>
          </cell>
          <cell r="H21">
            <v>-85569977.37322177</v>
          </cell>
          <cell r="I21">
            <v>-67109405.961998045</v>
          </cell>
          <cell r="J21">
            <v>-28705204.992640927</v>
          </cell>
          <cell r="K21">
            <v>-29307180.49446746</v>
          </cell>
          <cell r="L21">
            <v>-45118690.185970977</v>
          </cell>
          <cell r="M21">
            <v>-49492036.330556296</v>
          </cell>
          <cell r="N21">
            <v>-57124354.129547998</v>
          </cell>
          <cell r="O21">
            <v>-459046816.28034198</v>
          </cell>
        </row>
        <row r="22">
          <cell r="C22">
            <v>3.4026748396798205</v>
          </cell>
          <cell r="D22">
            <v>3.4026748396798205</v>
          </cell>
          <cell r="E22">
            <v>3.4026748396798205</v>
          </cell>
          <cell r="F22">
            <v>3.4026748396798205</v>
          </cell>
          <cell r="G22">
            <v>3.4026748396798205</v>
          </cell>
          <cell r="H22">
            <v>3.4026748396798205</v>
          </cell>
          <cell r="I22">
            <v>3.4026748396798205</v>
          </cell>
          <cell r="J22">
            <v>3.4026748396798205</v>
          </cell>
          <cell r="K22">
            <v>3.4026748396798205</v>
          </cell>
          <cell r="L22">
            <v>3.4026748396798205</v>
          </cell>
          <cell r="M22">
            <v>3.4026748396798205</v>
          </cell>
          <cell r="N22">
            <v>3.4026748396798205</v>
          </cell>
        </row>
        <row r="24">
          <cell r="B24" t="str">
            <v>Vencimento do Hedge</v>
          </cell>
          <cell r="F24">
            <v>37743</v>
          </cell>
          <cell r="G24">
            <v>37774</v>
          </cell>
          <cell r="H24">
            <v>37803</v>
          </cell>
          <cell r="I24">
            <v>37834</v>
          </cell>
          <cell r="K24">
            <v>37895</v>
          </cell>
          <cell r="N24">
            <v>37988</v>
          </cell>
        </row>
        <row r="25">
          <cell r="E25">
            <v>300000000</v>
          </cell>
          <cell r="F25">
            <v>41500000</v>
          </cell>
          <cell r="G25">
            <v>53500000</v>
          </cell>
          <cell r="H25">
            <v>44000000</v>
          </cell>
          <cell r="I25">
            <v>47500000</v>
          </cell>
          <cell r="K25">
            <v>58500000</v>
          </cell>
          <cell r="N25">
            <v>55000000</v>
          </cell>
        </row>
        <row r="26">
          <cell r="F26">
            <v>3.1885075000000001</v>
          </cell>
          <cell r="G26">
            <v>3.2413020269599513</v>
          </cell>
          <cell r="H26">
            <v>3.2854649246528851</v>
          </cell>
          <cell r="I26">
            <v>3.3361761859909786</v>
          </cell>
          <cell r="K26">
            <v>3.4375774078153256</v>
          </cell>
          <cell r="N26">
            <v>3.5969471505760695</v>
          </cell>
        </row>
        <row r="27">
          <cell r="G27">
            <v>4.6100000000000002E-2</v>
          </cell>
          <cell r="H27">
            <v>5.3999999999999999E-2</v>
          </cell>
          <cell r="I27">
            <v>5.96E-2</v>
          </cell>
          <cell r="K27">
            <v>5.96E-2</v>
          </cell>
          <cell r="N27">
            <v>5.96E-2</v>
          </cell>
        </row>
        <row r="28">
          <cell r="G28">
            <v>0.26300000000000001</v>
          </cell>
          <cell r="H28">
            <v>0.26300000000000001</v>
          </cell>
          <cell r="I28">
            <v>0.26300000000000001</v>
          </cell>
          <cell r="K28">
            <v>0.26300000000000001</v>
          </cell>
          <cell r="N28">
            <v>0.26300000000000001</v>
          </cell>
        </row>
        <row r="30">
          <cell r="B30" t="str">
            <v>Exposição Inicial</v>
          </cell>
          <cell r="C30">
            <v>610009708.30328441</v>
          </cell>
          <cell r="D30">
            <v>560088892.17602408</v>
          </cell>
          <cell r="E30">
            <v>511688219.03710997</v>
          </cell>
          <cell r="F30">
            <v>464546816.28034192</v>
          </cell>
          <cell r="G30">
            <v>420806985.63874674</v>
          </cell>
          <cell r="H30">
            <v>367226849.46840334</v>
          </cell>
          <cell r="I30">
            <v>324356872.09518158</v>
          </cell>
          <cell r="J30">
            <v>277247466.13318354</v>
          </cell>
          <cell r="K30">
            <v>231042261.14054263</v>
          </cell>
          <cell r="L30">
            <v>181735080.64607516</v>
          </cell>
          <cell r="M30">
            <v>126616390.46010418</v>
          </cell>
          <cell r="N30">
            <v>67124354.129547894</v>
          </cell>
        </row>
        <row r="31">
          <cell r="B31" t="str">
            <v>Hedge Total Realizado</v>
          </cell>
          <cell r="F31">
            <v>5500000.0000000037</v>
          </cell>
          <cell r="G31">
            <v>5200000.0000000037</v>
          </cell>
          <cell r="H31">
            <v>4800000.0000000037</v>
          </cell>
          <cell r="I31">
            <v>47500000</v>
          </cell>
          <cell r="J31">
            <v>67500000</v>
          </cell>
          <cell r="K31">
            <v>50000000</v>
          </cell>
          <cell r="L31">
            <v>30000000.000000004</v>
          </cell>
          <cell r="M31">
            <v>20000000</v>
          </cell>
          <cell r="N31">
            <v>10000000</v>
          </cell>
        </row>
        <row r="32">
          <cell r="B32" t="str">
            <v>Sub total</v>
          </cell>
          <cell r="C32">
            <v>610009708.30328441</v>
          </cell>
          <cell r="D32">
            <v>560088892.17602408</v>
          </cell>
          <cell r="E32">
            <v>511688219.03710997</v>
          </cell>
          <cell r="F32">
            <v>459046816.28034192</v>
          </cell>
          <cell r="G32">
            <v>415606985.63874674</v>
          </cell>
          <cell r="H32">
            <v>362426849.46840334</v>
          </cell>
          <cell r="I32">
            <v>276856872.09518158</v>
          </cell>
          <cell r="J32">
            <v>209747466.13318354</v>
          </cell>
          <cell r="K32">
            <v>181042261.14054263</v>
          </cell>
          <cell r="L32">
            <v>151735080.64607516</v>
          </cell>
          <cell r="M32">
            <v>106616390.46010418</v>
          </cell>
          <cell r="N32">
            <v>57124354.129547894</v>
          </cell>
        </row>
        <row r="33">
          <cell r="B33" t="str">
            <v>Hedge Vencido no mês</v>
          </cell>
          <cell r="C33">
            <v>0</v>
          </cell>
          <cell r="D33">
            <v>0</v>
          </cell>
          <cell r="E33">
            <v>0</v>
          </cell>
          <cell r="F33">
            <v>300000</v>
          </cell>
          <cell r="G33">
            <v>400000</v>
          </cell>
          <cell r="H33">
            <v>-42700000</v>
          </cell>
          <cell r="I33">
            <v>-20000000</v>
          </cell>
          <cell r="J33">
            <v>17500000</v>
          </cell>
          <cell r="K33">
            <v>20000000</v>
          </cell>
          <cell r="L33">
            <v>10000000.000000004</v>
          </cell>
          <cell r="M33">
            <v>10000000</v>
          </cell>
          <cell r="N33">
            <v>10000000</v>
          </cell>
        </row>
        <row r="34">
          <cell r="B34" t="str">
            <v>Exposição Vencida no mês</v>
          </cell>
          <cell r="C34">
            <v>49920816.12726029</v>
          </cell>
          <cell r="D34">
            <v>48400673.138914101</v>
          </cell>
          <cell r="E34">
            <v>47141402.756768063</v>
          </cell>
          <cell r="F34">
            <v>43739830.641595185</v>
          </cell>
          <cell r="G34">
            <v>53580136.170343384</v>
          </cell>
          <cell r="H34">
            <v>42869977.37322177</v>
          </cell>
          <cell r="I34">
            <v>47109405.961998045</v>
          </cell>
          <cell r="J34">
            <v>46205204.992640927</v>
          </cell>
          <cell r="K34">
            <v>49307180.49446746</v>
          </cell>
          <cell r="L34">
            <v>55118690.185970977</v>
          </cell>
          <cell r="M34">
            <v>59492036.330556296</v>
          </cell>
          <cell r="N34">
            <v>67124354.129547998</v>
          </cell>
        </row>
        <row r="35">
          <cell r="B35" t="str">
            <v>Exposição Final</v>
          </cell>
          <cell r="C35">
            <v>560088892.17602408</v>
          </cell>
          <cell r="D35">
            <v>511688219.03710997</v>
          </cell>
          <cell r="E35">
            <v>464546816.28034192</v>
          </cell>
          <cell r="F35">
            <v>415606985.63874674</v>
          </cell>
          <cell r="G35">
            <v>362426849.46840334</v>
          </cell>
          <cell r="H35">
            <v>276856872.09518158</v>
          </cell>
          <cell r="I35">
            <v>209747466.13318354</v>
          </cell>
          <cell r="J35">
            <v>181042261.14054263</v>
          </cell>
          <cell r="K35">
            <v>151735080.64607516</v>
          </cell>
          <cell r="L35">
            <v>106616390.46010418</v>
          </cell>
          <cell r="M35">
            <v>57124354.129547887</v>
          </cell>
          <cell r="N35">
            <v>0</v>
          </cell>
        </row>
        <row r="37">
          <cell r="B37" t="str">
            <v>Rateio do Resultado</v>
          </cell>
        </row>
        <row r="39">
          <cell r="B39" t="str">
            <v>Vencto Instrumento</v>
          </cell>
          <cell r="F39">
            <v>37743</v>
          </cell>
          <cell r="G39">
            <v>37774</v>
          </cell>
          <cell r="H39">
            <v>37803</v>
          </cell>
          <cell r="I39">
            <v>37834</v>
          </cell>
          <cell r="J39">
            <v>37865</v>
          </cell>
          <cell r="K39">
            <v>37895</v>
          </cell>
          <cell r="L39">
            <v>37926</v>
          </cell>
          <cell r="M39">
            <v>37956</v>
          </cell>
          <cell r="N39">
            <v>37988</v>
          </cell>
        </row>
        <row r="40">
          <cell r="B40" t="str">
            <v>Mês Hedgeado</v>
          </cell>
          <cell r="F40" t="str">
            <v>Abr</v>
          </cell>
          <cell r="G40" t="str">
            <v>Mai</v>
          </cell>
          <cell r="H40" t="str">
            <v>Jun</v>
          </cell>
          <cell r="I40" t="str">
            <v>Jul</v>
          </cell>
          <cell r="J40" t="str">
            <v>Ago</v>
          </cell>
          <cell r="K40" t="str">
            <v>Set</v>
          </cell>
          <cell r="L40" t="str">
            <v>Out</v>
          </cell>
          <cell r="M40" t="str">
            <v>Nov</v>
          </cell>
          <cell r="N40" t="str">
            <v>Dez</v>
          </cell>
        </row>
        <row r="41">
          <cell r="B41" t="str">
            <v>Vol Hed Realizado</v>
          </cell>
          <cell r="F41">
            <v>300000</v>
          </cell>
          <cell r="G41">
            <v>400000</v>
          </cell>
          <cell r="H41">
            <v>-42700000</v>
          </cell>
          <cell r="I41">
            <v>-20000000</v>
          </cell>
          <cell r="J41">
            <v>17500000</v>
          </cell>
          <cell r="K41">
            <v>20000000</v>
          </cell>
          <cell r="L41">
            <v>10000000.000000004</v>
          </cell>
          <cell r="M41">
            <v>10000000</v>
          </cell>
          <cell r="N41">
            <v>10000000</v>
          </cell>
        </row>
        <row r="42">
          <cell r="B42" t="str">
            <v>Vol Hed Ajustado</v>
          </cell>
          <cell r="F42">
            <v>300000</v>
          </cell>
          <cell r="G42">
            <v>-46100000</v>
          </cell>
          <cell r="H42">
            <v>-42700000</v>
          </cell>
          <cell r="I42">
            <v>-20000000</v>
          </cell>
          <cell r="J42">
            <v>64000000</v>
          </cell>
          <cell r="K42">
            <v>10000000</v>
          </cell>
          <cell r="L42">
            <v>10000000.000000004</v>
          </cell>
          <cell r="M42">
            <v>10000000</v>
          </cell>
          <cell r="N42">
            <v>20000000</v>
          </cell>
        </row>
        <row r="44">
          <cell r="B44" t="str">
            <v>Ajuste no Vol Hed</v>
          </cell>
          <cell r="G44">
            <v>-46500000</v>
          </cell>
          <cell r="J44">
            <v>46500000</v>
          </cell>
          <cell r="K44">
            <v>-10000000</v>
          </cell>
          <cell r="N44">
            <v>10000000</v>
          </cell>
        </row>
        <row r="45">
          <cell r="B45" t="str">
            <v>Resultado Derivativos</v>
          </cell>
          <cell r="F45">
            <v>-29669577</v>
          </cell>
          <cell r="G45">
            <v>-14921824</v>
          </cell>
          <cell r="H45">
            <v>-13800138</v>
          </cell>
          <cell r="I45">
            <v>-15812222</v>
          </cell>
          <cell r="K45">
            <v>-5344566</v>
          </cell>
          <cell r="N45">
            <v>-4707401</v>
          </cell>
        </row>
        <row r="46">
          <cell r="B46" t="str">
            <v>Pro rata 1</v>
          </cell>
          <cell r="G46">
            <v>-14921824</v>
          </cell>
        </row>
        <row r="47">
          <cell r="G47">
            <v>-115.25</v>
          </cell>
          <cell r="J47">
            <v>160</v>
          </cell>
        </row>
        <row r="48">
          <cell r="G48">
            <v>1719740216</v>
          </cell>
          <cell r="J48">
            <v>-2387491840</v>
          </cell>
        </row>
        <row r="49">
          <cell r="B49" t="str">
            <v>Pro rata 2</v>
          </cell>
          <cell r="K49">
            <v>-5344566</v>
          </cell>
        </row>
        <row r="50">
          <cell r="K50">
            <v>0.5</v>
          </cell>
          <cell r="N50">
            <v>0.5</v>
          </cell>
        </row>
        <row r="51">
          <cell r="K51">
            <v>-2672283</v>
          </cell>
          <cell r="N51">
            <v>-2672283</v>
          </cell>
        </row>
        <row r="52">
          <cell r="B52" t="str">
            <v>Pro rata 3</v>
          </cell>
          <cell r="G52">
            <v>-8.8653846153846096</v>
          </cell>
          <cell r="H52">
            <v>-8.2115384615384563</v>
          </cell>
          <cell r="I52">
            <v>-3.8461538461538436</v>
          </cell>
          <cell r="J52">
            <v>12.307692307692299</v>
          </cell>
          <cell r="K52">
            <v>1.9230769230769218</v>
          </cell>
          <cell r="L52">
            <v>1.9230769230769225</v>
          </cell>
          <cell r="M52">
            <v>1.9230769230769218</v>
          </cell>
          <cell r="N52">
            <v>3.8461538461538436</v>
          </cell>
        </row>
        <row r="53">
          <cell r="F53">
            <v>-29585592</v>
          </cell>
          <cell r="G53">
            <v>262287652.153846</v>
          </cell>
          <cell r="H53">
            <v>242943226.61538446</v>
          </cell>
          <cell r="I53">
            <v>113790738.46153839</v>
          </cell>
          <cell r="J53">
            <v>-364130363.07692283</v>
          </cell>
          <cell r="K53">
            <v>-56895369.230769195</v>
          </cell>
          <cell r="N53">
            <v>-113790738.46153839</v>
          </cell>
        </row>
      </sheetData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urces_Uses"/>
      <sheetName val="Custo Variável"/>
      <sheetName val="Ficha Técnica"/>
      <sheetName val="TVE1 ca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00ML"/>
      <sheetName val="Reclassificação"/>
      <sheetName val="Plan1"/>
      <sheetName val="endere"/>
      <sheetName val="Plan3"/>
      <sheetName val="Acumulado Novembro"/>
      <sheetName val="Tabelas"/>
      <sheetName val="Sources_Uses"/>
      <sheetName val="OF 2001"/>
      <sheetName val="Ficha Técnica"/>
      <sheetName val="Custo Variável"/>
      <sheetName val="PondRJ"/>
      <sheetName val="VPR"/>
      <sheetName val="Digital"/>
      <sheetName val="Long haul links"/>
      <sheetName val="Revenue"/>
      <sheetName val="Node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_SOCHI2014"/>
      <sheetName val="REC NEWS_SOCHI2014"/>
      <sheetName val="R7_SOCHI2014"/>
      <sheetName val="RECORD_RIO2016"/>
      <sheetName val="REC NEWS_RIO2016"/>
      <sheetName val="R7_RIO2016"/>
      <sheetName val="SOCHI_RESUMO"/>
      <sheetName val="RIO_RESUMO"/>
      <sheetName val="RESUMO"/>
      <sheetName val="resumos"/>
      <sheetName val="resumos.xls"/>
      <sheetName val="Feriados"/>
      <sheetName val="REC_NEWS_SOCHI20142"/>
      <sheetName val="REC_NEWS_RIO20162"/>
      <sheetName val="resumos_xls2"/>
      <sheetName val="REC_NEWS_SOCHI2014"/>
      <sheetName val="REC_NEWS_RIO2016"/>
      <sheetName val="resumos_xls"/>
      <sheetName val="REC_NEWS_SOCHI20141"/>
      <sheetName val="REC_NEWS_RIO20161"/>
      <sheetName val="resumos_xls1"/>
      <sheetName val="REC_NEWS_SOCHI20143"/>
      <sheetName val="REC_NEWS_RIO20163"/>
      <sheetName val="resumos_xls3"/>
      <sheetName val="REC_NEWS_SOCHI20144"/>
      <sheetName val="REC_NEWS_RIO20164"/>
      <sheetName val="resumos_xls4"/>
      <sheetName val="REC_NEWS_SOCHI20145"/>
      <sheetName val="REC_NEWS_RIO20165"/>
      <sheetName val="resumos_xls5"/>
      <sheetName val="REC_NEWS_SOCHI20146"/>
      <sheetName val="REC_NEWS_RIO20166"/>
      <sheetName val="resumos_xls6"/>
    </sheetNames>
    <definedNames>
      <definedName name="_xlbgnm.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_Users_edson_me_2"/>
      <sheetName val="[PT_MACro.xls]\Users\edson.melo"/>
      <sheetName val="[PT_MACro.xls]_Users_edson_m_21"/>
      <sheetName val="[PT_MACro.xls]_Users_edson_m_16"/>
      <sheetName val="[PT_MACro.xls]_Users_edson_me_3"/>
      <sheetName val="[PT_MACro.xls]_Users_edson_me_4"/>
      <sheetName val="[PT_MACro.xls]_Users_edson_me_5"/>
      <sheetName val="[PT_MACro.xls]_Users_edson_me_6"/>
      <sheetName val="[PT_MACro.xls]_Users_edson_m_15"/>
      <sheetName val="[PT_MACro.xls]_Users_edson_me_7"/>
      <sheetName val="[PT_MACro.xls]_Users_edson_me_8"/>
      <sheetName val="[PT_MACro.xls]_Users_edson_m_10"/>
      <sheetName val="[PT_MACro.xls]_Users_edson_me_9"/>
      <sheetName val="[PT_MACro.xls]_Users_edson_m_11"/>
      <sheetName val="[PT_MACro.xls]_Users_edson_m_12"/>
      <sheetName val="[PT_MACro.xls]_Users_edson_m_13"/>
      <sheetName val="[PT_MACro.xls]_Users_edson_m_14"/>
      <sheetName val="[PT_MACro.xls]_Users_edson_m_17"/>
      <sheetName val="[PT_MACro.xls]_Users_edson_m_18"/>
      <sheetName val="[PT_MACro.xls]_Users_edson_m_19"/>
      <sheetName val="[PT_MACro.xls]_Users_edson_m_20"/>
      <sheetName val="[PT_MACro.xls]_Users_edson_m_22"/>
      <sheetName val="[PT_MACro.xls]_Users_edson_m_24"/>
      <sheetName val="[PT_MACro.xls]_Users_edson_m_23"/>
      <sheetName val="[PT_MACro.xls]_Users_edson_m_29"/>
      <sheetName val="[PT_MACro.xls]_Users_edson_m_28"/>
      <sheetName val="[PT_MACro.xls]_Users_edson_m_25"/>
      <sheetName val="[PT_MACro.xls]_Users_edson_m_27"/>
      <sheetName val="[PT_MACro.xls]_Users_edson_m_26"/>
      <sheetName val="[PT_MACro.xls]_Users_edson_m_30"/>
      <sheetName val="[PT_MACro.xls]_Users_edson_m_31"/>
      <sheetName val="[PT_MACro.xls]_Users_edson_m_68"/>
      <sheetName val="[PT_MACro.xls]_Users_edson_m_35"/>
      <sheetName val="[PT_MACro.xls]_Users_edson_m_34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m_32"/>
      <sheetName val="[PT_MACro.xls]_Users_edson_m_33"/>
      <sheetName val="[PT_MACro.xls]_Users_edson_m_36"/>
      <sheetName val="[PT_MACro.xls]_Users_edson_m_39"/>
      <sheetName val="[PT_MACro.xls]_Users_edson_m_38"/>
      <sheetName val="[PT_MACro.xls]_Users_edson_m_37"/>
      <sheetName val="[PT_MACro.xls]_Users_edson_m_40"/>
      <sheetName val="[PT_MACro.xls]_Users_edson_m_41"/>
      <sheetName val="[PT_MACro.xls]_Users_edson_m_42"/>
      <sheetName val="[PT_MACro.xls]_Users_edson_m_64"/>
      <sheetName val="[PT_MACro.xls]_Users_edson_m_43"/>
      <sheetName val="[PT_MACro.xls]_Users_edson_m_55"/>
      <sheetName val="[PT_MACro.xls]_Users_edson_m_44"/>
      <sheetName val="[PT_MACro.xls]_Users_edson_m_49"/>
      <sheetName val="[PT_MACro.xls]_Users_edson_m_48"/>
      <sheetName val="[PT_MACro.xls]_Users_edson_m_45"/>
      <sheetName val="[PT_MACro.xls]_Users_edson_m_47"/>
      <sheetName val="[PT_MACro.xls]_Users_edson_m_46"/>
      <sheetName val="[PT_MACro.xls]_Users_edson_m_53"/>
      <sheetName val="[PT_MACro.xls]_Users_edson_m_50"/>
      <sheetName val="[PT_MACro.xls]_Users_edson_m_51"/>
      <sheetName val="[PT_MACro.xls]_Users_edson_m_52"/>
      <sheetName val="[PT_MACro.xls]_Users_edson_m_54"/>
      <sheetName val="[PT_MACro.xls]_Users_edson_m_63"/>
      <sheetName val="[PT_MACro.xls]_Users_edson_m_57"/>
      <sheetName val="[PT_MACro.xls]_Users_edson_m_56"/>
      <sheetName val="[PT_MACro.xls]_Users_edson_m_60"/>
      <sheetName val="[PT_MACro.xls]_Users_edson_m_59"/>
      <sheetName val="[PT_MACro.xls]_Users_edson_m_58"/>
      <sheetName val="[PT_MACro.xls]_Users_edson_m_61"/>
      <sheetName val="[PT_MACro.xls]_Users_edson_m_62"/>
      <sheetName val="[PT_MACro.xls]_Users_edson_m_67"/>
      <sheetName val="[PT_MACro.xls]_Users_edson_m_65"/>
      <sheetName val="[PT_MACro.xls]_Users_edson_m_66"/>
      <sheetName val="[PT_MACro.xls]_Users_edson_m_71"/>
      <sheetName val="[PT_MACro.xls]_Users_edson_m_70"/>
      <sheetName val="[PT_MACro.xls]_Users_edson_m_69"/>
      <sheetName val="[PT_MACro.xls]_Users_edson_m_77"/>
      <sheetName val="[PT_MACro.xls]_Users_edson_m_73"/>
      <sheetName val="[PT_MACro.xls]_Users_edson_m_72"/>
      <sheetName val="[PT_MACro.xls]_Users_edson_m_74"/>
      <sheetName val="[PT_MACro.xls]_Users_edson_m_75"/>
      <sheetName val="[PT_MACro.xls]_Users_edson_m_76"/>
      <sheetName val="[PT_MACro.xls]_Users_edson_m_78"/>
      <sheetName val="[PT_MACro.xls]_Users_edson_m_79"/>
      <sheetName val="[PT_MACro.xls]_Users_edson_m_80"/>
      <sheetName val="[PT_MACro.xls]_Users_edson_m_81"/>
      <sheetName val="[PT_MACro.xls]_Users_edson_m_82"/>
      <sheetName val="[PT_MACro.xls]_Users_edson_m_93"/>
      <sheetName val="[PT_MACro.xls]_Users_edson_m_83"/>
      <sheetName val="[PT_MACro.xls]_Users_edson_m_86"/>
      <sheetName val="[PT_MACro.xls]_Users_edson_m_84"/>
      <sheetName val="[PT_MACro.xls]_Users_edson_m_85"/>
      <sheetName val="[PT_MACro.xls]_Users_edson_m_87"/>
      <sheetName val="[PT_MACro.xls]_Users_edson_m_88"/>
      <sheetName val="[PT_MACro.xls]_Users_edson_m_90"/>
      <sheetName val="[PT_MACro.xls]_Users_edson_m_89"/>
      <sheetName val="[PT_MACro.xls]_Users_edson_m_91"/>
      <sheetName val="[PT_MACro.xls]_Users_edson_m_92"/>
      <sheetName val="[PT_MACro.xls]_Users_edson_m_95"/>
      <sheetName val="[PT_MACro.xls]_Users_edson_m_94"/>
      <sheetName val="[PT_MACro.xls]_Users_edson__162"/>
      <sheetName val="[PT_MACro.xls]_Users_edson__106"/>
      <sheetName val="[PT_MACro.xls]_Users_edson_m_96"/>
      <sheetName val="[PT_MACro.xls]_Users_edson_m_97"/>
      <sheetName val="[PT_MACro.xls]_Users_edson_m_98"/>
      <sheetName val="[PT_MACro.xls]_Users_edson__100"/>
      <sheetName val="[PT_MACro.xls]_Users_edson_m_99"/>
      <sheetName val="[PT_MACro.xls]_Users_edson__102"/>
      <sheetName val="[PT_MACro.xls]_Users_edson__101"/>
      <sheetName val="[PT_MACro.xls]_Users_edson__104"/>
      <sheetName val="[PT_MACro.xls]_Users_edson__103"/>
      <sheetName val="[PT_MACro.xls]_Users_edson__105"/>
      <sheetName val="plamarc"/>
      <sheetName val="outdoor-projetos"/>
      <sheetName val="[PT_MACro.xls]_Users_edson__114"/>
      <sheetName val="[PT_MACro.xls]_Users_edson__108"/>
      <sheetName val="[PT_MACro.xls]_Users_edson__107"/>
      <sheetName val="[PT_MACro.xls]_Users_edson__111"/>
      <sheetName val="[PT_MACro.xls]_Users_edson__110"/>
      <sheetName val="[PT_MACro.xls]_Users_edson__109"/>
      <sheetName val="[PT_MACro.xls]_Users_edson__112"/>
      <sheetName val="[PT_MACro.xls]_Users_edson__113"/>
      <sheetName val="[PT_MACro.xls]_Users_edson__117"/>
      <sheetName val="[PT_MACro.xls]_Users_edson__115"/>
      <sheetName val="[PT_MACro.xls]_Users_edson__116"/>
      <sheetName val="[PT_MACro.xls]_Users_edson__118"/>
      <sheetName val="[PT_MACro.xls]_Users_edson__119"/>
      <sheetName val="[PT_MACro.xls]_Users_edson__120"/>
      <sheetName val="[PT_MACro.xls]_Users_edson__121"/>
      <sheetName val="[PT_MACro.xls]_Users_edson__123"/>
      <sheetName val="[PT_MACro.xls]_Users_edson__122"/>
      <sheetName val="[PT_MACro.xls]_Users_edson__134"/>
      <sheetName val="[PT_MACro.xls]_Users_edson__124"/>
      <sheetName val="[PT_MACro.xls]_Users_edson__125"/>
      <sheetName val="[PT_MACro.xls]_Users_edson__126"/>
      <sheetName val="[PT_MACro.xls]_Users_edson__127"/>
      <sheetName val="[PT_MACro.xls]_Users_edson__128"/>
      <sheetName val="[PT_MACro.xls]_Users_edson__129"/>
      <sheetName val="[PT_MACro.xls]_Users_edson__130"/>
      <sheetName val="[PT_MACro.xls]_Users_edson__131"/>
      <sheetName val="[PT_MACro.xls]_Users_edson__132"/>
      <sheetName val="[PT_MACro.xls]_Users_edson__133"/>
      <sheetName val="[PT_MACro.xls]_Users_edson__136"/>
      <sheetName val="[PT_MACro.xls]_Users_edson__135"/>
      <sheetName val="[PT_MACro.xls]_Users_edson__137"/>
      <sheetName val="[PT_MACro.xls]_Users_edson__140"/>
      <sheetName val="[PT_MACro.xls]_Users_edson__139"/>
      <sheetName val="[PT_MACro.xls]_Users_edson__138"/>
      <sheetName val="[PT_MACro.xls]_Users_edson__144"/>
      <sheetName val="[PT_MACro.xls]_Users_edson__141"/>
      <sheetName val="[PT_MACro.xls]_Users_edson__142"/>
      <sheetName val="[PT_MACro.xls]_Users_edson__143"/>
      <sheetName val="[PT_MACro.xls]_Users_edson__146"/>
      <sheetName val="[PT_MACro.xls]_Users_edson__145"/>
      <sheetName val="[PT_MACro.xls]_Users_edson__152"/>
      <sheetName val="[PT_MACro.xls]_Users_edson__147"/>
      <sheetName val="[PT_MACro.xls]_Users_edson__148"/>
      <sheetName val="[PT_MACro.xls]_Users_edson__149"/>
      <sheetName val="[PT_MACro.xls]_Users_edson__151"/>
      <sheetName val="[PT_MACro.xls]_Users_edson__150"/>
      <sheetName val="[PT_MACro.xls]_Users_edson__153"/>
      <sheetName val="[PT_MACro.xls]_Users_edson__160"/>
      <sheetName val="[PT_MACro.xls]_Users_edson__155"/>
      <sheetName val="[PT_MACro.xls]_Users_edson__154"/>
      <sheetName val="[PT_MACro.xls]_Users_edson__159"/>
      <sheetName val="[PT_MACro.xls]_Users_edson__156"/>
      <sheetName val="[PT_MACro.xls]_Users_edson__157"/>
      <sheetName val="[PT_MACro.xls]_Users_edson__158"/>
      <sheetName val="[PT_MACro.xls]_Users_edson__161"/>
      <sheetName val="[PT_MACro.xls]_Users_edson__185"/>
      <sheetName val="Tvsa"/>
      <sheetName val="CAD"/>
      <sheetName val="PRINCIPAL"/>
      <sheetName val="\Mantecorp\Institucional\Planos"/>
      <sheetName val="\X\Mantecorp\Institucional\Plan"/>
      <sheetName val="patrocinio_nacional_(2)1"/>
      <sheetName val="Exibidoras_(2)1"/>
      <sheetName val="Dados_BS-04"/>
      <sheetName val="P&amp;L_x_ICMes"/>
      <sheetName val="PT_MACro_xls"/>
      <sheetName val="\Documents_and_Settings\ehveron"/>
      <sheetName val="Launch_and_Maintenance"/>
      <sheetName val="외주현황_wq1"/>
      <sheetName val="\\SPLFPR16\Dados\C\Documents_an"/>
      <sheetName val="\Users\edson_melo\Library\Cache"/>
      <sheetName val="patrocinio_nacional_(2)2"/>
      <sheetName val="Exibidoras_(2)2"/>
      <sheetName val="Dados_BS-041"/>
      <sheetName val="P&amp;L_x_ICMes1"/>
      <sheetName val="PT_MACro_xls1"/>
      <sheetName val="\Documents_and_Settings\ehvero1"/>
      <sheetName val="Launch_and_Maintenance1"/>
      <sheetName val="외주현황_wq11"/>
      <sheetName val="\\SPLFPR16\Dados\C\Documents_a1"/>
      <sheetName val="\Users\edson_melo\Library\Cach1"/>
      <sheetName val="calendario"/>
      <sheetName val="patrocinio_nacional_(2)3"/>
      <sheetName val="Exibidoras_(2)3"/>
      <sheetName val="Dados_BS-042"/>
      <sheetName val="P&amp;L_x_ICMes2"/>
      <sheetName val="PT_MACro_xls2"/>
      <sheetName val="\Documents_and_Settings\ehvero2"/>
      <sheetName val="Launch_and_Maintenance2"/>
      <sheetName val="외주현황_wq12"/>
      <sheetName val="\\SPLFPR16\Dados\C\Documents_a2"/>
      <sheetName val="\Users\edson_melo\Library\Cach2"/>
      <sheetName val="Briefing"/>
      <sheetName val="RJ1"/>
      <sheetName val="REC"/>
      <sheetName val="FOR"/>
      <sheetName val="POA"/>
      <sheetName val="CWB"/>
      <sheetName val="FLO"/>
      <sheetName val="BEL"/>
      <sheetName val="MAN"/>
      <sheetName val="RK"/>
      <sheetName val="\\SR-NEO04\Midia\Burti\Plano\Do"/>
      <sheetName val="CASCAO"/>
      <sheetName val="CRESCER"/>
      <sheetName val="CRIATIVA"/>
      <sheetName val="FAÇAFÁCIL"/>
      <sheetName val="GALILEU (GCIENCIA)"/>
      <sheetName val="MAGALI"/>
      <sheetName val="MARIECLAIRE"/>
      <sheetName val="MODAMOLDES"/>
      <sheetName val="QUERIDA"/>
      <sheetName val="ALM.CASCAO"/>
      <sheetName val="ALM.CEBOLINHA"/>
      <sheetName val="ALM.CHICOBENTO"/>
      <sheetName val="ALMANACAO FERIAS"/>
      <sheetName val="ALM.MONICA"/>
      <sheetName val="CEBOLINHA"/>
      <sheetName val="CHICOBENTO"/>
      <sheetName val="MONICA"/>
      <sheetName val="_Mantecorp_Institucional_Planos"/>
      <sheetName val="__SPLFPR16_Dados_C_Documents an"/>
      <sheetName val="2005"/>
      <sheetName val="rd"/>
      <sheetName val="plmm-r$"/>
      <sheetName val="TABELA DE PREÇOS"/>
      <sheetName val="Mengenabgleich"/>
      <sheetName val="[PT_MACro.xls]_Users_edson__165"/>
      <sheetName val="[PT_MACro.xls]_Users_edson__163"/>
      <sheetName val="[PT_MACro.xls]_Users_edson__164"/>
      <sheetName val="[PT_MACro.xls]_Users_edson__172"/>
      <sheetName val="[PT_MACro.xls]_Users_edson__166"/>
      <sheetName val="[PT_MACro.xls]_Users_edson__167"/>
      <sheetName val="[PT_MACro.xls]_Users_edson__169"/>
      <sheetName val="[PT_MACro.xls]_Users_edson__168"/>
      <sheetName val="[PT_MACro.xls]_Users_edson__170"/>
      <sheetName val="[PT_MACro.xls]_Users_edson__171"/>
      <sheetName val="[PT_MACro.xls]_Users_edson__175"/>
      <sheetName val="patrocinio_nacional_(2)5"/>
      <sheetName val="Exibidoras_(2)5"/>
      <sheetName val="Dados_BS-044"/>
      <sheetName val="P&amp;L_x_ICMes4"/>
      <sheetName val="PT_MACro_xls4"/>
      <sheetName val="\Documents_and_Settings\ehvero4"/>
      <sheetName val="Launch_and_Maintenance4"/>
      <sheetName val="외주현황_wq14"/>
      <sheetName val="\\SPLFPR16\Dados\C\Documents_a4"/>
      <sheetName val="[PT_MACro_xls]_Users_edson_m100"/>
      <sheetName val="[PT_MACro_xls]_Users_edson_m101"/>
      <sheetName val="[PT_MACro_xls]_Users_edson_me_1"/>
      <sheetName val="[PT_MACro_xls]_Users_edson_m102"/>
      <sheetName val="[PT_MACro_xls]_Users_edson_me10"/>
      <sheetName val="[PT_MACro_xls]_Users_edson_me11"/>
      <sheetName val="[PT_MACro_xls]_Users_edson_me12"/>
      <sheetName val="[PT_MACro_xls]_Users_edson_me13"/>
      <sheetName val="[PT_MACro_xls]_Users_edson_me14"/>
      <sheetName val="[PT_MACro_xls]_Users_edson_me15"/>
      <sheetName val="[PT_MACro_xls]_Users_edson_me16"/>
      <sheetName val="[PT_MACro_xls]_Users_edson_m103"/>
      <sheetName val="[PT_MACro_xls]_Users_edson_m104"/>
      <sheetName val="[PT_MACro_xls]_Users_edson_m105"/>
      <sheetName val="[PT_MACro_xls]_Users_edson_m106"/>
      <sheetName val="[PT_MACro_xls]_Users_edson_m107"/>
      <sheetName val="[PT_MACro_xls]_Users_edson_m108"/>
      <sheetName val="[PT_MACro_xls]_Users_edson_m109"/>
      <sheetName val="[PT_MACro_xls]_Users_edson_m110"/>
      <sheetName val="[PT_MACro_xls]_Users_edson_m111"/>
      <sheetName val="[PT_MACro_xls]_Users_edson_m112"/>
      <sheetName val="[PT_MACro_xls]_Users_edson_m113"/>
      <sheetName val="[PT_MACro_xls]_Users_edson_m114"/>
      <sheetName val="[PT_MACro_xls]_Users_edson_m115"/>
      <sheetName val="[PT_MACro_xls]_Users_edson_m116"/>
      <sheetName val="[PT_MACro_xls]_Users_edson_m117"/>
      <sheetName val="[PT_MACro_xls]_Users_edson_m118"/>
      <sheetName val="[PT_MACro_xls]_Users_edson_m119"/>
      <sheetName val="[PT_MACro_xls]_Users_edson_m120"/>
      <sheetName val="[PT_MACro_xls]_Users_edson_m121"/>
      <sheetName val="[PT_MACro_xls]_Users_edson_m122"/>
      <sheetName val="[PT_MACro_xls]_Users_edson_m123"/>
      <sheetName val="[PT_MACro_xls]_Users_edson_m124"/>
      <sheetName val="[PT_MACro_xls]_Users_edson_m125"/>
      <sheetName val="[PT_MACro_xls]_Users_edson_m126"/>
      <sheetName val="[PT_MACro_xls]_Users_edson_m127"/>
      <sheetName val="[PT_MACro_xls]_Users_edson_m128"/>
      <sheetName val="[PT_MACro_xls]_Users_edson_m129"/>
      <sheetName val="[PT_MACro_xls]_Users_edson_m130"/>
      <sheetName val="[PT_MACro_xls]_Users_edson_m131"/>
      <sheetName val="[PT_MACro_xls]_Users_edson_m132"/>
      <sheetName val="[PT_MACro_xls]_Users_edson_m133"/>
      <sheetName val="[PT_MACro_xls]_Users_edson_m134"/>
      <sheetName val="[PT_MACro_xls]_Users_edson_m135"/>
      <sheetName val="[PT_MACro_xls]_Users_edson_m136"/>
      <sheetName val="[PT_MACro_xls]_Users_edson_m137"/>
      <sheetName val="[PT_MACro_xls]_Users_edson_m138"/>
      <sheetName val="[PT_MACro_xls]_Users_edson_m139"/>
      <sheetName val="[PT_MACro_xls]_Users_edson_m140"/>
      <sheetName val="[PT_MACro_xls]_Users_edson_m141"/>
      <sheetName val="[PT_MACro_xls]_Users_edson_m142"/>
      <sheetName val="[PT_MACro_xls]\Users\edson_mel1"/>
      <sheetName val="[PT_MACro_xls]_Users_edson_m143"/>
      <sheetName val="[PT_MACro_xls]_Users_edson_m144"/>
      <sheetName val="[PT_MACro_xls]_Users_edson_m145"/>
      <sheetName val="[PT_MACro_xls]_Users_edson_m146"/>
      <sheetName val="[PT_MACro_xls]_Users_edson_m147"/>
      <sheetName val="[PT_MACro_xls]_Users_edson_m148"/>
      <sheetName val="[PT_MACro_xls]_Users_edson_m149"/>
      <sheetName val="[PT_MACro_xls]_Users_edson_m150"/>
      <sheetName val="[PT_MACro_xls]_Users_edson_m151"/>
      <sheetName val="[PT_MACro_xls]_Users_edson_m152"/>
      <sheetName val="[PT_MACro_xls]_Users_edson_m153"/>
      <sheetName val="[PT_MACro_xls]_Users_edson_m154"/>
      <sheetName val="[PT_MACro_xls]_Users_edson_m155"/>
      <sheetName val="GALILEU_(GCIENCIA)1"/>
      <sheetName val="ALM_CASCAO1"/>
      <sheetName val="ALM_CEBOLINHA1"/>
      <sheetName val="ALM_CHICOBENTO1"/>
      <sheetName val="ALMANACAO_FERIAS1"/>
      <sheetName val="ALM_MONICA1"/>
      <sheetName val="[PT_MACro_xls]_Users_edson_m156"/>
      <sheetName val="[PT_MACro_xls]_Users_edson_m157"/>
      <sheetName val="[PT_MACro_xls]_Users_edson_m158"/>
      <sheetName val="[PT_MACro_xls]_Users_edson_m159"/>
      <sheetName val="[PT_MACro_xls]_Users_edson_m160"/>
      <sheetName val="[PT_MACro_xls]_Users_edson_m161"/>
      <sheetName val="[PT_MACro_xls]_Users_edson_m162"/>
      <sheetName val="[PT_MACro_xls]_Users_edson_m163"/>
      <sheetName val="[PT_MACro_xls]_Users_edson_m164"/>
      <sheetName val="[PT_MACro_xls]_Users_edson_m165"/>
      <sheetName val="[PT_MACro_xls]_Users_edson_m166"/>
      <sheetName val="[PT_MACro_xls]_Users_edson_m167"/>
      <sheetName val="[PT_MACro_xls]_Users_edson_m168"/>
      <sheetName val="[PT_MACro_xls]_Users_edson_m169"/>
      <sheetName val="[PT_MACro_xls]_Users_edson_m170"/>
      <sheetName val="[PT_MACro_xls]_Users_edson_m171"/>
      <sheetName val="[PT_MACro_xls]_Users_edson_m172"/>
      <sheetName val="[PT_MACro_xls]_Users_edson_m173"/>
      <sheetName val="[PT_MACro_xls]_Users_edson_m174"/>
      <sheetName val="[PT_MACro_xls]_Users_edson_m175"/>
      <sheetName val="[PT_MACro_xls]_Users_edson_m176"/>
      <sheetName val="__SPLFPR16_Dados_C_Documents_a1"/>
      <sheetName val="[PT_MACro_xls]_Users_edson_m177"/>
      <sheetName val="[PT_MACro_xls]_Users_edson_m178"/>
      <sheetName val="[PT_MACro_xls]_Users_edson_m179"/>
      <sheetName val="[PT_MACro_xls]_Users_edson_m180"/>
      <sheetName val="[PT_MACro_xls]_Users_edson_m181"/>
      <sheetName val="[PT_MACro_xls]_Users_edson_m182"/>
      <sheetName val="[PT_MACro_xls]_Users_edson_m183"/>
      <sheetName val="[PT_MACro_xls]_Users_edson_m184"/>
      <sheetName val="[PT_MACro_xls]_Users_edson_m185"/>
      <sheetName val="[PT_MACro_xls]_Users_edson_m186"/>
      <sheetName val="[PT_MACro_xls]_Users_edson__109"/>
      <sheetName val="[PT_MACro_xls]_Users_edson_m187"/>
      <sheetName val="[PT_MACro_xls]_Users_edson_m188"/>
      <sheetName val="[PT_MACro_xls]_Users_edson_m189"/>
      <sheetName val="[PT_MACro_xls]_Users_edson__110"/>
      <sheetName val="\Users\edson_melo1"/>
      <sheetName val="[PT_MACro_xls]_Users_edson__111"/>
      <sheetName val="[PT_MACro_xls]_Users_edson__112"/>
      <sheetName val="[PT_MACro_xls]_Users_edson__113"/>
      <sheetName val="[PT_MACro_xls]_Users_edson__114"/>
      <sheetName val="[PT_MACro_xls]_Users_edson__115"/>
      <sheetName val="[PT_MACro_xls]_Users_edson__116"/>
      <sheetName val="[PT_MACro_xls]_Users_edson__117"/>
      <sheetName val="TABELA_DE_PREÇOS1"/>
      <sheetName val="[PT_MACro_xls]_Users_edson__118"/>
      <sheetName val="patrocinio_nacional_(2)4"/>
      <sheetName val="Exibidoras_(2)4"/>
      <sheetName val="Dados_BS-043"/>
      <sheetName val="P&amp;L_x_ICMes3"/>
      <sheetName val="PT_MACro_xls3"/>
      <sheetName val="\Documents_and_Settings\ehvero3"/>
      <sheetName val="Launch_and_Maintenance3"/>
      <sheetName val="외주현황_wq13"/>
      <sheetName val="\\SPLFPR16\Dados\C\Documents_a3"/>
      <sheetName val="[PT_MACro_xls]_Users_edson_m_41"/>
      <sheetName val="[PT_MACro_xls]_Users_edson_m_22"/>
      <sheetName val="[PT_MACro_xls]_Users_edson_me_2"/>
      <sheetName val="[PT_MACro_xls]_Users_edson_m_13"/>
      <sheetName val="[PT_MACro_xls]_Users_edson_me_6"/>
      <sheetName val="[PT_MACro_xls]_Users_edson_me_3"/>
      <sheetName val="[PT_MACro_xls]_Users_edson_me_4"/>
      <sheetName val="[PT_MACro_xls]_Users_edson_me_5"/>
      <sheetName val="[PT_MACro_xls]_Users_edson_me_9"/>
      <sheetName val="[PT_MACro_xls]_Users_edson_me_7"/>
      <sheetName val="[PT_MACro_xls]_Users_edson_me_8"/>
      <sheetName val="[PT_MACro_xls]_Users_edson_m_10"/>
      <sheetName val="[PT_MACro_xls]_Users_edson_m_11"/>
      <sheetName val="[PT_MACro_xls]_Users_edson_m_12"/>
      <sheetName val="[PT_MACro_xls]_Users_edson_m_14"/>
      <sheetName val="[PT_MACro_xls]_Users_edson_m_15"/>
      <sheetName val="[PT_MACro_xls]_Users_edson_m_20"/>
      <sheetName val="[PT_MACro_xls]_Users_edson_m_19"/>
      <sheetName val="[PT_MACro_xls]_Users_edson_m_18"/>
      <sheetName val="[PT_MACro_xls]_Users_edson_m_16"/>
      <sheetName val="[PT_MACro_xls]_Users_edson_m_17"/>
      <sheetName val="[PT_MACro_xls]_Users_edson_m_21"/>
      <sheetName val="[PT_MACro_xls]_Users_edson_m_23"/>
      <sheetName val="[PT_MACro_xls]_Users_edson_m_24"/>
      <sheetName val="[PT_MACro_xls]_Users_edson_m_25"/>
      <sheetName val="[PT_MACro_xls]_Users_edson_m_26"/>
      <sheetName val="[PT_MACro_xls]_Users_edson_m_37"/>
      <sheetName val="[PT_MACro_xls]_Users_edson_m_29"/>
      <sheetName val="[PT_MACro_xls]_Users_edson_m_27"/>
      <sheetName val="[PT_MACro_xls]_Users_edson_m_28"/>
      <sheetName val="[PT_MACro_xls]_Users_edson_m_31"/>
      <sheetName val="[PT_MACro_xls]_Users_edson_m_30"/>
      <sheetName val="[PT_MACro_xls]_Users_edson_m_34"/>
      <sheetName val="[PT_MACro_xls]_Users_edson_m_32"/>
      <sheetName val="[PT_MACro_xls]_Users_edson_m_33"/>
      <sheetName val="[PT_MACro_xls]_Users_edson_m_35"/>
      <sheetName val="[PT_MACro_xls]_Users_edson_m_36"/>
      <sheetName val="[PT_MACro_xls]_Users_edson_m_38"/>
      <sheetName val="[PT_MACro_xls]_Users_edson_m_40"/>
      <sheetName val="[PT_MACro_xls]_Users_edson_m_39"/>
      <sheetName val="[PT_MACro_xls]_Users_edson_m_42"/>
      <sheetName val="[PT_MACro_xls]_Users_edson_m_45"/>
      <sheetName val="[PT_MACro_xls]_Users_edson_m_44"/>
      <sheetName val="[PT_MACro_xls]_Users_edson_m_43"/>
      <sheetName val="[PT_MACro_xls]_Users_edson_m_47"/>
      <sheetName val="[PT_MACro_xls]_Users_edson_m_46"/>
      <sheetName val="[PT_MACro_xls]_Users_edson_m_51"/>
      <sheetName val="[PT_MACro_xls]_Users_edson_m_48"/>
      <sheetName val="[PT_MACro_xls]_Users_edson_m_49"/>
      <sheetName val="[PT_MACro_xls]_Users_edson_m_50"/>
      <sheetName val="[PT_MACro_xls]_Users_edson_m_53"/>
      <sheetName val="[PT_MACro_xls]\Users\edson_melo"/>
      <sheetName val="[PT_MACro_xls]_Users_edson_m_52"/>
      <sheetName val="[PT_MACro_xls]_Users_edson_m_54"/>
      <sheetName val="[PT_MACro_xls]_Users_edson_m_55"/>
      <sheetName val="[PT_MACro_xls]_Users_edson_m_59"/>
      <sheetName val="[PT_MACro_xls]_Users_edson_m_56"/>
      <sheetName val="[PT_MACro_xls]_Users_edson_m_57"/>
      <sheetName val="[PT_MACro_xls]_Users_edson_m_58"/>
      <sheetName val="[PT_MACro_xls]_Users_edson_m_63"/>
      <sheetName val="[PT_MACro_xls]_Users_edson_m_60"/>
      <sheetName val="[PT_MACro_xls]_Users_edson_m_61"/>
      <sheetName val="[PT_MACro_xls]_Users_edson_m_62"/>
      <sheetName val="[PT_MACro_xls]_Users_edson_m_64"/>
      <sheetName val="[PT_MACro_xls]_Users_edson_m_65"/>
      <sheetName val="GALILEU_(GCIENCIA)"/>
      <sheetName val="ALM_CASCAO"/>
      <sheetName val="ALM_CEBOLINHA"/>
      <sheetName val="ALM_CHICOBENTO"/>
      <sheetName val="ALMANACAO_FERIAS"/>
      <sheetName val="ALM_MONICA"/>
      <sheetName val="[PT_MACro_xls]_Users_edson_m_68"/>
      <sheetName val="[PT_MACro_xls]_Users_edson_m_66"/>
      <sheetName val="[PT_MACro_xls]_Users_edson_m_67"/>
      <sheetName val="[PT_MACro_xls]_Users_edson_m_74"/>
      <sheetName val="[PT_MACro_xls]_Users_edson_m_72"/>
      <sheetName val="[PT_MACro_xls]_Users_edson_m_69"/>
      <sheetName val="[PT_MACro_xls]_Users_edson_m_70"/>
      <sheetName val="[PT_MACro_xls]_Users_edson_m_71"/>
      <sheetName val="[PT_MACro_xls]_Users_edson_m_73"/>
      <sheetName val="[PT_MACro_xls]_Users_edson_m_75"/>
      <sheetName val="[PT_MACro_xls]_Users_edson_m_76"/>
      <sheetName val="[PT_MACro_xls]_Users_edson_m_77"/>
      <sheetName val="[PT_MACro_xls]_Users_edson_m_78"/>
      <sheetName val="[PT_MACro_xls]_Users_edson_m_80"/>
      <sheetName val="[PT_MACro_xls]_Users_edson_m_79"/>
      <sheetName val="[PT_MACro_xls]_Users_edson_m_81"/>
      <sheetName val="[PT_MACro_xls]_Users_edson_m_83"/>
      <sheetName val="[PT_MACro_xls]_Users_edson_m_82"/>
      <sheetName val="[PT_MACro_xls]_Users_edson_m_84"/>
      <sheetName val="[PT_MACro_xls]_Users_edson_m_85"/>
      <sheetName val="[PT_MACro_xls]_Users_edson_m_86"/>
      <sheetName val="__SPLFPR16_Dados_C_Documents_an"/>
      <sheetName val="[PT_MACro_xls]_Users_edson_m_88"/>
      <sheetName val="[PT_MACro_xls]_Users_edson_m_87"/>
      <sheetName val="[PT_MACro_xls]_Users_edson_m_89"/>
      <sheetName val="[PT_MACro_xls]_Users_edson_m_90"/>
      <sheetName val="[PT_MACro_xls]_Users_edson_m_91"/>
      <sheetName val="[PT_MACro_xls]_Users_edson_m_93"/>
      <sheetName val="[PT_MACro_xls]_Users_edson_m_92"/>
      <sheetName val="[PT_MACro_xls]_Users_edson_m_94"/>
      <sheetName val="[PT_MACro_xls]_Users_edson_m_95"/>
      <sheetName val="[PT_MACro_xls]_Users_edson_m_96"/>
      <sheetName val="[PT_MACro_xls]_Users_edson__101"/>
      <sheetName val="[PT_MACro_xls]_Users_edson_m_97"/>
      <sheetName val="[PT_MACro_xls]_Users_edson_m_98"/>
      <sheetName val="[PT_MACro_xls]_Users_edson_m_99"/>
      <sheetName val="[PT_MACro_xls]_Users_edson__100"/>
      <sheetName val="\Users\edson_melo"/>
      <sheetName val="[PT_MACro_xls]_Users_edson__102"/>
      <sheetName val="[PT_MACro_xls]_Users_edson__103"/>
      <sheetName val="[PT_MACro_xls]_Users_edson__104"/>
      <sheetName val="[PT_MACro_xls]_Users_edson__107"/>
      <sheetName val="[PT_MACro_xls]_Users_edson__105"/>
      <sheetName val="[PT_MACro_xls]_Users_edson__106"/>
      <sheetName val="[PT_MACro_xls]_Users_edson__108"/>
      <sheetName val="TABELA_DE_PREÇOS"/>
      <sheetName val="[PT_MACro_xls]_Users_edson__119"/>
      <sheetName val="patrocinio_nacional_(2)6"/>
      <sheetName val="Exibidoras_(2)6"/>
      <sheetName val="Dados_BS-045"/>
      <sheetName val="P&amp;L_x_ICMes5"/>
      <sheetName val="PT_MACro_xls5"/>
      <sheetName val="\Documents_and_Settings\ehvero5"/>
      <sheetName val="Launch_and_Maintenance5"/>
      <sheetName val="외주현황_wq15"/>
      <sheetName val="\\SPLFPR16\Dados\C\Documents_a5"/>
      <sheetName val="[PT_MACro_xls]_Users_edson_m190"/>
      <sheetName val="[PT_MACro_xls]_Users_edson_m191"/>
      <sheetName val="[PT_MACro_xls]_Users_edson_me17"/>
      <sheetName val="[PT_MACro_xls]_Users_edson_m192"/>
      <sheetName val="[PT_MACro_xls]_Users_edson_me18"/>
      <sheetName val="[PT_MACro_xls]_Users_edson_me19"/>
      <sheetName val="[PT_MACro_xls]_Users_edson_me20"/>
      <sheetName val="[PT_MACro_xls]_Users_edson_me21"/>
      <sheetName val="[PT_MACro_xls]_Users_edson_me22"/>
      <sheetName val="[PT_MACro_xls]_Users_edson_me23"/>
      <sheetName val="[PT_MACro_xls]_Users_edson_me24"/>
      <sheetName val="[PT_MACro_xls]_Users_edson_m193"/>
      <sheetName val="[PT_MACro_xls]_Users_edson_m194"/>
      <sheetName val="[PT_MACro_xls]_Users_edson_m195"/>
      <sheetName val="[PT_MACro_xls]_Users_edson_m196"/>
      <sheetName val="[PT_MACro_xls]_Users_edson_m197"/>
      <sheetName val="[PT_MACro_xls]_Users_edson_m198"/>
      <sheetName val="[PT_MACro_xls]_Users_edson_m199"/>
      <sheetName val="[PT_MACro_xls]_Users_edson_m200"/>
      <sheetName val="[PT_MACro_xls]_Users_edson_m201"/>
      <sheetName val="[PT_MACro_xls]_Users_edson_m202"/>
      <sheetName val="[PT_MACro_xls]_Users_edson_m203"/>
      <sheetName val="[PT_MACro_xls]_Users_edson_m204"/>
      <sheetName val="[PT_MACro_xls]_Users_edson_m205"/>
      <sheetName val="[PT_MACro_xls]_Users_edson_m206"/>
      <sheetName val="[PT_MACro_xls]_Users_edson_m207"/>
      <sheetName val="[PT_MACro_xls]_Users_edson_m208"/>
      <sheetName val="[PT_MACro_xls]_Users_edson_m209"/>
      <sheetName val="[PT_MACro_xls]_Users_edson_m210"/>
      <sheetName val="[PT_MACro_xls]_Users_edson_m211"/>
      <sheetName val="[PT_MACro_xls]_Users_edson_m212"/>
      <sheetName val="[PT_MACro_xls]_Users_edson_m213"/>
      <sheetName val="[PT_MACro_xls]_Users_edson_m214"/>
      <sheetName val="[PT_MACro_xls]_Users_edson_m215"/>
      <sheetName val="[PT_MACro_xls]_Users_edson_m216"/>
      <sheetName val="[PT_MACro_xls]_Users_edson_m217"/>
      <sheetName val="[PT_MACro_xls]_Users_edson_m218"/>
      <sheetName val="[PT_MACro_xls]_Users_edson_m219"/>
      <sheetName val="[PT_MACro_xls]_Users_edson_m220"/>
      <sheetName val="[PT_MACro_xls]_Users_edson_m221"/>
      <sheetName val="[PT_MACro_xls]_Users_edson_m222"/>
      <sheetName val="[PT_MACro_xls]_Users_edson_m223"/>
      <sheetName val="[PT_MACro_xls]_Users_edson_m224"/>
      <sheetName val="[PT_MACro_xls]_Users_edson_m225"/>
      <sheetName val="[PT_MACro_xls]_Users_edson_m226"/>
      <sheetName val="[PT_MACro_xls]_Users_edson_m227"/>
      <sheetName val="[PT_MACro_xls]_Users_edson_m228"/>
      <sheetName val="[PT_MACro_xls]_Users_edson_m229"/>
      <sheetName val="[PT_MACro_xls]_Users_edson_m230"/>
      <sheetName val="[PT_MACro_xls]_Users_edson_m231"/>
      <sheetName val="[PT_MACro_xls]_Users_edson_m232"/>
      <sheetName val="[PT_MACro_xls]\Users\edson_mel2"/>
      <sheetName val="[PT_MACro_xls]_Users_edson_m233"/>
      <sheetName val="[PT_MACro_xls]_Users_edson_m234"/>
      <sheetName val="[PT_MACro_xls]_Users_edson_m235"/>
      <sheetName val="[PT_MACro_xls]_Users_edson_m236"/>
      <sheetName val="[PT_MACro_xls]_Users_edson_m237"/>
      <sheetName val="[PT_MACro_xls]_Users_edson_m238"/>
      <sheetName val="[PT_MACro_xls]_Users_edson_m239"/>
      <sheetName val="[PT_MACro_xls]_Users_edson_m240"/>
      <sheetName val="[PT_MACro_xls]_Users_edson_m241"/>
      <sheetName val="[PT_MACro_xls]_Users_edson_m242"/>
      <sheetName val="[PT_MACro_xls]_Users_edson_m243"/>
      <sheetName val="[PT_MACro_xls]_Users_edson_m244"/>
      <sheetName val="[PT_MACro_xls]_Users_edson_m245"/>
      <sheetName val="GALILEU_(GCIENCIA)2"/>
      <sheetName val="ALM_CASCAO2"/>
      <sheetName val="ALM_CEBOLINHA2"/>
      <sheetName val="ALM_CHICOBENTO2"/>
      <sheetName val="ALMANACAO_FERIAS2"/>
      <sheetName val="ALM_MONICA2"/>
      <sheetName val="[PT_MACro_xls]_Users_edson_m246"/>
      <sheetName val="[PT_MACro_xls]_Users_edson_m247"/>
      <sheetName val="[PT_MACro_xls]_Users_edson_m248"/>
      <sheetName val="[PT_MACro_xls]_Users_edson_m249"/>
      <sheetName val="[PT_MACro_xls]_Users_edson_m250"/>
      <sheetName val="[PT_MACro_xls]_Users_edson_m251"/>
      <sheetName val="[PT_MACro_xls]_Users_edson_m252"/>
      <sheetName val="[PT_MACro_xls]_Users_edson_m253"/>
      <sheetName val="[PT_MACro_xls]_Users_edson_m254"/>
      <sheetName val="[PT_MACro_xls]_Users_edson_m255"/>
      <sheetName val="[PT_MACro_xls]_Users_edson_m256"/>
      <sheetName val="[PT_MACro_xls]_Users_edson_m257"/>
      <sheetName val="[PT_MACro_xls]_Users_edson_m258"/>
      <sheetName val="[PT_MACro_xls]_Users_edson_m259"/>
      <sheetName val="[PT_MACro_xls]_Users_edson_m260"/>
      <sheetName val="[PT_MACro_xls]_Users_edson_m261"/>
      <sheetName val="[PT_MACro_xls]_Users_edson_m262"/>
      <sheetName val="[PT_MACro_xls]_Users_edson_m263"/>
      <sheetName val="[PT_MACro_xls]_Users_edson_m264"/>
      <sheetName val="[PT_MACro_xls]_Users_edson_m265"/>
      <sheetName val="[PT_MACro_xls]_Users_edson_m266"/>
      <sheetName val="__SPLFPR16_Dados_C_Documents_a2"/>
      <sheetName val="[PT_MACro_xls]_Users_edson_m267"/>
      <sheetName val="[PT_MACro_xls]_Users_edson_m268"/>
      <sheetName val="[PT_MACro_xls]_Users_edson_m269"/>
      <sheetName val="[PT_MACro_xls]_Users_edson_m270"/>
      <sheetName val="[PT_MACro_xls]_Users_edson_m271"/>
      <sheetName val="[PT_MACro_xls]_Users_edson_m272"/>
      <sheetName val="[PT_MACro_xls]_Users_edson_m273"/>
      <sheetName val="[PT_MACro_xls]_Users_edson_m274"/>
      <sheetName val="[PT_MACro_xls]_Users_edson_m275"/>
      <sheetName val="[PT_MACro_xls]_Users_edson_m276"/>
      <sheetName val="[PT_MACro_xls]_Users_edson__120"/>
      <sheetName val="[PT_MACro_xls]_Users_edson_m277"/>
      <sheetName val="[PT_MACro_xls]_Users_edson_m278"/>
      <sheetName val="[PT_MACro_xls]_Users_edson_m279"/>
      <sheetName val="[PT_MACro_xls]_Users_edson__121"/>
      <sheetName val="\Users\edson_melo2"/>
      <sheetName val="[PT_MACro_xls]_Users_edson__122"/>
      <sheetName val="[PT_MACro_xls]_Users_edson__123"/>
      <sheetName val="[PT_MACro_xls]_Users_edson__124"/>
      <sheetName val="[PT_MACro_xls]_Users_edson__125"/>
      <sheetName val="[PT_MACro_xls]_Users_edson__126"/>
      <sheetName val="[PT_MACro_xls]_Users_edson__127"/>
      <sheetName val="[PT_MACro_xls]_Users_edson__128"/>
      <sheetName val="TABELA_DE_PREÇOS2"/>
      <sheetName val="[PT_MACro_xls]_Users_edson__129"/>
      <sheetName val="[PT_MACro_xls]_Users_edson__130"/>
      <sheetName val="[PT_MACro_xls]_Users_edson__131"/>
      <sheetName val="[PT_MACro_xls]_Users_edson__132"/>
      <sheetName val="patrocinio_nacional_(2)7"/>
      <sheetName val="Exibidoras_(2)7"/>
      <sheetName val="Dados_BS-046"/>
      <sheetName val="P&amp;L_x_ICMes6"/>
      <sheetName val="PT_MACro_xls6"/>
      <sheetName val="\Documents_and_Settings\ehvero6"/>
      <sheetName val="Launch_and_Maintenance6"/>
      <sheetName val="외주현황_wq16"/>
      <sheetName val="\\SPLFPR16\Dados\C\Documents_a6"/>
      <sheetName val="[PT_MACro_xls]_Users_edson_m280"/>
      <sheetName val="[PT_MACro_xls]_Users_edson_m281"/>
      <sheetName val="[PT_MACro_xls]_Users_edson_me25"/>
      <sheetName val="[PT_MACro_xls]_Users_edson_m282"/>
      <sheetName val="[PT_MACro_xls]_Users_edson_me26"/>
      <sheetName val="[PT_MACro_xls]_Users_edson_me27"/>
      <sheetName val="[PT_MACro_xls]_Users_edson_me28"/>
      <sheetName val="[PT_MACro_xls]_Users_edson_me29"/>
      <sheetName val="[PT_MACro_xls]_Users_edson_me30"/>
      <sheetName val="[PT_MACro_xls]_Users_edson_me31"/>
      <sheetName val="[PT_MACro_xls]_Users_edson_me32"/>
      <sheetName val="[PT_MACro_xls]_Users_edson_m283"/>
      <sheetName val="[PT_MACro_xls]_Users_edson_m284"/>
      <sheetName val="[PT_MACro_xls]_Users_edson_m285"/>
      <sheetName val="[PT_MACro_xls]_Users_edson_m286"/>
      <sheetName val="[PT_MACro_xls]_Users_edson_m287"/>
      <sheetName val="[PT_MACro_xls]_Users_edson_m288"/>
      <sheetName val="[PT_MACro_xls]_Users_edson_m289"/>
      <sheetName val="[PT_MACro_xls]_Users_edson_m290"/>
      <sheetName val="[PT_MACro_xls]_Users_edson_m291"/>
      <sheetName val="[PT_MACro_xls]_Users_edson_m292"/>
      <sheetName val="[PT_MACro_xls]_Users_edson_m293"/>
      <sheetName val="[PT_MACro_xls]_Users_edson_m294"/>
      <sheetName val="[PT_MACro_xls]_Users_edson_m295"/>
      <sheetName val="[PT_MACro_xls]_Users_edson_m296"/>
      <sheetName val="[PT_MACro_xls]_Users_edson_m297"/>
      <sheetName val="[PT_MACro_xls]_Users_edson_m298"/>
      <sheetName val="[PT_MACro_xls]_Users_edson_m299"/>
      <sheetName val="[PT_MACro_xls]_Users_edson_m300"/>
      <sheetName val="[PT_MACro_xls]_Users_edson_m301"/>
      <sheetName val="[PT_MACro_xls]_Users_edson_m302"/>
      <sheetName val="[PT_MACro_xls]_Users_edson_m303"/>
      <sheetName val="[PT_MACro_xls]_Users_edson_m304"/>
      <sheetName val="[PT_MACro_xls]_Users_edson_m305"/>
      <sheetName val="[PT_MACro_xls]_Users_edson_m306"/>
      <sheetName val="[PT_MACro_xls]_Users_edson_m307"/>
      <sheetName val="[PT_MACro_xls]_Users_edson_m308"/>
      <sheetName val="[PT_MACro_xls]_Users_edson_m309"/>
      <sheetName val="[PT_MACro_xls]_Users_edson_m310"/>
      <sheetName val="[PT_MACro_xls]_Users_edson_m311"/>
      <sheetName val="[PT_MACro_xls]_Users_edson_m312"/>
      <sheetName val="[PT_MACro_xls]_Users_edson_m313"/>
      <sheetName val="[PT_MACro_xls]_Users_edson_m314"/>
      <sheetName val="[PT_MACro_xls]_Users_edson_m315"/>
      <sheetName val="[PT_MACro_xls]_Users_edson_m316"/>
      <sheetName val="[PT_MACro_xls]_Users_edson_m317"/>
      <sheetName val="[PT_MACro_xls]_Users_edson_m318"/>
      <sheetName val="[PT_MACro_xls]_Users_edson_m319"/>
      <sheetName val="[PT_MACro_xls]_Users_edson_m320"/>
      <sheetName val="[PT_MACro_xls]_Users_edson_m321"/>
      <sheetName val="[PT_MACro_xls]_Users_edson_m322"/>
      <sheetName val="[PT_MACro_xls]\Users\edson_mel3"/>
      <sheetName val="[PT_MACro_xls]_Users_edson_m323"/>
      <sheetName val="[PT_MACro_xls]_Users_edson_m324"/>
      <sheetName val="[PT_MACro_xls]_Users_edson_m325"/>
      <sheetName val="[PT_MACro_xls]_Users_edson_m326"/>
      <sheetName val="[PT_MACro_xls]_Users_edson_m327"/>
      <sheetName val="[PT_MACro_xls]_Users_edson_m328"/>
      <sheetName val="[PT_MACro_xls]_Users_edson_m329"/>
      <sheetName val="[PT_MACro_xls]_Users_edson_m330"/>
      <sheetName val="[PT_MACro_xls]_Users_edson_m331"/>
      <sheetName val="[PT_MACro_xls]_Users_edson_m332"/>
      <sheetName val="[PT_MACro_xls]_Users_edson_m333"/>
      <sheetName val="[PT_MACro_xls]_Users_edson_m334"/>
      <sheetName val="[PT_MACro_xls]_Users_edson_m335"/>
      <sheetName val="GALILEU_(GCIENCIA)3"/>
      <sheetName val="ALM_CASCAO3"/>
      <sheetName val="ALM_CEBOLINHA3"/>
      <sheetName val="ALM_CHICOBENTO3"/>
      <sheetName val="ALMANACAO_FERIAS3"/>
      <sheetName val="ALM_MONICA3"/>
      <sheetName val="[PT_MACro_xls]_Users_edson_m336"/>
      <sheetName val="[PT_MACro_xls]_Users_edson_m337"/>
      <sheetName val="[PT_MACro_xls]_Users_edson_m338"/>
      <sheetName val="[PT_MACro_xls]_Users_edson_m339"/>
      <sheetName val="[PT_MACro_xls]_Users_edson_m340"/>
      <sheetName val="[PT_MACro_xls]_Users_edson_m341"/>
      <sheetName val="[PT_MACro_xls]_Users_edson_m342"/>
      <sheetName val="[PT_MACro_xls]_Users_edson_m343"/>
      <sheetName val="[PT_MACro_xls]_Users_edson_m344"/>
      <sheetName val="[PT_MACro_xls]_Users_edson_m345"/>
      <sheetName val="[PT_MACro_xls]_Users_edson_m346"/>
      <sheetName val="[PT_MACro_xls]_Users_edson_m347"/>
      <sheetName val="[PT_MACro_xls]_Users_edson_m348"/>
      <sheetName val="[PT_MACro_xls]_Users_edson_m349"/>
      <sheetName val="[PT_MACro_xls]_Users_edson_m350"/>
      <sheetName val="[PT_MACro_xls]_Users_edson_m351"/>
      <sheetName val="[PT_MACro_xls]_Users_edson_m352"/>
      <sheetName val="[PT_MACro_xls]_Users_edson_m353"/>
      <sheetName val="[PT_MACro_xls]_Users_edson_m354"/>
      <sheetName val="[PT_MACro_xls]_Users_edson_m355"/>
      <sheetName val="[PT_MACro_xls]_Users_edson_m356"/>
      <sheetName val="__SPLFPR16_Dados_C_Documents_a3"/>
      <sheetName val="[PT_MACro_xls]_Users_edson_m357"/>
      <sheetName val="[PT_MACro_xls]_Users_edson_m358"/>
      <sheetName val="[PT_MACro_xls]_Users_edson_m359"/>
      <sheetName val="[PT_MACro_xls]_Users_edson_m360"/>
      <sheetName val="[PT_MACro_xls]_Users_edson_m361"/>
      <sheetName val="[PT_MACro_xls]_Users_edson_m362"/>
      <sheetName val="[PT_MACro_xls]_Users_edson_m363"/>
      <sheetName val="[PT_MACro_xls]_Users_edson_m364"/>
      <sheetName val="[PT_MACro_xls]_Users_edson_m365"/>
      <sheetName val="[PT_MACro_xls]_Users_edson_m366"/>
      <sheetName val="[PT_MACro_xls]_Users_edson__133"/>
      <sheetName val="[PT_MACro_xls]_Users_edson_m367"/>
      <sheetName val="[PT_MACro_xls]_Users_edson_m368"/>
      <sheetName val="[PT_MACro_xls]_Users_edson_m369"/>
      <sheetName val="[PT_MACro_xls]_Users_edson__134"/>
      <sheetName val="\Users\edson_melo3"/>
      <sheetName val="[PT_MACro_xls]_Users_edson__135"/>
      <sheetName val="[PT_MACro_xls]_Users_edson__136"/>
      <sheetName val="[PT_MACro_xls]_Users_edson__137"/>
      <sheetName val="[PT_MACro_xls]_Users_edson__138"/>
      <sheetName val="[PT_MACro_xls]_Users_edson__139"/>
      <sheetName val="[PT_MACro_xls]_Users_edson__140"/>
      <sheetName val="[PT_MACro_xls]_Users_edson__141"/>
      <sheetName val="TABELA_DE_PREÇOS3"/>
      <sheetName val="[PT_MACro_xls]_Users_edson__142"/>
      <sheetName val="[PT_MACro_xls]_Users_edson__143"/>
      <sheetName val="[PT_MACro_xls]_Users_edson__144"/>
      <sheetName val="[PT_MACro_xls]_Users_edson__145"/>
      <sheetName val="patrocinio_nacional_(2)8"/>
      <sheetName val="Exibidoras_(2)8"/>
      <sheetName val="Dados_BS-047"/>
      <sheetName val="P&amp;L_x_ICMes7"/>
      <sheetName val="PT_MACro_xls7"/>
      <sheetName val="\Documents_and_Settings\ehvero7"/>
      <sheetName val="Launch_and_Maintenance7"/>
      <sheetName val="외주현황_wq17"/>
      <sheetName val="\\SPLFPR16\Dados\C\Documents_a7"/>
      <sheetName val="[PT_MACro_xls]_Users_edson_m370"/>
      <sheetName val="[PT_MACro_xls]_Users_edson_m371"/>
      <sheetName val="[PT_MACro_xls]_Users_edson_me33"/>
      <sheetName val="[PT_MACro_xls]_Users_edson_m372"/>
      <sheetName val="[PT_MACro_xls]_Users_edson_me34"/>
      <sheetName val="[PT_MACro_xls]_Users_edson_me35"/>
      <sheetName val="[PT_MACro_xls]_Users_edson_me36"/>
      <sheetName val="[PT_MACro_xls]_Users_edson_me37"/>
      <sheetName val="[PT_MACro_xls]_Users_edson_me38"/>
      <sheetName val="[PT_MACro_xls]_Users_edson_me39"/>
      <sheetName val="[PT_MACro_xls]_Users_edson_me40"/>
      <sheetName val="[PT_MACro_xls]_Users_edson_m373"/>
      <sheetName val="[PT_MACro_xls]_Users_edson_m374"/>
      <sheetName val="[PT_MACro_xls]_Users_edson_m375"/>
      <sheetName val="[PT_MACro_xls]_Users_edson_m376"/>
      <sheetName val="[PT_MACro_xls]_Users_edson_m377"/>
      <sheetName val="[PT_MACro_xls]_Users_edson_m378"/>
      <sheetName val="[PT_MACro_xls]_Users_edson_m379"/>
      <sheetName val="[PT_MACro_xls]_Users_edson_m380"/>
      <sheetName val="[PT_MACro_xls]_Users_edson_m381"/>
      <sheetName val="[PT_MACro_xls]_Users_edson_m382"/>
      <sheetName val="[PT_MACro_xls]_Users_edson_m383"/>
      <sheetName val="[PT_MACro_xls]_Users_edson_m384"/>
      <sheetName val="[PT_MACro_xls]_Users_edson_m385"/>
      <sheetName val="[PT_MACro_xls]_Users_edson_m386"/>
      <sheetName val="[PT_MACro_xls]_Users_edson_m387"/>
      <sheetName val="[PT_MACro_xls]_Users_edson_m388"/>
      <sheetName val="[PT_MACro_xls]_Users_edson_m389"/>
      <sheetName val="[PT_MACro_xls]_Users_edson_m390"/>
      <sheetName val="[PT_MACro_xls]_Users_edson_m391"/>
      <sheetName val="[PT_MACro_xls]_Users_edson_m392"/>
      <sheetName val="[PT_MACro_xls]_Users_edson_m393"/>
      <sheetName val="[PT_MACro_xls]_Users_edson_m394"/>
      <sheetName val="[PT_MACro_xls]_Users_edson_m395"/>
      <sheetName val="[PT_MACro_xls]_Users_edson_m396"/>
      <sheetName val="[PT_MACro_xls]_Users_edson_m397"/>
      <sheetName val="[PT_MACro_xls]_Users_edson_m398"/>
      <sheetName val="[PT_MACro_xls]_Users_edson_m399"/>
      <sheetName val="[PT_MACro_xls]_Users_edson_m400"/>
      <sheetName val="[PT_MACro_xls]_Users_edson_m401"/>
      <sheetName val="[PT_MACro_xls]_Users_edson_m402"/>
      <sheetName val="[PT_MACro_xls]_Users_edson_m403"/>
      <sheetName val="[PT_MACro_xls]_Users_edson_m404"/>
      <sheetName val="[PT_MACro_xls]_Users_edson_m405"/>
      <sheetName val="[PT_MACro_xls]_Users_edson_m406"/>
      <sheetName val="[PT_MACro_xls]_Users_edson_m407"/>
      <sheetName val="[PT_MACro_xls]_Users_edson_m408"/>
      <sheetName val="[PT_MACro_xls]_Users_edson_m409"/>
      <sheetName val="[PT_MACro_xls]_Users_edson_m410"/>
      <sheetName val="[PT_MACro_xls]_Users_edson_m411"/>
      <sheetName val="[PT_MACro_xls]_Users_edson_m412"/>
      <sheetName val="[PT_MACro_xls]\Users\edson_mel4"/>
      <sheetName val="[PT_MACro_xls]_Users_edson_m413"/>
      <sheetName val="[PT_MACro_xls]_Users_edson_m414"/>
      <sheetName val="[PT_MACro_xls]_Users_edson_m415"/>
      <sheetName val="[PT_MACro_xls]_Users_edson_m416"/>
      <sheetName val="[PT_MACro_xls]_Users_edson_m417"/>
      <sheetName val="[PT_MACro_xls]_Users_edson_m418"/>
      <sheetName val="[PT_MACro_xls]_Users_edson_m419"/>
      <sheetName val="[PT_MACro_xls]_Users_edson_m420"/>
      <sheetName val="[PT_MACro_xls]_Users_edson_m421"/>
      <sheetName val="[PT_MACro_xls]_Users_edson_m422"/>
      <sheetName val="[PT_MACro_xls]_Users_edson_m423"/>
      <sheetName val="[PT_MACro_xls]_Users_edson_m424"/>
      <sheetName val="[PT_MACro_xls]_Users_edson_m425"/>
      <sheetName val="GALILEU_(GCIENCIA)4"/>
      <sheetName val="ALM_CASCAO4"/>
      <sheetName val="ALM_CEBOLINHA4"/>
      <sheetName val="ALM_CHICOBENTO4"/>
      <sheetName val="ALMANACAO_FERIAS4"/>
      <sheetName val="ALM_MONICA4"/>
      <sheetName val="[PT_MACro_xls]_Users_edson_m426"/>
      <sheetName val="[PT_MACro_xls]_Users_edson_m427"/>
      <sheetName val="[PT_MACro_xls]_Users_edson_m428"/>
      <sheetName val="[PT_MACro_xls]_Users_edson_m429"/>
      <sheetName val="[PT_MACro_xls]_Users_edson_m430"/>
      <sheetName val="[PT_MACro_xls]_Users_edson_m431"/>
      <sheetName val="[PT_MACro_xls]_Users_edson_m432"/>
      <sheetName val="[PT_MACro_xls]_Users_edson_m433"/>
      <sheetName val="[PT_MACro_xls]_Users_edson_m434"/>
      <sheetName val="[PT_MACro_xls]_Users_edson_m435"/>
      <sheetName val="[PT_MACro_xls]_Users_edson_m436"/>
      <sheetName val="[PT_MACro_xls]_Users_edson_m437"/>
      <sheetName val="[PT_MACro_xls]_Users_edson_m438"/>
      <sheetName val="[PT_MACro_xls]_Users_edson_m439"/>
      <sheetName val="[PT_MACro_xls]_Users_edson_m440"/>
      <sheetName val="[PT_MACro_xls]_Users_edson_m441"/>
      <sheetName val="[PT_MACro_xls]_Users_edson_m442"/>
      <sheetName val="[PT_MACro_xls]_Users_edson_m443"/>
      <sheetName val="[PT_MACro_xls]_Users_edson_m444"/>
      <sheetName val="[PT_MACro_xls]_Users_edson_m445"/>
      <sheetName val="[PT_MACro_xls]_Users_edson_m446"/>
      <sheetName val="__SPLFPR16_Dados_C_Documents_a4"/>
      <sheetName val="[PT_MACro_xls]_Users_edson_m447"/>
      <sheetName val="[PT_MACro_xls]_Users_edson_m448"/>
      <sheetName val="[PT_MACro_xls]_Users_edson_m449"/>
      <sheetName val="[PT_MACro_xls]_Users_edson_m450"/>
      <sheetName val="[PT_MACro_xls]_Users_edson_m451"/>
      <sheetName val="[PT_MACro_xls]_Users_edson_m452"/>
      <sheetName val="[PT_MACro_xls]_Users_edson_m453"/>
      <sheetName val="[PT_MACro_xls]_Users_edson_m454"/>
      <sheetName val="[PT_MACro_xls]_Users_edson_m455"/>
      <sheetName val="[PT_MACro_xls]_Users_edson_m456"/>
      <sheetName val="[PT_MACro_xls]_Users_edson__146"/>
      <sheetName val="[PT_MACro_xls]_Users_edson_m457"/>
      <sheetName val="[PT_MACro_xls]_Users_edson_m458"/>
      <sheetName val="[PT_MACro_xls]_Users_edson_m459"/>
      <sheetName val="[PT_MACro_xls]_Users_edson__147"/>
      <sheetName val="\Users\edson_melo4"/>
      <sheetName val="[PT_MACro_xls]_Users_edson__148"/>
      <sheetName val="[PT_MACro_xls]_Users_edson__149"/>
      <sheetName val="[PT_MACro_xls]_Users_edson__150"/>
      <sheetName val="[PT_MACro_xls]_Users_edson__151"/>
      <sheetName val="[PT_MACro_xls]_Users_edson__152"/>
      <sheetName val="[PT_MACro_xls]_Users_edson__153"/>
      <sheetName val="[PT_MACro_xls]_Users_edson__154"/>
      <sheetName val="TABELA_DE_PREÇOS4"/>
      <sheetName val="[PT_MACro_xls]_Users_edson__155"/>
      <sheetName val="[PT_MACro_xls]_Users_edson__156"/>
      <sheetName val="[PT_MACro_xls]_Users_edson__157"/>
      <sheetName val="[PT_MACro_xls]_Users_edson__158"/>
      <sheetName val="patrocinio_nacional_(2)9"/>
      <sheetName val="Exibidoras_(2)9"/>
      <sheetName val="Dados_BS-048"/>
      <sheetName val="P&amp;L_x_ICMes8"/>
      <sheetName val="PT_MACro_xls8"/>
      <sheetName val="\Documents_and_Settings\ehvero8"/>
      <sheetName val="Launch_and_Maintenance8"/>
      <sheetName val="외주현황_wq18"/>
      <sheetName val="\\SPLFPR16\Dados\C\Documents_a8"/>
      <sheetName val="[PT_MACro_xls]_Users_edson_m460"/>
      <sheetName val="[PT_MACro_xls]_Users_edson_m461"/>
      <sheetName val="[PT_MACro_xls]_Users_edson_me41"/>
      <sheetName val="[PT_MACro_xls]_Users_edson_m462"/>
      <sheetName val="[PT_MACro_xls]_Users_edson_me42"/>
      <sheetName val="[PT_MACro_xls]_Users_edson_me43"/>
      <sheetName val="[PT_MACro_xls]_Users_edson_me44"/>
      <sheetName val="[PT_MACro_xls]_Users_edson_me45"/>
      <sheetName val="[PT_MACro_xls]_Users_edson_me46"/>
      <sheetName val="[PT_MACro_xls]_Users_edson_me47"/>
      <sheetName val="[PT_MACro_xls]_Users_edson_me48"/>
      <sheetName val="[PT_MACro_xls]_Users_edson_m463"/>
      <sheetName val="[PT_MACro_xls]_Users_edson_m464"/>
      <sheetName val="[PT_MACro_xls]_Users_edson_m465"/>
      <sheetName val="[PT_MACro_xls]_Users_edson_m466"/>
      <sheetName val="[PT_MACro_xls]_Users_edson_m467"/>
      <sheetName val="[PT_MACro_xls]_Users_edson_m468"/>
      <sheetName val="[PT_MACro_xls]_Users_edson_m469"/>
      <sheetName val="[PT_MACro_xls]_Users_edson_m470"/>
      <sheetName val="[PT_MACro_xls]_Users_edson_m471"/>
      <sheetName val="[PT_MACro_xls]_Users_edson_m472"/>
      <sheetName val="[PT_MACro_xls]_Users_edson_m473"/>
      <sheetName val="[PT_MACro_xls]_Users_edson_m474"/>
      <sheetName val="[PT_MACro_xls]_Users_edson_m475"/>
      <sheetName val="[PT_MACro_xls]_Users_edson_m476"/>
      <sheetName val="[PT_MACro_xls]_Users_edson_m477"/>
      <sheetName val="[PT_MACro_xls]_Users_edson_m478"/>
      <sheetName val="[PT_MACro_xls]_Users_edson_m479"/>
      <sheetName val="[PT_MACro_xls]_Users_edson_m480"/>
      <sheetName val="[PT_MACro_xls]_Users_edson_m481"/>
      <sheetName val="[PT_MACro_xls]_Users_edson_m482"/>
      <sheetName val="[PT_MACro_xls]_Users_edson_m483"/>
      <sheetName val="[PT_MACro_xls]_Users_edson_m484"/>
      <sheetName val="[PT_MACro_xls]_Users_edson_m485"/>
      <sheetName val="[PT_MACro_xls]_Users_edson_m486"/>
      <sheetName val="[PT_MACro_xls]_Users_edson_m487"/>
      <sheetName val="[PT_MACro_xls]_Users_edson_m488"/>
      <sheetName val="[PT_MACro_xls]_Users_edson_m489"/>
      <sheetName val="[PT_MACro_xls]_Users_edson_m490"/>
      <sheetName val="[PT_MACro_xls]_Users_edson_m491"/>
      <sheetName val="[PT_MACro_xls]_Users_edson_m492"/>
      <sheetName val="[PT_MACro_xls]_Users_edson_m493"/>
      <sheetName val="[PT_MACro_xls]_Users_edson_m494"/>
      <sheetName val="[PT_MACro_xls]_Users_edson_m495"/>
      <sheetName val="[PT_MACro_xls]_Users_edson_m496"/>
      <sheetName val="[PT_MACro_xls]_Users_edson_m497"/>
      <sheetName val="[PT_MACro_xls]_Users_edson_m498"/>
      <sheetName val="[PT_MACro_xls]_Users_edson_m499"/>
      <sheetName val="[PT_MACro_xls]_Users_edson_m500"/>
      <sheetName val="[PT_MACro_xls]_Users_edson_m501"/>
      <sheetName val="[PT_MACro_xls]_Users_edson_m502"/>
      <sheetName val="[PT_MACro_xls]\Users\edson_mel5"/>
      <sheetName val="[PT_MACro_xls]_Users_edson_m503"/>
      <sheetName val="[PT_MACro_xls]_Users_edson_m504"/>
      <sheetName val="[PT_MACro_xls]_Users_edson_m505"/>
      <sheetName val="[PT_MACro_xls]_Users_edson_m506"/>
      <sheetName val="[PT_MACro_xls]_Users_edson_m507"/>
      <sheetName val="[PT_MACro_xls]_Users_edson_m508"/>
      <sheetName val="[PT_MACro_xls]_Users_edson_m509"/>
      <sheetName val="[PT_MACro_xls]_Users_edson_m510"/>
      <sheetName val="[PT_MACro_xls]_Users_edson_m511"/>
      <sheetName val="[PT_MACro_xls]_Users_edson_m512"/>
      <sheetName val="[PT_MACro_xls]_Users_edson_m513"/>
      <sheetName val="[PT_MACro_xls]_Users_edson_m514"/>
      <sheetName val="[PT_MACro_xls]_Users_edson_m515"/>
      <sheetName val="GALILEU_(GCIENCIA)5"/>
      <sheetName val="ALM_CASCAO5"/>
      <sheetName val="ALM_CEBOLINHA5"/>
      <sheetName val="ALM_CHICOBENTO5"/>
      <sheetName val="ALMANACAO_FERIAS5"/>
      <sheetName val="ALM_MONICA5"/>
      <sheetName val="[PT_MACro_xls]_Users_edson_m516"/>
      <sheetName val="[PT_MACro_xls]_Users_edson_m517"/>
      <sheetName val="[PT_MACro_xls]_Users_edson_m518"/>
      <sheetName val="[PT_MACro_xls]_Users_edson_m519"/>
      <sheetName val="[PT_MACro_xls]_Users_edson_m520"/>
      <sheetName val="[PT_MACro_xls]_Users_edson_m521"/>
      <sheetName val="[PT_MACro_xls]_Users_edson_m522"/>
      <sheetName val="[PT_MACro_xls]_Users_edson_m523"/>
      <sheetName val="[PT_MACro_xls]_Users_edson_m524"/>
      <sheetName val="[PT_MACro_xls]_Users_edson_m525"/>
      <sheetName val="[PT_MACro_xls]_Users_edson_m526"/>
      <sheetName val="[PT_MACro_xls]_Users_edson_m527"/>
      <sheetName val="[PT_MACro_xls]_Users_edson_m528"/>
      <sheetName val="[PT_MACro_xls]_Users_edson_m529"/>
      <sheetName val="[PT_MACro_xls]_Users_edson_m530"/>
      <sheetName val="[PT_MACro_xls]_Users_edson_m531"/>
      <sheetName val="[PT_MACro_xls]_Users_edson_m532"/>
      <sheetName val="[PT_MACro_xls]_Users_edson_m533"/>
      <sheetName val="[PT_MACro_xls]_Users_edson_m534"/>
      <sheetName val="[PT_MACro_xls]_Users_edson_m535"/>
      <sheetName val="[PT_MACro_xls]_Users_edson_m536"/>
      <sheetName val="__SPLFPR16_Dados_C_Documents_a5"/>
      <sheetName val="[PT_MACro_xls]_Users_edson_m537"/>
      <sheetName val="[PT_MACro_xls]_Users_edson_m538"/>
      <sheetName val="[PT_MACro_xls]_Users_edson_m539"/>
      <sheetName val="[PT_MACro_xls]_Users_edson_m540"/>
      <sheetName val="[PT_MACro_xls]_Users_edson_m541"/>
      <sheetName val="[PT_MACro_xls]_Users_edson_m542"/>
      <sheetName val="[PT_MACro_xls]_Users_edson_m543"/>
      <sheetName val="[PT_MACro_xls]_Users_edson_m544"/>
      <sheetName val="[PT_MACro_xls]_Users_edson_m545"/>
      <sheetName val="[PT_MACro_xls]_Users_edson_m546"/>
      <sheetName val="[PT_MACro_xls]_Users_edson__159"/>
      <sheetName val="[PT_MACro_xls]_Users_edson_m547"/>
      <sheetName val="[PT_MACro_xls]_Users_edson_m548"/>
      <sheetName val="[PT_MACro_xls]_Users_edson_m549"/>
      <sheetName val="[PT_MACro_xls]_Users_edson__160"/>
      <sheetName val="\Users\edson_melo5"/>
      <sheetName val="[PT_MACro_xls]_Users_edson__161"/>
      <sheetName val="[PT_MACro_xls]_Users_edson__162"/>
      <sheetName val="[PT_MACro_xls]_Users_edson__163"/>
      <sheetName val="[PT_MACro_xls]_Users_edson__164"/>
      <sheetName val="[PT_MACro_xls]_Users_edson__165"/>
      <sheetName val="[PT_MACro_xls]_Users_edson__166"/>
      <sheetName val="[PT_MACro_xls]_Users_edson__167"/>
      <sheetName val="TABELA_DE_PREÇOS5"/>
      <sheetName val="[PT_MACro_xls]_Users_edson__168"/>
      <sheetName val="[PT_MACro_xls]_Users_edson__169"/>
      <sheetName val="[PT_MACro_xls]_Users_edson__170"/>
      <sheetName val="[PT_MACro_xls]_Users_edson__171"/>
      <sheetName val="[PT_MACro_xls]_Users_edson__172"/>
      <sheetName val="[PT_MACro_xls]_Users_edson__173"/>
      <sheetName val="[PT_MACro_xls]_Users_edson__174"/>
      <sheetName val="[PT_MACro.xls]_Users_edson__173"/>
      <sheetName val="[PT_MACro.xls]_Users_edson__174"/>
      <sheetName val="[PT_MACro.xls]_Users_edson__177"/>
      <sheetName val="Evol.Mensal - 1º sem."/>
      <sheetName val="\C\Documents and Settings\ehver"/>
      <sheetName val="perfil_fx_Hor"/>
      <sheetName val="[PT_MACro.xls]_Users_edson__176"/>
      <sheetName val="[PT_MACro.xls]_Users_edson__178"/>
      <sheetName val="[PT_MACro.xls]_Users_edson__183"/>
      <sheetName val="[PT_MACro.xls]_Users_edson__180"/>
      <sheetName val="[PT_MACro.xls]_Users_edson__179"/>
      <sheetName val="[PT_MACro.xls]_Users_edson__181"/>
      <sheetName val="[PT_MACro.xls]_Users_edson__182"/>
      <sheetName val="[PT_MACro.xls]_Users_edson__184"/>
      <sheetName val="[PT_MACro.xls]_Users_edson__201"/>
      <sheetName val="_Users_edson_m_30"/>
      <sheetName val="_Users_edson_m_21"/>
      <sheetName val="_Users_edson_m_19"/>
      <sheetName val="_Users_edson_m_20"/>
      <sheetName val="_Users_edson_m_22"/>
      <sheetName val="_Users_edson_m_23"/>
      <sheetName val="_Users_edson_m_26"/>
      <sheetName val="_Users_edson_m_24"/>
      <sheetName val="_Users_edson_m_25"/>
      <sheetName val="_Users_edson_m_27"/>
      <sheetName val="_Users_edson_m_28"/>
      <sheetName val="_Users_edson_m_29"/>
      <sheetName val="_Users_edson_m_31"/>
      <sheetName val="_Users_edson_m_32"/>
      <sheetName val="_Users_edson_m_33"/>
      <sheetName val="_Users_edson_m_34"/>
      <sheetName val="_Users_edson_m_35"/>
      <sheetName val="_Users_edson_m_38"/>
      <sheetName val="_Users_edson_m_36"/>
      <sheetName val="_Users_edson_m_37"/>
      <sheetName val="_Users_edson_m_39"/>
      <sheetName val="[PT_MACro.xls]_Users_edson__186"/>
      <sheetName val="[PT_MACro.xls]_Users_edson__187"/>
      <sheetName val="[PT_MACro.xls]_Users_edson__191"/>
      <sheetName val="[PT_MACro.xls]_Users_edson__188"/>
      <sheetName val="[PT_MACro.xls]_Users_edson__189"/>
      <sheetName val="[PT_MACro.xls]_Users_edson__190"/>
      <sheetName val="[PT_MACro.xls]_Users_edson__193"/>
      <sheetName val="[PT_MACro.xls]_Users_edson__192"/>
      <sheetName val="[PT_MACro.xls]_Users_edson__194"/>
      <sheetName val="[PT_MACro.xls]_Users_edson__195"/>
      <sheetName val="[PT_MACro.xls]_Users_edson__197"/>
      <sheetName val="[PT_MACro.xls]_Users_edson__196"/>
      <sheetName val="[PT_MACro.xls]_Users_edson__198"/>
      <sheetName val="[PT_MACro.xls]_Users_edson__199"/>
      <sheetName val="[PT_MACro.xls]_Users_edson__200"/>
      <sheetName val="[PT_MACro.xls]_Users_edson__203"/>
      <sheetName val="[PT_MACro.xls]_Users_edson__202"/>
      <sheetName val="[PT_MACro.xls]_Users_edson__204"/>
    </sheetNames>
    <sheetDataSet>
      <sheetData sheetId="0">
        <row r="1">
          <cell r="A1" t="str">
            <v>PATROCÍNIO DE LINHA  (Disponibilidade)</v>
          </cell>
        </row>
      </sheetData>
      <sheetData sheetId="1">
        <row r="1">
          <cell r="A1" t="str">
            <v>PATROCÍNIO DE LINHA  (Disponibilidade)</v>
          </cell>
        </row>
      </sheetData>
      <sheetData sheetId="2">
        <row r="1">
          <cell r="A1" t="str">
            <v>PATROCÍNIO DE LINHA  (Disponibilidade)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1">
          <cell r="A1" t="str">
            <v>PATROCÍNIO DE LINHA  (Disponibilidade)</v>
          </cell>
        </row>
      </sheetData>
      <sheetData sheetId="5">
        <row r="1">
          <cell r="A1" t="str">
            <v>PATROCÍNIO DE LINHA  (Disponibilidade)</v>
          </cell>
        </row>
      </sheetData>
      <sheetData sheetId="6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 t="str">
            <v>31</v>
          </cell>
          <cell r="AA6">
            <v>28</v>
          </cell>
          <cell r="AB6" t="str">
            <v>31</v>
          </cell>
          <cell r="AC6">
            <v>1</v>
          </cell>
          <cell r="AE6">
            <v>30</v>
          </cell>
          <cell r="AL6">
            <v>53625</v>
          </cell>
          <cell r="AM6">
            <v>16.5</v>
          </cell>
          <cell r="AN6">
            <v>16.5</v>
          </cell>
          <cell r="AO6">
            <v>3250</v>
          </cell>
          <cell r="AP6" t="str">
            <v>BPRA</v>
          </cell>
          <cell r="AQ6" t="e">
            <v>#REF!</v>
          </cell>
          <cell r="AR6">
            <v>31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Y8">
            <v>31</v>
          </cell>
          <cell r="Z8" t="str">
            <v>31</v>
          </cell>
          <cell r="AA8">
            <v>28</v>
          </cell>
          <cell r="AB8">
            <v>31</v>
          </cell>
          <cell r="AC8">
            <v>30</v>
          </cell>
          <cell r="AH8">
            <v>30</v>
          </cell>
          <cell r="AK8">
            <v>31</v>
          </cell>
          <cell r="AL8">
            <v>75174</v>
          </cell>
          <cell r="AM8">
            <v>16.5</v>
          </cell>
          <cell r="AN8">
            <v>16.5</v>
          </cell>
          <cell r="AO8">
            <v>4556</v>
          </cell>
          <cell r="AP8" t="str">
            <v>MAVO</v>
          </cell>
          <cell r="AQ8" t="e">
            <v>#REF!</v>
          </cell>
          <cell r="AR8">
            <v>31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Z10">
            <v>8</v>
          </cell>
          <cell r="AB10">
            <v>6</v>
          </cell>
          <cell r="AD10">
            <v>31</v>
          </cell>
          <cell r="AL10">
            <v>52650</v>
          </cell>
          <cell r="AM10">
            <v>19.5</v>
          </cell>
          <cell r="AN10">
            <v>19.5</v>
          </cell>
          <cell r="AO10">
            <v>2700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M12" t="str">
            <v xml:space="preserve">   </v>
          </cell>
          <cell r="Y12">
            <v>20</v>
          </cell>
          <cell r="Z12">
            <v>31</v>
          </cell>
          <cell r="AA12">
            <v>22</v>
          </cell>
          <cell r="AB12" t="str">
            <v>4</v>
          </cell>
          <cell r="AD12">
            <v>31</v>
          </cell>
          <cell r="AK12">
            <v>31</v>
          </cell>
          <cell r="AL12">
            <v>140458.5</v>
          </cell>
          <cell r="AM12">
            <v>19.5</v>
          </cell>
          <cell r="AN12">
            <v>19.5</v>
          </cell>
          <cell r="AO12">
            <v>7203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Z14">
            <v>31</v>
          </cell>
          <cell r="AB14">
            <v>31</v>
          </cell>
          <cell r="AL14">
            <v>203346</v>
          </cell>
          <cell r="AM14">
            <v>19.5</v>
          </cell>
          <cell r="AN14">
            <v>19.5</v>
          </cell>
          <cell r="AO14">
            <v>10428</v>
          </cell>
          <cell r="AP14" t="str">
            <v>GESP</v>
          </cell>
          <cell r="AQ14" t="e">
            <v>#REF!</v>
          </cell>
          <cell r="AR14">
            <v>31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A16">
            <v>28</v>
          </cell>
          <cell r="AB16">
            <v>31</v>
          </cell>
          <cell r="AD16" t="str">
            <v>31</v>
          </cell>
          <cell r="AK16">
            <v>31</v>
          </cell>
          <cell r="AL16">
            <v>206583</v>
          </cell>
          <cell r="AM16">
            <v>19.5</v>
          </cell>
          <cell r="AN16">
            <v>19.5</v>
          </cell>
          <cell r="AO16">
            <v>10594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A18">
            <v>26</v>
          </cell>
          <cell r="AB18" t="str">
            <v>31</v>
          </cell>
          <cell r="AL18">
            <v>187765.5</v>
          </cell>
          <cell r="AM18">
            <v>19.5</v>
          </cell>
          <cell r="AN18">
            <v>19.5</v>
          </cell>
          <cell r="AO18">
            <v>9629</v>
          </cell>
          <cell r="AP18" t="str">
            <v>VIDE</v>
          </cell>
          <cell r="AQ18" t="e">
            <v>#REF!</v>
          </cell>
          <cell r="AR18">
            <v>31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Y20">
            <v>31</v>
          </cell>
          <cell r="Z20">
            <v>31</v>
          </cell>
          <cell r="AA20">
            <v>28</v>
          </cell>
          <cell r="AB20" t="str">
            <v>31</v>
          </cell>
          <cell r="AL20">
            <v>167194.5</v>
          </cell>
          <cell r="AM20">
            <v>16.5</v>
          </cell>
          <cell r="AN20">
            <v>16.5</v>
          </cell>
          <cell r="AO20">
            <v>10133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C22">
            <v>1</v>
          </cell>
          <cell r="AL22">
            <v>101970</v>
          </cell>
          <cell r="AM22">
            <v>16.5</v>
          </cell>
          <cell r="AN22">
            <v>16.5</v>
          </cell>
          <cell r="AO22">
            <v>6180</v>
          </cell>
          <cell r="AP22" t="str">
            <v>TARA</v>
          </cell>
          <cell r="AQ22" t="e">
            <v>#REF!</v>
          </cell>
          <cell r="AR22">
            <v>15</v>
          </cell>
          <cell r="AS22" t="str">
            <v>Em Aberto</v>
          </cell>
          <cell r="AT22">
            <v>38443</v>
          </cell>
          <cell r="AU22">
            <v>38443</v>
          </cell>
        </row>
        <row r="24">
          <cell r="A24" t="str">
            <v>Malhação</v>
          </cell>
          <cell r="Y24">
            <v>31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M24">
            <v>16.5</v>
          </cell>
          <cell r="AN24">
            <v>16.5</v>
          </cell>
          <cell r="AO24">
            <v>16875</v>
          </cell>
          <cell r="AP24" t="str">
            <v>MALH</v>
          </cell>
          <cell r="AR24" t="str">
            <v>Em Aberto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A26">
            <v>28</v>
          </cell>
          <cell r="AB26" t="str">
            <v>31</v>
          </cell>
          <cell r="AL26">
            <v>476443.5</v>
          </cell>
          <cell r="AM26">
            <v>19.5</v>
          </cell>
          <cell r="AN26">
            <v>19.5</v>
          </cell>
          <cell r="AO26">
            <v>24433</v>
          </cell>
          <cell r="AP26" t="str">
            <v>N18H</v>
          </cell>
          <cell r="AQ26" t="e">
            <v>#REF!</v>
          </cell>
          <cell r="AR26" t="str">
            <v>Em Aberto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Z28">
            <v>31</v>
          </cell>
          <cell r="AB28">
            <v>31</v>
          </cell>
          <cell r="AL28">
            <v>594730.5</v>
          </cell>
          <cell r="AM28">
            <v>19.5</v>
          </cell>
          <cell r="AN28">
            <v>19.5</v>
          </cell>
          <cell r="AO28">
            <v>30499</v>
          </cell>
          <cell r="AP28" t="str">
            <v>PTV2</v>
          </cell>
          <cell r="AR28">
            <v>31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Z30" t="str">
            <v>31</v>
          </cell>
          <cell r="AA30">
            <v>6</v>
          </cell>
          <cell r="AC30">
            <v>30</v>
          </cell>
          <cell r="AE30" t="str">
            <v>30</v>
          </cell>
          <cell r="AL30">
            <v>125336.25</v>
          </cell>
          <cell r="AM30">
            <v>3.25</v>
          </cell>
          <cell r="AN30">
            <v>3.25</v>
          </cell>
          <cell r="AO30">
            <v>38565</v>
          </cell>
          <cell r="AP30" t="str">
            <v>CPLA</v>
          </cell>
          <cell r="AQ30" t="e">
            <v>#REF!</v>
          </cell>
          <cell r="AR30">
            <v>31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M32">
            <v>3.25</v>
          </cell>
          <cell r="AN32">
            <v>3.25</v>
          </cell>
          <cell r="AO32">
            <v>22314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A34">
            <v>28</v>
          </cell>
          <cell r="AB34">
            <v>20</v>
          </cell>
          <cell r="AD34">
            <v>31</v>
          </cell>
          <cell r="AG34">
            <v>31</v>
          </cell>
          <cell r="AK34">
            <v>31</v>
          </cell>
          <cell r="AL34">
            <v>226215</v>
          </cell>
          <cell r="AM34">
            <v>16.5</v>
          </cell>
          <cell r="AN34">
            <v>16.5</v>
          </cell>
          <cell r="AO34">
            <v>13710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H36" t="str">
            <v>textil viena</v>
          </cell>
          <cell r="Y36" t="str">
            <v>31</v>
          </cell>
          <cell r="Z36">
            <v>29</v>
          </cell>
          <cell r="AA36">
            <v>26</v>
          </cell>
          <cell r="AB36">
            <v>31</v>
          </cell>
          <cell r="AC36">
            <v>30</v>
          </cell>
          <cell r="AL36">
            <v>9811.75</v>
          </cell>
          <cell r="AM36">
            <v>3.25</v>
          </cell>
          <cell r="AN36">
            <v>3.25</v>
          </cell>
          <cell r="AO36">
            <v>3019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A38">
            <v>28</v>
          </cell>
          <cell r="AB38">
            <v>30</v>
          </cell>
          <cell r="AC38">
            <v>24</v>
          </cell>
          <cell r="AE38">
            <v>31</v>
          </cell>
          <cell r="AK38">
            <v>31</v>
          </cell>
          <cell r="AL38">
            <v>28398.5</v>
          </cell>
          <cell r="AM38">
            <v>3.25</v>
          </cell>
          <cell r="AN38">
            <v>3.25</v>
          </cell>
          <cell r="AO38">
            <v>8738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Z40" t="str">
            <v>30</v>
          </cell>
          <cell r="AA40">
            <v>27</v>
          </cell>
          <cell r="AB40">
            <v>31</v>
          </cell>
          <cell r="AC40">
            <v>30</v>
          </cell>
          <cell r="AK40" t="str">
            <v>31</v>
          </cell>
          <cell r="AL40">
            <v>0</v>
          </cell>
          <cell r="AM40">
            <v>3.25</v>
          </cell>
          <cell r="AN40">
            <v>3.25</v>
          </cell>
          <cell r="AO40">
            <v>0</v>
          </cell>
          <cell r="AP40" t="str">
            <v>GLCO</v>
          </cell>
          <cell r="AR40" t="str">
            <v>Em Aberto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Y42">
            <v>31</v>
          </cell>
          <cell r="Z42">
            <v>31</v>
          </cell>
          <cell r="AA42" t="str">
            <v>15</v>
          </cell>
          <cell r="AB42">
            <v>19</v>
          </cell>
          <cell r="AC42" t="str">
            <v>30</v>
          </cell>
          <cell r="AD42">
            <v>31</v>
          </cell>
          <cell r="AK42">
            <v>31</v>
          </cell>
          <cell r="AL42">
            <v>16542.5</v>
          </cell>
          <cell r="AM42">
            <v>3.25</v>
          </cell>
          <cell r="AN42">
            <v>3.25</v>
          </cell>
          <cell r="AO42">
            <v>5090</v>
          </cell>
          <cell r="AP42" t="str">
            <v>GRUD</v>
          </cell>
          <cell r="AQ42" t="e">
            <v>#REF!</v>
          </cell>
          <cell r="AR42">
            <v>31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Y44">
            <v>31</v>
          </cell>
          <cell r="Z44">
            <v>24</v>
          </cell>
          <cell r="AA44">
            <v>27</v>
          </cell>
          <cell r="AB44">
            <v>17</v>
          </cell>
          <cell r="AC44">
            <v>30</v>
          </cell>
          <cell r="AD44">
            <v>31</v>
          </cell>
          <cell r="AE44" t="str">
            <v>31</v>
          </cell>
          <cell r="AL44">
            <v>23383.75</v>
          </cell>
          <cell r="AM44">
            <v>3.25</v>
          </cell>
          <cell r="AN44">
            <v>3.25</v>
          </cell>
          <cell r="AO44">
            <v>7195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Z46">
            <v>14</v>
          </cell>
          <cell r="AA46">
            <v>28</v>
          </cell>
          <cell r="AB46">
            <v>5</v>
          </cell>
          <cell r="AE46">
            <v>30</v>
          </cell>
          <cell r="AL46">
            <v>31440.5</v>
          </cell>
          <cell r="AM46">
            <v>3.25</v>
          </cell>
          <cell r="AN46">
            <v>3.25</v>
          </cell>
          <cell r="AO46">
            <v>9674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M48">
            <v>3.25</v>
          </cell>
          <cell r="AN48">
            <v>3.25</v>
          </cell>
          <cell r="AO48">
            <v>19420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Z50">
            <v>2</v>
          </cell>
          <cell r="AA50">
            <v>14</v>
          </cell>
          <cell r="AB50">
            <v>31</v>
          </cell>
          <cell r="AD50">
            <v>31</v>
          </cell>
          <cell r="AE50">
            <v>5</v>
          </cell>
          <cell r="AL50">
            <v>21323.25</v>
          </cell>
          <cell r="AM50">
            <v>3.25</v>
          </cell>
          <cell r="AN50">
            <v>3.25</v>
          </cell>
          <cell r="AO50">
            <v>6561</v>
          </cell>
          <cell r="AP50" t="str">
            <v>SERI</v>
          </cell>
          <cell r="AR50">
            <v>31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A1" t="str">
            <v>PATROCÍNIO DE LINHA  (Disponibilidade)</v>
          </cell>
        </row>
      </sheetData>
      <sheetData sheetId="18" refreshError="1"/>
      <sheetData sheetId="19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B6">
            <v>37742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M6">
            <v>16.5</v>
          </cell>
          <cell r="AN6">
            <v>16.5</v>
          </cell>
          <cell r="AO6">
            <v>621</v>
          </cell>
          <cell r="AP6" t="str">
            <v>BPRA</v>
          </cell>
          <cell r="AQ6" t="e">
            <v>#REF!</v>
          </cell>
          <cell r="AR6">
            <v>31</v>
          </cell>
          <cell r="AS6" t="str">
            <v>31</v>
          </cell>
          <cell r="AT6">
            <v>38412</v>
          </cell>
          <cell r="AU6">
            <v>38442</v>
          </cell>
        </row>
        <row r="7">
          <cell r="A7">
            <v>7</v>
          </cell>
          <cell r="B7">
            <v>37773</v>
          </cell>
        </row>
        <row r="8">
          <cell r="A8" t="str">
            <v>Mais Você</v>
          </cell>
          <cell r="B8">
            <v>37803</v>
          </cell>
          <cell r="Z8" t="str">
            <v>8</v>
          </cell>
          <cell r="AA8">
            <v>28</v>
          </cell>
          <cell r="AB8">
            <v>31</v>
          </cell>
          <cell r="AK8">
            <v>31</v>
          </cell>
          <cell r="AL8">
            <v>11467.5</v>
          </cell>
          <cell r="AM8">
            <v>16.5</v>
          </cell>
          <cell r="AN8">
            <v>16.5</v>
          </cell>
          <cell r="AO8">
            <v>695</v>
          </cell>
          <cell r="AP8" t="str">
            <v>MAVO</v>
          </cell>
          <cell r="AQ8" t="e">
            <v>#REF!</v>
          </cell>
          <cell r="AR8">
            <v>31</v>
          </cell>
          <cell r="AS8" t="str">
            <v>8</v>
          </cell>
          <cell r="AT8">
            <v>38353</v>
          </cell>
          <cell r="AU8">
            <v>38360</v>
          </cell>
        </row>
        <row r="9">
          <cell r="A9">
            <v>9</v>
          </cell>
          <cell r="B9">
            <v>37834</v>
          </cell>
        </row>
        <row r="10">
          <cell r="A10" t="str">
            <v>TV Globinho</v>
          </cell>
          <cell r="B10">
            <v>37865</v>
          </cell>
          <cell r="Y10">
            <v>16</v>
          </cell>
          <cell r="Z10">
            <v>8</v>
          </cell>
          <cell r="AB10">
            <v>31</v>
          </cell>
          <cell r="AL10">
            <v>7780.5</v>
          </cell>
          <cell r="AM10">
            <v>19.5</v>
          </cell>
          <cell r="AN10">
            <v>19.5</v>
          </cell>
          <cell r="AO10">
            <v>399</v>
          </cell>
          <cell r="AP10" t="str">
            <v>TVGL</v>
          </cell>
          <cell r="AQ10" t="e">
            <v>#REF!</v>
          </cell>
          <cell r="AR10">
            <v>31</v>
          </cell>
          <cell r="AS10" t="str">
            <v>Em Aberto</v>
          </cell>
          <cell r="AT10">
            <v>38322</v>
          </cell>
          <cell r="AU10">
            <v>38337</v>
          </cell>
        </row>
        <row r="11">
          <cell r="A11">
            <v>11</v>
          </cell>
          <cell r="B11">
            <v>37895</v>
          </cell>
        </row>
        <row r="12">
          <cell r="A12" t="str">
            <v>Praça TV 1ª Ed.</v>
          </cell>
          <cell r="B12">
            <v>37926</v>
          </cell>
          <cell r="M12" t="str">
            <v xml:space="preserve">   </v>
          </cell>
          <cell r="Z12">
            <v>31</v>
          </cell>
          <cell r="AB12" t="str">
            <v>4</v>
          </cell>
          <cell r="AK12" t="str">
            <v>31</v>
          </cell>
          <cell r="AL12">
            <v>27085.5</v>
          </cell>
          <cell r="AM12">
            <v>19.5</v>
          </cell>
          <cell r="AN12">
            <v>19.5</v>
          </cell>
          <cell r="AO12">
            <v>1389</v>
          </cell>
          <cell r="AP12" t="str">
            <v>PTV1</v>
          </cell>
          <cell r="AQ12" t="e">
            <v>#REF!</v>
          </cell>
          <cell r="AR12" t="str">
            <v>Em Aberto</v>
          </cell>
          <cell r="AS12" t="str">
            <v>4</v>
          </cell>
          <cell r="AT12">
            <v>38412</v>
          </cell>
          <cell r="AU12">
            <v>38415</v>
          </cell>
        </row>
        <row r="13">
          <cell r="A13">
            <v>13</v>
          </cell>
          <cell r="B13">
            <v>37956</v>
          </cell>
        </row>
        <row r="14">
          <cell r="A14" t="str">
            <v>Globo Esporte</v>
          </cell>
          <cell r="B14">
            <v>37987</v>
          </cell>
          <cell r="Y14" t="str">
            <v>31</v>
          </cell>
          <cell r="AB14">
            <v>31</v>
          </cell>
          <cell r="AL14">
            <v>31453.5</v>
          </cell>
          <cell r="AM14">
            <v>19.5</v>
          </cell>
          <cell r="AN14">
            <v>19.5</v>
          </cell>
          <cell r="AO14">
            <v>1613</v>
          </cell>
          <cell r="AP14" t="str">
            <v>GESP</v>
          </cell>
          <cell r="AQ14" t="e">
            <v>#REF!</v>
          </cell>
          <cell r="AR14">
            <v>31</v>
          </cell>
          <cell r="AS14" t="str">
            <v>Em Aberto</v>
          </cell>
          <cell r="AT14">
            <v>38322</v>
          </cell>
          <cell r="AU14">
            <v>38352</v>
          </cell>
        </row>
        <row r="15">
          <cell r="A15">
            <v>15</v>
          </cell>
          <cell r="B15">
            <v>38018</v>
          </cell>
        </row>
        <row r="16">
          <cell r="A16" t="str">
            <v>Jornal Hoje</v>
          </cell>
          <cell r="B16">
            <v>38047</v>
          </cell>
          <cell r="Y16">
            <v>31</v>
          </cell>
          <cell r="Z16">
            <v>10</v>
          </cell>
          <cell r="AA16">
            <v>28</v>
          </cell>
          <cell r="AD16" t="str">
            <v>31</v>
          </cell>
          <cell r="AL16">
            <v>33540</v>
          </cell>
          <cell r="AM16">
            <v>19.5</v>
          </cell>
          <cell r="AN16">
            <v>19.5</v>
          </cell>
          <cell r="AO16">
            <v>1720</v>
          </cell>
          <cell r="AP16" t="str">
            <v>JHOJ</v>
          </cell>
          <cell r="AQ16" t="e">
            <v>#REF!</v>
          </cell>
          <cell r="AR16">
            <v>28</v>
          </cell>
          <cell r="AS16" t="str">
            <v>31</v>
          </cell>
          <cell r="AT16">
            <v>38473</v>
          </cell>
          <cell r="AU16">
            <v>38503</v>
          </cell>
        </row>
        <row r="17">
          <cell r="A17">
            <v>17</v>
          </cell>
          <cell r="B17">
            <v>38078</v>
          </cell>
        </row>
        <row r="18">
          <cell r="A18" t="str">
            <v>Vídeo Show</v>
          </cell>
          <cell r="B18">
            <v>38108</v>
          </cell>
          <cell r="Z18">
            <v>31</v>
          </cell>
          <cell r="AB18" t="str">
            <v>31</v>
          </cell>
          <cell r="AL18">
            <v>27573</v>
          </cell>
          <cell r="AM18">
            <v>19.5</v>
          </cell>
          <cell r="AN18">
            <v>19.5</v>
          </cell>
          <cell r="AO18">
            <v>1414</v>
          </cell>
          <cell r="AP18" t="str">
            <v>VIDE</v>
          </cell>
          <cell r="AQ18" t="e">
            <v>#REF!</v>
          </cell>
          <cell r="AR18">
            <v>31</v>
          </cell>
          <cell r="AS18" t="str">
            <v>31</v>
          </cell>
          <cell r="AT18">
            <v>38412</v>
          </cell>
          <cell r="AU18">
            <v>38442</v>
          </cell>
        </row>
        <row r="19">
          <cell r="A19">
            <v>19</v>
          </cell>
          <cell r="B19">
            <v>38139</v>
          </cell>
        </row>
        <row r="20">
          <cell r="A20" t="str">
            <v>Vale a Pena</v>
          </cell>
          <cell r="B20">
            <v>38169</v>
          </cell>
          <cell r="Y20">
            <v>31</v>
          </cell>
          <cell r="Z20">
            <v>31</v>
          </cell>
          <cell r="AA20">
            <v>28</v>
          </cell>
          <cell r="AB20" t="str">
            <v>31</v>
          </cell>
          <cell r="AL20">
            <v>22357.5</v>
          </cell>
          <cell r="AM20">
            <v>16.5</v>
          </cell>
          <cell r="AN20">
            <v>16.5</v>
          </cell>
          <cell r="AO20">
            <v>1355</v>
          </cell>
          <cell r="AP20" t="str">
            <v>VALE</v>
          </cell>
          <cell r="AQ20" t="e">
            <v>#REF!</v>
          </cell>
          <cell r="AR20">
            <v>31</v>
          </cell>
          <cell r="AS20" t="str">
            <v>31</v>
          </cell>
          <cell r="AT20">
            <v>38412</v>
          </cell>
          <cell r="AU20">
            <v>38442</v>
          </cell>
        </row>
        <row r="21">
          <cell r="A21">
            <v>21</v>
          </cell>
          <cell r="B21">
            <v>38200</v>
          </cell>
        </row>
        <row r="22">
          <cell r="A22" t="str">
            <v>Sessão da Tarde</v>
          </cell>
          <cell r="B22">
            <v>38231</v>
          </cell>
          <cell r="AC22">
            <v>15</v>
          </cell>
          <cell r="AL22">
            <v>10609.5</v>
          </cell>
          <cell r="AM22">
            <v>16.5</v>
          </cell>
          <cell r="AN22">
            <v>16.5</v>
          </cell>
          <cell r="AO22">
            <v>643</v>
          </cell>
          <cell r="AP22" t="str">
            <v>TARA</v>
          </cell>
          <cell r="AQ22" t="e">
            <v>#REF!</v>
          </cell>
          <cell r="AR22">
            <v>15</v>
          </cell>
          <cell r="AS22" t="str">
            <v>Em Aberto</v>
          </cell>
          <cell r="AT22">
            <v>38457</v>
          </cell>
        </row>
        <row r="23">
          <cell r="A23">
            <v>23</v>
          </cell>
          <cell r="B23">
            <v>38261</v>
          </cell>
        </row>
        <row r="24">
          <cell r="A24" t="str">
            <v>Malhação</v>
          </cell>
          <cell r="B24">
            <v>38292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M24">
            <v>16.5</v>
          </cell>
          <cell r="AN24">
            <v>16.5</v>
          </cell>
          <cell r="AO24">
            <v>1700</v>
          </cell>
          <cell r="AP24" t="str">
            <v>MALH</v>
          </cell>
          <cell r="AR24" t="str">
            <v>Em Aberto</v>
          </cell>
          <cell r="AS24" t="str">
            <v>31</v>
          </cell>
          <cell r="AT24">
            <v>38353</v>
          </cell>
          <cell r="AU24">
            <v>38383</v>
          </cell>
        </row>
        <row r="25">
          <cell r="A25">
            <v>25</v>
          </cell>
          <cell r="B25">
            <v>38322</v>
          </cell>
        </row>
        <row r="26">
          <cell r="A26" t="str">
            <v>Novela 18h00</v>
          </cell>
          <cell r="B26">
            <v>38353</v>
          </cell>
          <cell r="Y26">
            <v>31</v>
          </cell>
          <cell r="AB26" t="str">
            <v>31</v>
          </cell>
          <cell r="AL26">
            <v>53274</v>
          </cell>
          <cell r="AM26">
            <v>19.5</v>
          </cell>
          <cell r="AN26">
            <v>19.5</v>
          </cell>
          <cell r="AO26">
            <v>2732</v>
          </cell>
          <cell r="AP26" t="str">
            <v>N18H</v>
          </cell>
          <cell r="AQ26" t="e">
            <v>#REF!</v>
          </cell>
          <cell r="AR26" t="str">
            <v>Em Aberto</v>
          </cell>
          <cell r="AS26" t="str">
            <v>31</v>
          </cell>
          <cell r="AT26">
            <v>38412</v>
          </cell>
          <cell r="AU26">
            <v>38442</v>
          </cell>
        </row>
        <row r="27">
          <cell r="A27">
            <v>27</v>
          </cell>
          <cell r="B27">
            <v>38384</v>
          </cell>
        </row>
        <row r="28">
          <cell r="A28" t="str">
            <v>Praça TV 2ª Ed.</v>
          </cell>
          <cell r="B28">
            <v>38412</v>
          </cell>
          <cell r="Y28">
            <v>31</v>
          </cell>
          <cell r="AB28">
            <v>31</v>
          </cell>
          <cell r="AL28">
            <v>71799</v>
          </cell>
          <cell r="AM28">
            <v>19.5</v>
          </cell>
          <cell r="AN28">
            <v>19.5</v>
          </cell>
          <cell r="AO28">
            <v>3682</v>
          </cell>
          <cell r="AP28" t="str">
            <v>PTV2</v>
          </cell>
          <cell r="AR28">
            <v>31</v>
          </cell>
          <cell r="AS28" t="str">
            <v>Em Aberto</v>
          </cell>
          <cell r="AT28">
            <v>38322</v>
          </cell>
          <cell r="AU28">
            <v>38352</v>
          </cell>
        </row>
        <row r="29">
          <cell r="A29">
            <v>29</v>
          </cell>
          <cell r="B29">
            <v>38443</v>
          </cell>
        </row>
        <row r="30">
          <cell r="A30" t="str">
            <v>Casseta e Planeta</v>
          </cell>
          <cell r="B30">
            <v>38473</v>
          </cell>
          <cell r="Y30" t="str">
            <v>31</v>
          </cell>
          <cell r="Z30">
            <v>31</v>
          </cell>
          <cell r="AA30">
            <v>6</v>
          </cell>
          <cell r="AE30" t="str">
            <v>30</v>
          </cell>
          <cell r="AL30">
            <v>15769</v>
          </cell>
          <cell r="AM30">
            <v>3.25</v>
          </cell>
          <cell r="AN30">
            <v>3.25</v>
          </cell>
          <cell r="AO30">
            <v>4852</v>
          </cell>
          <cell r="AP30" t="str">
            <v>CPLA</v>
          </cell>
          <cell r="AQ30" t="e">
            <v>#REF!</v>
          </cell>
          <cell r="AR30">
            <v>31</v>
          </cell>
          <cell r="AS30" t="str">
            <v>31</v>
          </cell>
          <cell r="AT30">
            <v>38322</v>
          </cell>
          <cell r="AU30">
            <v>38352</v>
          </cell>
        </row>
        <row r="31">
          <cell r="A31">
            <v>31</v>
          </cell>
          <cell r="B31">
            <v>38504</v>
          </cell>
        </row>
        <row r="32">
          <cell r="A32" t="str">
            <v>Linha Direta</v>
          </cell>
          <cell r="B32">
            <v>38534</v>
          </cell>
          <cell r="AL32">
            <v>8420.75</v>
          </cell>
          <cell r="AM32">
            <v>3.25</v>
          </cell>
          <cell r="AN32">
            <v>3.25</v>
          </cell>
          <cell r="AO32">
            <v>2591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3">
          <cell r="A33">
            <v>33</v>
          </cell>
          <cell r="B33">
            <v>38565</v>
          </cell>
        </row>
        <row r="34">
          <cell r="A34" t="str">
            <v>Jornal da Globo</v>
          </cell>
          <cell r="B34">
            <v>38596</v>
          </cell>
          <cell r="Y34" t="str">
            <v>31</v>
          </cell>
          <cell r="Z34">
            <v>10</v>
          </cell>
          <cell r="AB34">
            <v>1</v>
          </cell>
          <cell r="AK34">
            <v>31</v>
          </cell>
          <cell r="AL34">
            <v>20806.5</v>
          </cell>
          <cell r="AM34">
            <v>16.5</v>
          </cell>
          <cell r="AN34">
            <v>16.5</v>
          </cell>
          <cell r="AO34">
            <v>1261</v>
          </cell>
          <cell r="AP34" t="str">
            <v>JGLO</v>
          </cell>
          <cell r="AQ34" t="e">
            <v>#REF!</v>
          </cell>
          <cell r="AR34">
            <v>1</v>
          </cell>
          <cell r="AS34" t="str">
            <v>31</v>
          </cell>
          <cell r="AT34">
            <v>38322</v>
          </cell>
          <cell r="AU34">
            <v>38352</v>
          </cell>
        </row>
        <row r="35">
          <cell r="A35">
            <v>35</v>
          </cell>
          <cell r="B35">
            <v>38626</v>
          </cell>
        </row>
        <row r="36">
          <cell r="A36" t="str">
            <v>Simpsons</v>
          </cell>
          <cell r="B36">
            <v>38657</v>
          </cell>
          <cell r="H36" t="str">
            <v>toy center</v>
          </cell>
          <cell r="Y36" t="str">
            <v>31</v>
          </cell>
          <cell r="Z36">
            <v>29</v>
          </cell>
          <cell r="AA36">
            <v>28</v>
          </cell>
          <cell r="AB36">
            <v>31</v>
          </cell>
          <cell r="AC36">
            <v>10</v>
          </cell>
          <cell r="AL36">
            <v>1371.5</v>
          </cell>
          <cell r="AM36">
            <v>3.25</v>
          </cell>
          <cell r="AN36">
            <v>3.25</v>
          </cell>
          <cell r="AO36">
            <v>422</v>
          </cell>
          <cell r="AP36" t="str">
            <v>SIMP</v>
          </cell>
          <cell r="AQ36" t="e">
            <v>#REF!</v>
          </cell>
          <cell r="AR36">
            <v>28</v>
          </cell>
          <cell r="AS36" t="str">
            <v>31</v>
          </cell>
          <cell r="AT36">
            <v>38322</v>
          </cell>
          <cell r="AU36">
            <v>38352</v>
          </cell>
        </row>
        <row r="37">
          <cell r="A37">
            <v>37</v>
          </cell>
          <cell r="B37">
            <v>38687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A38">
            <v>28</v>
          </cell>
          <cell r="AB38">
            <v>30</v>
          </cell>
          <cell r="AL38">
            <v>3529.5</v>
          </cell>
          <cell r="AM38">
            <v>3.25</v>
          </cell>
          <cell r="AN38">
            <v>3.25</v>
          </cell>
          <cell r="AO38">
            <v>1086</v>
          </cell>
          <cell r="AP38" t="str">
            <v>HUCK</v>
          </cell>
          <cell r="AQ38" t="e">
            <v>#REF!</v>
          </cell>
          <cell r="AR38">
            <v>31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Z40" t="str">
            <v>30</v>
          </cell>
          <cell r="AB40">
            <v>31</v>
          </cell>
          <cell r="AC40">
            <v>10</v>
          </cell>
          <cell r="AL40">
            <v>601.25</v>
          </cell>
          <cell r="AM40">
            <v>3.25</v>
          </cell>
          <cell r="AN40">
            <v>3.25</v>
          </cell>
          <cell r="AO40">
            <v>185</v>
          </cell>
          <cell r="AP40" t="str">
            <v>GLCO</v>
          </cell>
          <cell r="AR40" t="str">
            <v>Em Aberto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Z42">
            <v>31</v>
          </cell>
          <cell r="AA42" t="str">
            <v>15</v>
          </cell>
          <cell r="AB42">
            <v>31</v>
          </cell>
          <cell r="AL42">
            <v>2466.75</v>
          </cell>
          <cell r="AM42">
            <v>3.25</v>
          </cell>
          <cell r="AN42">
            <v>3.25</v>
          </cell>
          <cell r="AO42">
            <v>759</v>
          </cell>
          <cell r="AP42" t="str">
            <v>GRUD</v>
          </cell>
          <cell r="AQ42" t="e">
            <v>#REF!</v>
          </cell>
          <cell r="AR42">
            <v>31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Y44">
            <v>31</v>
          </cell>
          <cell r="Z44">
            <v>31</v>
          </cell>
          <cell r="AB44" t="str">
            <v>17</v>
          </cell>
          <cell r="AE44" t="str">
            <v>31</v>
          </cell>
          <cell r="AL44">
            <v>4160</v>
          </cell>
          <cell r="AM44">
            <v>3.25</v>
          </cell>
          <cell r="AN44">
            <v>3.25</v>
          </cell>
          <cell r="AO44">
            <v>1280</v>
          </cell>
          <cell r="AP44" t="str">
            <v>TURM</v>
          </cell>
          <cell r="AQ44" t="e">
            <v>#REF!</v>
          </cell>
          <cell r="AR44">
            <v>31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Z46">
            <v>31</v>
          </cell>
          <cell r="AL46">
            <v>4631.25</v>
          </cell>
          <cell r="AM46">
            <v>3.25</v>
          </cell>
          <cell r="AN46">
            <v>3.25</v>
          </cell>
          <cell r="AO46">
            <v>1425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M48">
            <v>3.25</v>
          </cell>
          <cell r="AN48">
            <v>3.25</v>
          </cell>
          <cell r="AO48">
            <v>2280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B50">
            <v>31</v>
          </cell>
          <cell r="AD50">
            <v>31</v>
          </cell>
          <cell r="AL50">
            <v>1527.5</v>
          </cell>
          <cell r="AM50">
            <v>3.25</v>
          </cell>
          <cell r="AN50">
            <v>3.25</v>
          </cell>
          <cell r="AO50">
            <v>470</v>
          </cell>
          <cell r="AP50" t="str">
            <v>SERI</v>
          </cell>
          <cell r="AR50">
            <v>31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Z8">
            <v>31</v>
          </cell>
          <cell r="AB8">
            <v>31</v>
          </cell>
          <cell r="AC8">
            <v>30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D10">
            <v>31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  <cell r="AT10">
            <v>38473</v>
          </cell>
          <cell r="AU10">
            <v>38503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K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Y14">
            <v>31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B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C30">
            <v>30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>
            <v>31</v>
          </cell>
          <cell r="AB34">
            <v>31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Y38">
            <v>31</v>
          </cell>
          <cell r="Z38">
            <v>31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Z42">
            <v>31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D44">
            <v>31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E46">
            <v>30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Z6">
            <v>31</v>
          </cell>
          <cell r="AA6">
            <v>28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Z8" t="str">
            <v>8</v>
          </cell>
          <cell r="AA8">
            <v>28</v>
          </cell>
          <cell r="AB8">
            <v>31</v>
          </cell>
          <cell r="AK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Z10">
            <v>8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Z12">
            <v>31</v>
          </cell>
          <cell r="AB12">
            <v>31</v>
          </cell>
          <cell r="AK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Y14" t="str">
            <v>31</v>
          </cell>
          <cell r="Z14">
            <v>31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31</v>
          </cell>
          <cell r="AA16">
            <v>28</v>
          </cell>
          <cell r="AB16">
            <v>31</v>
          </cell>
          <cell r="AD16" t="str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Z20">
            <v>31</v>
          </cell>
          <cell r="AA20">
            <v>28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A26">
            <v>28</v>
          </cell>
          <cell r="AB26" t="str">
            <v>31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A30">
            <v>28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31</v>
          </cell>
          <cell r="AB34">
            <v>1</v>
          </cell>
          <cell r="AD34">
            <v>31</v>
          </cell>
          <cell r="AG34">
            <v>31</v>
          </cell>
          <cell r="AK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Y36" t="str">
            <v>31</v>
          </cell>
          <cell r="Z36">
            <v>25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A38">
            <v>28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Y40" t="str">
            <v>31</v>
          </cell>
          <cell r="Z40" t="str">
            <v>30</v>
          </cell>
          <cell r="AB40">
            <v>31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Y42">
            <v>31</v>
          </cell>
          <cell r="Z42" t="str">
            <v>16</v>
          </cell>
          <cell r="AA42" t="str">
            <v>15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E44" t="str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Y46">
            <v>31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Z50">
            <v>2</v>
          </cell>
          <cell r="AB50">
            <v>31</v>
          </cell>
          <cell r="AD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1">
          <cell r="A1" t="str">
            <v>PATROCÍNIO DE LINHA  (Disponibilidade)</v>
          </cell>
        </row>
      </sheetData>
      <sheetData sheetId="27">
        <row r="1">
          <cell r="A1" t="str">
            <v>PATROCÍNIO DE LINHA  (Disponibilidade)</v>
          </cell>
        </row>
      </sheetData>
      <sheetData sheetId="28">
        <row r="1">
          <cell r="A1" t="str">
            <v>PATROCÍNIO DE LINHA  (Disponibilidade)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>
        <row r="1">
          <cell r="A1" t="str">
            <v>PATROCÍNIO DE LINHA  (Disponibilidade)</v>
          </cell>
        </row>
      </sheetData>
      <sheetData sheetId="244">
        <row r="1">
          <cell r="A1" t="str">
            <v>PATROCÍNIO DE LINHA  (Disponibilidade)</v>
          </cell>
        </row>
      </sheetData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>
        <row r="1">
          <cell r="A1" t="str">
            <v>PATROCÍNIO DE LINHA  (Disponibilidade)</v>
          </cell>
        </row>
      </sheetData>
      <sheetData sheetId="254">
        <row r="1">
          <cell r="A1" t="str">
            <v>PATROCÍNIO DE LINHA  (Disponibilidade)</v>
          </cell>
        </row>
      </sheetData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 refreshError="1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>
        <row r="6">
          <cell r="B6" t="str">
            <v>BAN</v>
          </cell>
        </row>
      </sheetData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>
        <row r="1">
          <cell r="A1" t="str">
            <v>PATROCÍNIO DE LINHA  (Disponibilidade)</v>
          </cell>
        </row>
      </sheetData>
      <sheetData sheetId="321">
        <row r="1">
          <cell r="A1" t="str">
            <v>PATROCÍNIO DE LINHA  (Disponibilidade)</v>
          </cell>
        </row>
      </sheetData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>
        <row r="1">
          <cell r="A1" t="str">
            <v>PATROCÍNIO DE LINHA  (Disponibilidade)</v>
          </cell>
        </row>
      </sheetData>
      <sheetData sheetId="448">
        <row r="1">
          <cell r="A1" t="str">
            <v>PATROCÍNIO DE LINHA  (Disponibilidade)</v>
          </cell>
        </row>
      </sheetData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>
        <row r="1">
          <cell r="A1" t="str">
            <v>PATROCÍNIO DE LINHA  (Disponibilidade)</v>
          </cell>
        </row>
      </sheetData>
      <sheetData sheetId="575">
        <row r="1">
          <cell r="A1" t="str">
            <v>PATROCÍNIO DE LINHA  (Disponibilidade)</v>
          </cell>
        </row>
      </sheetData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>
        <row r="1">
          <cell r="A1" t="str">
            <v>PATROCÍNIO DE LINHA  (Disponibilidade)</v>
          </cell>
        </row>
      </sheetData>
      <sheetData sheetId="705">
        <row r="1">
          <cell r="A1" t="str">
            <v>PATROCÍNIO DE LINHA  (Disponibilidade)</v>
          </cell>
        </row>
      </sheetData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"/>
      <sheetName val="RECORD (2)"/>
      <sheetName val="R7 SITE RECORD "/>
      <sheetName val="CRONO GERAL "/>
      <sheetName val="Proposta Record sem Sucesso na "/>
      <sheetName val="Proposta%20Record%20sem%20Suces"/>
      <sheetName val="PE1"/>
      <sheetName val="RS1"/>
      <sheetName val="SC1"/>
      <sheetName val="SP1"/>
      <sheetName val="capa"/>
      <sheetName val="\Documents and Settings\abarald"/>
      <sheetName val="Proposta%2520Record%2520sem%252"/>
    </sheetNames>
    <definedNames>
      <definedName name="___p1"/>
      <definedName name="__p1"/>
    </definedNames>
    <sheetDataSet>
      <sheetData sheetId="0"/>
      <sheetData sheetId="1"/>
      <sheetData sheetId="2">
        <row r="16">
          <cell r="J16">
            <v>2965200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 rev"/>
      <sheetName val="cpm"/>
      <sheetName val="SAINSBURY"/>
      <sheetName val="resumo e comprom"/>
      <sheetName val="crono geral"/>
      <sheetName val="util perm glo"/>
      <sheetName val="ptvJan"/>
      <sheetName val="ptv Fev"/>
      <sheetName val="rev"/>
      <sheetName val="jornal"/>
      <sheetName val="reco reco"/>
      <sheetName val="rk gln"/>
      <sheetName val="rk gnt"/>
      <sheetName val="rk spo2"/>
      <sheetName val="rk msw"/>
      <sheetName val="rk spo"/>
      <sheetName val="rk univ"/>
      <sheetName val="rk mega"/>
      <sheetName val="pen meios tgi"/>
      <sheetName val="simul rev"/>
      <sheetName val="bdi x cdi"/>
      <sheetName val="comp SP"/>
      <sheetName val="comp POA"/>
      <sheetName val="comp Rec"/>
      <sheetName val="rk canais ptv"/>
      <sheetName val="rk rev as abc 18-59"/>
      <sheetName val="Cópia de Plano da Marca 2011 - "/>
      <sheetName val="Pen M AS ABC 25+RJ1"/>
      <sheetName val="Cópia%20de%20Plano%20da%20Marca"/>
      <sheetName val="C%C3%B3pia%20de%20Plano%20da%20"/>
      <sheetName val=""/>
      <sheetName val="\Users\mac\Downloads\Cópia de P"/>
      <sheetName val="\Users\mac\Desktop\Cópia de Pla"/>
      <sheetName val="\Users\FMARCHI\Downloads\Cópia "/>
      <sheetName val="2. Resumo de Ativação"/>
      <sheetName val="mot_rev1"/>
      <sheetName val="resumo_e_comprom1"/>
      <sheetName val="crono_geral1"/>
      <sheetName val="util_perm_glo1"/>
      <sheetName val="ptv_Fev1"/>
      <sheetName val="reco_reco1"/>
      <sheetName val="rk_gln1"/>
      <sheetName val="rk_gnt1"/>
      <sheetName val="rk_spo21"/>
      <sheetName val="rk_msw1"/>
      <sheetName val="rk_spo1"/>
      <sheetName val="rk_univ1"/>
      <sheetName val="rk_mega1"/>
      <sheetName val="pen_meios_tgi1"/>
      <sheetName val="simul_rev1"/>
      <sheetName val="bdi_x_cdi1"/>
      <sheetName val="comp_SP1"/>
      <sheetName val="comp_POA1"/>
      <sheetName val="comp_Rec1"/>
      <sheetName val="rk_canais_ptv1"/>
      <sheetName val="rk_rev_as_abc_18-591"/>
      <sheetName val="Cópia_de_Plano_da_Marca_2011_-1"/>
      <sheetName val="Pen_M_AS_ABC_25+RJ11"/>
      <sheetName val="\Users\mac\Downloads\Cópia_de_1"/>
      <sheetName val="\Users\mac\Desktop\Cópia_de_Pl1"/>
      <sheetName val="\Users\FMARCHI\Downloads\Cópia1"/>
      <sheetName val="2__Resumo_de_Ativação1"/>
      <sheetName val="mot_rev"/>
      <sheetName val="resumo_e_comprom"/>
      <sheetName val="crono_geral"/>
      <sheetName val="util_perm_glo"/>
      <sheetName val="ptv_Fev"/>
      <sheetName val="reco_reco"/>
      <sheetName val="rk_gln"/>
      <sheetName val="rk_gnt"/>
      <sheetName val="rk_spo2"/>
      <sheetName val="rk_msw"/>
      <sheetName val="rk_spo"/>
      <sheetName val="rk_univ"/>
      <sheetName val="rk_mega"/>
      <sheetName val="pen_meios_tgi"/>
      <sheetName val="simul_rev"/>
      <sheetName val="bdi_x_cdi"/>
      <sheetName val="comp_SP"/>
      <sheetName val="comp_POA"/>
      <sheetName val="comp_Rec"/>
      <sheetName val="rk_canais_ptv"/>
      <sheetName val="rk_rev_as_abc_18-59"/>
      <sheetName val="Cópia_de_Plano_da_Marca_2011_-_"/>
      <sheetName val="Pen_M_AS_ABC_25+RJ1"/>
      <sheetName val="\Users\mac\Downloads\Cópia_de_P"/>
      <sheetName val="\Users\mac\Desktop\Cópia_de_Pla"/>
      <sheetName val="\Users\FMARCHI\Downloads\Cópia_"/>
      <sheetName val="2__Resumo_de_Ativação"/>
      <sheetName val="BANCAS"/>
      <sheetName val="Cópia_de_Plano_da_Marca_2011_-2"/>
      <sheetName val="mot_rev2"/>
      <sheetName val="resumo_e_comprom2"/>
      <sheetName val="crono_geral2"/>
      <sheetName val="util_perm_glo2"/>
      <sheetName val="ptv_Fev2"/>
      <sheetName val="reco_reco2"/>
      <sheetName val="rk_gln2"/>
      <sheetName val="rk_gnt2"/>
      <sheetName val="rk_spo22"/>
      <sheetName val="rk_msw2"/>
      <sheetName val="rk_spo3"/>
      <sheetName val="rk_univ2"/>
      <sheetName val="rk_mega2"/>
      <sheetName val="pen_meios_tgi2"/>
      <sheetName val="simul_rev2"/>
      <sheetName val="bdi_x_cdi2"/>
      <sheetName val="comp_SP2"/>
      <sheetName val="comp_POA2"/>
      <sheetName val="comp_Rec2"/>
      <sheetName val="rk_canais_ptv2"/>
      <sheetName val="rk_rev_as_abc_18-592"/>
      <sheetName val="Pen_M_AS_ABC_25+RJ12"/>
      <sheetName val="\Users\mac\Downloads\Cópia_de_2"/>
      <sheetName val="\Users\mac\Desktop\Cópia_de_Pl2"/>
      <sheetName val="\Users\FMARCHI\Downloads\Cópia2"/>
      <sheetName val="2__Resumo_de_Ativação2"/>
      <sheetName val="mot_rev3"/>
      <sheetName val="resumo_e_comprom3"/>
      <sheetName val="crono_geral3"/>
      <sheetName val="util_perm_glo3"/>
      <sheetName val="ptv_Fev3"/>
      <sheetName val="reco_reco3"/>
      <sheetName val="rk_gln3"/>
      <sheetName val="rk_gnt3"/>
      <sheetName val="rk_spo23"/>
      <sheetName val="rk_msw3"/>
      <sheetName val="rk_spo4"/>
      <sheetName val="rk_univ3"/>
      <sheetName val="rk_mega3"/>
      <sheetName val="pen_meios_tgi3"/>
      <sheetName val="simul_rev3"/>
      <sheetName val="bdi_x_cdi3"/>
      <sheetName val="comp_SP3"/>
      <sheetName val="comp_POA3"/>
      <sheetName val="comp_Rec3"/>
      <sheetName val="rk_canais_ptv3"/>
      <sheetName val="rk_rev_as_abc_18-593"/>
      <sheetName val="Cópia_de_Plano_da_Marca_2011_-3"/>
      <sheetName val="Pen_M_AS_ABC_25+RJ13"/>
      <sheetName val="\Users\mac\Downloads\Cópia_de_3"/>
      <sheetName val="\Users\mac\Desktop\Cópia_de_Pl3"/>
      <sheetName val="\Users\FMARCHI\Downloads\Cópia3"/>
      <sheetName val="2__Resumo_de_Ativação3"/>
      <sheetName val="mot_rev4"/>
      <sheetName val="resumo_e_comprom4"/>
      <sheetName val="crono_geral4"/>
      <sheetName val="util_perm_glo4"/>
      <sheetName val="ptv_Fev4"/>
      <sheetName val="reco_reco4"/>
      <sheetName val="rk_gln4"/>
      <sheetName val="rk_gnt4"/>
      <sheetName val="rk_spo24"/>
      <sheetName val="rk_msw4"/>
      <sheetName val="rk_spo5"/>
      <sheetName val="rk_univ4"/>
      <sheetName val="rk_mega4"/>
      <sheetName val="pen_meios_tgi4"/>
      <sheetName val="simul_rev4"/>
      <sheetName val="bdi_x_cdi4"/>
      <sheetName val="comp_SP4"/>
      <sheetName val="comp_POA4"/>
      <sheetName val="comp_Rec4"/>
      <sheetName val="rk_canais_ptv4"/>
      <sheetName val="rk_rev_as_abc_18-594"/>
      <sheetName val="Cópia_de_Plano_da_Marca_2011_-4"/>
      <sheetName val="Pen_M_AS_ABC_25+RJ14"/>
      <sheetName val="\Users\mac\Downloads\Cópia_de_4"/>
      <sheetName val="\Users\mac\Desktop\Cópia_de_Pl4"/>
      <sheetName val="\Users\FMARCHI\Downloads\Cópia4"/>
      <sheetName val="2__Resumo_de_Ativação4"/>
    </sheetNames>
    <definedNames>
      <definedName name="_p1"/>
      <definedName name="_xlbgnm.p1"/>
    </definedNames>
    <sheetDataSet>
      <sheetData sheetId="0" refreshError="1"/>
      <sheetData sheetId="1" refreshError="1"/>
      <sheetData sheetId="2">
        <row r="6">
          <cell r="E6">
            <v>114534539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263886-55D5-4018-9D8B-427EEF4F7477}" name="preços4" displayName="preços4" ref="B2:L41" totalsRowShown="0" headerRowDxfId="15" dataDxfId="13" headerRowBorderDxfId="14" tableBorderDxfId="12" totalsRowBorderDxfId="11">
  <autoFilter ref="B2:L41" xr:uid="{3D263886-55D5-4018-9D8B-427EEF4F7477}"/>
  <tableColumns count="11">
    <tableColumn id="1" xr3:uid="{94CE9A08-DFA6-4F68-A70F-F843AB9FCDBA}" name="CÓDIGO" dataDxfId="10">
      <calculatedColumnFormula>IF(S3="","",S3)</calculatedColumnFormula>
    </tableColumn>
    <tableColumn id="2" xr3:uid="{D79CF094-86FC-4B1C-9438-2505E228F3E9}" name="DIA" dataDxfId="9">
      <calculatedColumnFormula>IF(O3="","",O3)</calculatedColumnFormula>
    </tableColumn>
    <tableColumn id="3" xr3:uid="{60014E8B-EBFF-4C66-AA30-7B6FFC4D46F2}" name="HORA INICIO" dataDxfId="8">
      <calculatedColumnFormula>IF(P3="","",P3)</calculatedColumnFormula>
    </tableColumn>
    <tableColumn id="4" xr3:uid="{A679F79E-9F3F-407D-9073-A52397BAE05F}" name="GÊNERO" dataDxfId="7">
      <calculatedColumnFormula>IF(R3="","",R3)</calculatedColumnFormula>
    </tableColumn>
    <tableColumn id="5" xr3:uid="{131A1C8C-BF19-470E-BE41-BA18B049F19D}" name="PROGRAMA" dataDxfId="6">
      <calculatedColumnFormula>IF(T3="","",T3)</calculatedColumnFormula>
    </tableColumn>
    <tableColumn id="7" xr3:uid="{92CD2AE7-879C-4804-A40B-6CB5DAEFE11B}" name="15&quot;" dataDxfId="5">
      <calculatedColumnFormula>preços4[[#This Row],[30"]]*preços4[[#This Row],[COEF]]</calculatedColumnFormula>
    </tableColumn>
    <tableColumn id="6" xr3:uid="{1220E3D1-58D0-40DA-A201-82D8AE7F20D7}" name="30&quot;" dataDxfId="4" dataCellStyle="Normal 7">
      <calculatedColumnFormula>IF(U3="","",U3)</calculatedColumnFormula>
    </tableColumn>
    <tableColumn id="8" xr3:uid="{7B390F56-8DB1-40FA-9AAF-B9261B22A008}" name="45&quot;" dataDxfId="3" dataCellStyle="Normal 7">
      <calculatedColumnFormula>preços4[[#This Row],[30"]]*1.5</calculatedColumnFormula>
    </tableColumn>
    <tableColumn id="9" xr3:uid="{5D725085-681B-47A4-ADD6-65049CDD0D69}" name="60&quot;" dataDxfId="2" dataCellStyle="Normal 7">
      <calculatedColumnFormula>preços4[[#This Row],[30"]]*2</calculatedColumnFormula>
    </tableColumn>
    <tableColumn id="10" xr3:uid="{8E2FD873-ABFF-43A3-82E6-0EECA62753D1}" name="120&quot;" dataDxfId="1" dataCellStyle="Normal 7">
      <calculatedColumnFormula>preços4[[#This Row],[60"]]*2</calculatedColumnFormula>
    </tableColumn>
    <tableColumn id="11" xr3:uid="{6DC22AC4-F28D-48FE-A709-7B11DC05CF5B}" name="COEF" dataDxfId="0" dataCellStyle="Normal 7">
      <calculatedColumnFormula>IF(V3="","",V3)</calculatedColumnFormula>
    </tableColumn>
  </tableColumns>
  <tableStyleInfo name="TableStyleMedium6" showFirstColumn="0" showLastColumn="0" showRowStripes="0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CF55D-9C94-489C-AA10-B343577C30B9}">
  <sheetPr>
    <tabColor rgb="FFFFFF00"/>
  </sheetPr>
  <dimension ref="A1:E32"/>
  <sheetViews>
    <sheetView workbookViewId="0">
      <selection activeCell="B74" sqref="B74:H74"/>
    </sheetView>
  </sheetViews>
  <sheetFormatPr defaultRowHeight="15" x14ac:dyDescent="0.25"/>
  <cols>
    <col min="1" max="1" width="46.42578125" customWidth="1"/>
    <col min="2" max="2" width="10.42578125" style="87" bestFit="1" customWidth="1"/>
    <col min="4" max="4" width="33.140625" bestFit="1" customWidth="1"/>
  </cols>
  <sheetData>
    <row r="1" spans="1:5" x14ac:dyDescent="0.25">
      <c r="A1" s="83" t="s">
        <v>152</v>
      </c>
      <c r="B1" s="84" t="s">
        <v>153</v>
      </c>
      <c r="C1" t="s">
        <v>154</v>
      </c>
    </row>
    <row r="2" spans="1:5" x14ac:dyDescent="0.25">
      <c r="A2" s="83" t="s">
        <v>168</v>
      </c>
      <c r="B2" s="85">
        <v>5.07</v>
      </c>
      <c r="C2" s="85">
        <v>2.06</v>
      </c>
      <c r="D2" s="83"/>
    </row>
    <row r="3" spans="1:5" x14ac:dyDescent="0.25">
      <c r="A3" s="83" t="s">
        <v>138</v>
      </c>
      <c r="B3" s="85">
        <v>5.98</v>
      </c>
      <c r="C3" s="85">
        <v>2.39</v>
      </c>
      <c r="D3" s="83"/>
    </row>
    <row r="4" spans="1:5" x14ac:dyDescent="0.25">
      <c r="A4" s="83" t="s">
        <v>120</v>
      </c>
      <c r="B4" s="85">
        <v>3.19</v>
      </c>
      <c r="C4" s="85">
        <v>1.19</v>
      </c>
      <c r="D4" s="83"/>
    </row>
    <row r="5" spans="1:5" x14ac:dyDescent="0.25">
      <c r="A5" s="83" t="s">
        <v>169</v>
      </c>
      <c r="B5" s="85">
        <v>4.7699999999999996</v>
      </c>
      <c r="C5" s="85">
        <v>1.93</v>
      </c>
      <c r="D5" s="83"/>
    </row>
    <row r="6" spans="1:5" x14ac:dyDescent="0.25">
      <c r="A6" s="83" t="s">
        <v>64</v>
      </c>
      <c r="B6" s="85">
        <v>6.95</v>
      </c>
      <c r="C6" s="85">
        <v>2.5</v>
      </c>
      <c r="D6" s="83"/>
    </row>
    <row r="7" spans="1:5" x14ac:dyDescent="0.25">
      <c r="A7" s="83" t="s">
        <v>105</v>
      </c>
      <c r="B7" s="85">
        <v>0.39</v>
      </c>
      <c r="C7" s="85">
        <v>0.22</v>
      </c>
      <c r="D7" s="83"/>
    </row>
    <row r="8" spans="1:5" x14ac:dyDescent="0.25">
      <c r="A8" s="83" t="s">
        <v>71</v>
      </c>
      <c r="B8" s="85">
        <v>5.01</v>
      </c>
      <c r="C8" s="85">
        <v>2.15</v>
      </c>
      <c r="D8" s="83"/>
    </row>
    <row r="9" spans="1:5" x14ac:dyDescent="0.25">
      <c r="A9" s="83" t="s">
        <v>123</v>
      </c>
      <c r="B9" s="85">
        <v>5.76</v>
      </c>
      <c r="C9" s="85">
        <v>2.39</v>
      </c>
      <c r="D9" s="83"/>
    </row>
    <row r="10" spans="1:5" x14ac:dyDescent="0.25">
      <c r="A10" s="83" t="s">
        <v>171</v>
      </c>
      <c r="B10" s="85">
        <v>4.87</v>
      </c>
      <c r="C10" s="85">
        <v>2.16</v>
      </c>
      <c r="D10" s="83"/>
    </row>
    <row r="11" spans="1:5" x14ac:dyDescent="0.25">
      <c r="A11" s="83" t="s">
        <v>74</v>
      </c>
      <c r="B11" s="85">
        <v>9.57</v>
      </c>
      <c r="C11" s="85">
        <v>3.87</v>
      </c>
      <c r="D11" s="83"/>
    </row>
    <row r="12" spans="1:5" x14ac:dyDescent="0.25">
      <c r="A12" s="83" t="s">
        <v>115</v>
      </c>
      <c r="B12" s="85">
        <v>4.41</v>
      </c>
      <c r="C12" s="85">
        <v>1.83</v>
      </c>
      <c r="D12" s="83"/>
    </row>
    <row r="13" spans="1:5" x14ac:dyDescent="0.25">
      <c r="A13" s="83" t="s">
        <v>135</v>
      </c>
      <c r="B13" s="85">
        <v>4.6399999999999997</v>
      </c>
      <c r="C13" s="85">
        <v>2.0299999999999998</v>
      </c>
      <c r="D13" s="83"/>
    </row>
    <row r="14" spans="1:5" x14ac:dyDescent="0.25">
      <c r="A14" s="83" t="s">
        <v>142</v>
      </c>
      <c r="B14" s="85">
        <v>6.84</v>
      </c>
      <c r="C14" s="85">
        <v>2.81</v>
      </c>
      <c r="D14" s="83"/>
    </row>
    <row r="15" spans="1:5" x14ac:dyDescent="0.25">
      <c r="A15" s="83" t="s">
        <v>146</v>
      </c>
      <c r="B15" s="85">
        <v>3.02</v>
      </c>
      <c r="C15" s="85">
        <v>1.28</v>
      </c>
      <c r="D15" s="86"/>
      <c r="E15" s="86"/>
    </row>
    <row r="16" spans="1:5" x14ac:dyDescent="0.25">
      <c r="A16" s="83" t="s">
        <v>55</v>
      </c>
      <c r="B16" s="85">
        <v>3.21</v>
      </c>
      <c r="C16" s="85">
        <v>1.2</v>
      </c>
    </row>
    <row r="17" spans="1:5" x14ac:dyDescent="0.25">
      <c r="A17" s="83" t="s">
        <v>108</v>
      </c>
      <c r="B17" s="85">
        <v>2.66</v>
      </c>
      <c r="C17" s="85">
        <v>1.1000000000000001</v>
      </c>
    </row>
    <row r="18" spans="1:5" s="86" customFormat="1" x14ac:dyDescent="0.25">
      <c r="A18" s="83" t="s">
        <v>50</v>
      </c>
      <c r="B18" s="85">
        <v>2.54</v>
      </c>
      <c r="C18" s="85">
        <v>1</v>
      </c>
      <c r="D18"/>
      <c r="E18"/>
    </row>
    <row r="19" spans="1:5" s="86" customFormat="1" x14ac:dyDescent="0.25">
      <c r="A19" s="83" t="s">
        <v>78</v>
      </c>
      <c r="B19" s="85">
        <v>11.04</v>
      </c>
      <c r="C19" s="85">
        <v>4.24</v>
      </c>
      <c r="D19"/>
      <c r="E19"/>
    </row>
    <row r="20" spans="1:5" x14ac:dyDescent="0.25">
      <c r="A20" s="83" t="s">
        <v>61</v>
      </c>
      <c r="B20" s="85">
        <v>3.76</v>
      </c>
      <c r="C20" s="85">
        <v>1.4</v>
      </c>
    </row>
    <row r="21" spans="1:5" x14ac:dyDescent="0.25">
      <c r="A21" s="83" t="s">
        <v>82</v>
      </c>
      <c r="B21" s="85">
        <v>9.7200000000000006</v>
      </c>
      <c r="C21" s="85">
        <v>3.71</v>
      </c>
    </row>
    <row r="22" spans="1:5" x14ac:dyDescent="0.25">
      <c r="A22" s="83" t="s">
        <v>125</v>
      </c>
      <c r="B22" s="85">
        <v>7.32</v>
      </c>
      <c r="C22" s="85">
        <v>2.82</v>
      </c>
    </row>
    <row r="23" spans="1:5" x14ac:dyDescent="0.25">
      <c r="A23" s="83" t="s">
        <v>175</v>
      </c>
      <c r="B23" s="85">
        <v>2.56</v>
      </c>
      <c r="C23" s="85">
        <v>1.1399999999999999</v>
      </c>
    </row>
    <row r="24" spans="1:5" x14ac:dyDescent="0.25">
      <c r="A24" s="83" t="s">
        <v>87</v>
      </c>
      <c r="B24" s="85">
        <v>6.37</v>
      </c>
      <c r="C24" s="85">
        <v>2.56</v>
      </c>
    </row>
    <row r="25" spans="1:5" x14ac:dyDescent="0.25">
      <c r="A25" s="83" t="s">
        <v>85</v>
      </c>
      <c r="B25" s="85">
        <v>7.47</v>
      </c>
      <c r="C25" s="85">
        <v>3.51</v>
      </c>
    </row>
    <row r="26" spans="1:5" x14ac:dyDescent="0.25">
      <c r="A26" s="83" t="s">
        <v>68</v>
      </c>
      <c r="B26" s="85">
        <v>4.82</v>
      </c>
      <c r="C26" s="85">
        <v>1.96</v>
      </c>
    </row>
    <row r="27" spans="1:5" x14ac:dyDescent="0.25">
      <c r="A27" s="83" t="s">
        <v>95</v>
      </c>
      <c r="B27" s="85">
        <v>5.3</v>
      </c>
      <c r="C27" s="85">
        <v>2.09</v>
      </c>
    </row>
    <row r="28" spans="1:5" x14ac:dyDescent="0.25">
      <c r="A28" s="83" t="s">
        <v>133</v>
      </c>
      <c r="B28" s="85">
        <v>2.37</v>
      </c>
      <c r="C28" s="85">
        <v>0.92</v>
      </c>
    </row>
    <row r="29" spans="1:5" ht="14.25" customHeight="1" x14ac:dyDescent="0.25">
      <c r="A29" s="83" t="s">
        <v>148</v>
      </c>
      <c r="B29" s="85">
        <v>1.55</v>
      </c>
      <c r="C29" s="85">
        <v>0.69</v>
      </c>
    </row>
    <row r="30" spans="1:5" x14ac:dyDescent="0.25">
      <c r="A30" s="83" t="s">
        <v>99</v>
      </c>
      <c r="B30" s="85">
        <v>2.66</v>
      </c>
      <c r="C30" s="85">
        <v>1.1200000000000001</v>
      </c>
    </row>
    <row r="31" spans="1:5" x14ac:dyDescent="0.25">
      <c r="A31" s="83" t="s">
        <v>129</v>
      </c>
      <c r="B31" s="85">
        <v>2.5299999999999998</v>
      </c>
      <c r="C31" s="85">
        <v>1.19</v>
      </c>
    </row>
    <row r="32" spans="1:5" x14ac:dyDescent="0.25">
      <c r="A32" s="83" t="s">
        <v>30</v>
      </c>
      <c r="B32" s="85">
        <v>5.21</v>
      </c>
      <c r="C32" s="85">
        <v>2.0499999999999998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40010-BD7C-4B30-A99F-8BD7F5E0E139}">
  <sheetPr>
    <tabColor rgb="FFFFFF00"/>
  </sheetPr>
  <dimension ref="A1:AG62"/>
  <sheetViews>
    <sheetView topLeftCell="H1" workbookViewId="0">
      <selection activeCell="B74" sqref="B74:H74"/>
    </sheetView>
  </sheetViews>
  <sheetFormatPr defaultColWidth="10.7109375" defaultRowHeight="11.25" x14ac:dyDescent="0.2"/>
  <cols>
    <col min="1" max="1" width="2.7109375" style="30" bestFit="1" customWidth="1"/>
    <col min="2" max="2" width="10.85546875" style="30" bestFit="1" customWidth="1"/>
    <col min="3" max="3" width="12.140625" style="30" bestFit="1" customWidth="1"/>
    <col min="4" max="4" width="13.85546875" style="30" bestFit="1" customWidth="1"/>
    <col min="5" max="5" width="11.7109375" style="30" bestFit="1" customWidth="1"/>
    <col min="6" max="6" width="33.28515625" style="30" bestFit="1" customWidth="1"/>
    <col min="7" max="7" width="8" style="33" bestFit="1" customWidth="1"/>
    <col min="8" max="8" width="10.42578125" style="33" bestFit="1" customWidth="1"/>
    <col min="9" max="9" width="8.85546875" style="30" bestFit="1" customWidth="1"/>
    <col min="10" max="11" width="8.85546875" style="30" customWidth="1"/>
    <col min="12" max="12" width="6.5703125" style="30" customWidth="1"/>
    <col min="13" max="13" width="3.42578125" style="30" customWidth="1"/>
    <col min="14" max="14" width="3.5703125" style="33" bestFit="1" customWidth="1"/>
    <col min="15" max="15" width="8.7109375" style="33" bestFit="1" customWidth="1"/>
    <col min="16" max="17" width="6.140625" style="33" customWidth="1"/>
    <col min="18" max="18" width="12.42578125" style="33" bestFit="1" customWidth="1"/>
    <col min="19" max="19" width="7" style="33" bestFit="1" customWidth="1"/>
    <col min="20" max="20" width="41.140625" style="33" bestFit="1" customWidth="1"/>
    <col min="21" max="21" width="7.42578125" style="30" bestFit="1" customWidth="1"/>
    <col min="22" max="22" width="8.140625" style="69" bestFit="1" customWidth="1"/>
    <col min="23" max="23" width="2.85546875" style="62" customWidth="1"/>
    <col min="24" max="24" width="3.5703125" style="30" customWidth="1"/>
    <col min="25" max="28" width="10.5703125" style="30" customWidth="1"/>
    <col min="29" max="29" width="22.7109375" style="30" bestFit="1" customWidth="1"/>
    <col min="30" max="31" width="10.5703125" style="30" customWidth="1"/>
    <col min="32" max="16384" width="10.7109375" style="30"/>
  </cols>
  <sheetData>
    <row r="1" spans="1:31" ht="12.75" customHeight="1" x14ac:dyDescent="0.2">
      <c r="B1" s="31"/>
      <c r="C1" s="31"/>
      <c r="D1" s="31"/>
      <c r="E1" s="31"/>
      <c r="F1" s="31"/>
      <c r="G1" s="32"/>
      <c r="H1" s="32"/>
      <c r="I1" s="31"/>
      <c r="J1" s="31"/>
      <c r="K1" s="31"/>
      <c r="L1" s="31"/>
      <c r="O1" s="34" t="s">
        <v>5</v>
      </c>
      <c r="P1" s="34" t="s">
        <v>6</v>
      </c>
      <c r="Q1" s="34" t="s">
        <v>6</v>
      </c>
      <c r="R1" s="34" t="s">
        <v>32</v>
      </c>
      <c r="S1" s="34" t="s">
        <v>33</v>
      </c>
      <c r="T1" s="34" t="s">
        <v>1</v>
      </c>
      <c r="U1" s="34" t="s">
        <v>34</v>
      </c>
      <c r="V1" s="35" t="s">
        <v>31</v>
      </c>
      <c r="W1" s="36"/>
    </row>
    <row r="2" spans="1:31" s="33" customFormat="1" ht="12.75" customHeight="1" x14ac:dyDescent="0.2">
      <c r="B2" s="37" t="s">
        <v>33</v>
      </c>
      <c r="C2" s="38" t="s">
        <v>5</v>
      </c>
      <c r="D2" s="38" t="s">
        <v>35</v>
      </c>
      <c r="E2" s="38" t="s">
        <v>32</v>
      </c>
      <c r="F2" s="38" t="s">
        <v>1</v>
      </c>
      <c r="G2" s="39" t="s">
        <v>36</v>
      </c>
      <c r="H2" s="38" t="s">
        <v>7</v>
      </c>
      <c r="I2" s="38" t="s">
        <v>37</v>
      </c>
      <c r="J2" s="38" t="s">
        <v>38</v>
      </c>
      <c r="K2" s="38" t="s">
        <v>39</v>
      </c>
      <c r="L2" s="38" t="s">
        <v>40</v>
      </c>
      <c r="M2" s="30"/>
      <c r="O2" s="40"/>
      <c r="P2" s="40" t="s">
        <v>41</v>
      </c>
      <c r="Q2" s="40" t="s">
        <v>42</v>
      </c>
      <c r="R2" s="40"/>
      <c r="S2" s="40"/>
      <c r="T2" s="40"/>
      <c r="U2" s="40" t="s">
        <v>43</v>
      </c>
      <c r="V2" s="41" t="s">
        <v>44</v>
      </c>
      <c r="W2" s="36"/>
    </row>
    <row r="3" spans="1:31" ht="11.25" customHeight="1" x14ac:dyDescent="0.2">
      <c r="A3" s="36">
        <v>1</v>
      </c>
      <c r="B3" s="42" t="str">
        <f t="shared" ref="B3" si="0">IF(S3="","",S3)</f>
        <v>GOAR</v>
      </c>
      <c r="C3" s="42" t="str">
        <f t="shared" ref="C3:D3" si="1">IF(O3="","",O3)</f>
        <v>SEG/SEX</v>
      </c>
      <c r="D3" s="43" t="str">
        <f t="shared" si="1"/>
        <v>06H30</v>
      </c>
      <c r="E3" s="42" t="str">
        <f t="shared" ref="E3" si="2">IF(R3="","",R3)</f>
        <v>JORNALISMO</v>
      </c>
      <c r="F3" s="44" t="str">
        <f t="shared" ref="F3" si="3">IF(T3="","",T3)</f>
        <v>GOIÁS NO AR</v>
      </c>
      <c r="G3" s="45">
        <f>preços4[[#This Row],[30"]]*preços4[[#This Row],[COEF]]</f>
        <v>1742</v>
      </c>
      <c r="H3" s="45">
        <f t="shared" ref="H3" si="4">IF(U3="","",U3)</f>
        <v>2680</v>
      </c>
      <c r="I3" s="45">
        <f>preços4[[#This Row],[30"]]*1.5</f>
        <v>4020</v>
      </c>
      <c r="J3" s="45">
        <f>preços4[[#This Row],[30"]]*2</f>
        <v>5360</v>
      </c>
      <c r="K3" s="45">
        <f>preços4[[#This Row],[60"]]*2</f>
        <v>10720</v>
      </c>
      <c r="L3" s="46">
        <f t="shared" ref="L3" si="5">IF(V3="","",V3)</f>
        <v>0.65</v>
      </c>
      <c r="N3" s="47">
        <v>1</v>
      </c>
      <c r="O3" s="48" t="s">
        <v>45</v>
      </c>
      <c r="P3" s="49" t="s">
        <v>46</v>
      </c>
      <c r="Q3" s="49" t="s">
        <v>47</v>
      </c>
      <c r="R3" s="49" t="s">
        <v>48</v>
      </c>
      <c r="S3" s="49" t="s">
        <v>49</v>
      </c>
      <c r="T3" s="49" t="s">
        <v>50</v>
      </c>
      <c r="U3" s="50">
        <v>2680</v>
      </c>
      <c r="V3" s="51">
        <v>0.65</v>
      </c>
      <c r="W3" s="36"/>
      <c r="Y3" s="52" t="s">
        <v>33</v>
      </c>
      <c r="Z3" s="52" t="s">
        <v>5</v>
      </c>
      <c r="AA3" s="52" t="s">
        <v>35</v>
      </c>
      <c r="AB3" s="52" t="s">
        <v>32</v>
      </c>
      <c r="AC3" s="52" t="s">
        <v>1</v>
      </c>
      <c r="AD3" s="52" t="s">
        <v>51</v>
      </c>
      <c r="AE3" s="52" t="s">
        <v>52</v>
      </c>
    </row>
    <row r="4" spans="1:31" ht="11.25" customHeight="1" x14ac:dyDescent="0.2">
      <c r="A4" s="36">
        <v>2</v>
      </c>
      <c r="B4" s="42" t="str">
        <f t="shared" ref="B4:B38" si="6">IF(S4="","",S4)</f>
        <v>FALA</v>
      </c>
      <c r="C4" s="42" t="str">
        <f t="shared" ref="C4:C38" si="7">IF(O4="","",O4)</f>
        <v>SEG/SEX</v>
      </c>
      <c r="D4" s="43" t="str">
        <f t="shared" ref="D4:D38" si="8">IF(P4="","",P4)</f>
        <v>08H30</v>
      </c>
      <c r="E4" s="42" t="str">
        <f t="shared" ref="E4:E38" si="9">IF(R4="","",R4)</f>
        <v>JORNALISMO</v>
      </c>
      <c r="F4" s="44" t="str">
        <f t="shared" ref="F4:F38" si="10">IF(T4="","",T4)</f>
        <v>FALA BRASIL</v>
      </c>
      <c r="G4" s="45">
        <f>preços4[[#This Row],[30"]]*preços4[[#This Row],[COEF]]</f>
        <v>2022</v>
      </c>
      <c r="H4" s="45">
        <f t="shared" ref="H4:H38" si="11">IF(U4="","",U4)</f>
        <v>4044</v>
      </c>
      <c r="I4" s="45">
        <f>preços4[[#This Row],[30"]]*1.5</f>
        <v>6066</v>
      </c>
      <c r="J4" s="45">
        <f>preços4[[#This Row],[30"]]*2</f>
        <v>8088</v>
      </c>
      <c r="K4" s="45">
        <f>preços4[[#This Row],[60"]]*2</f>
        <v>16176</v>
      </c>
      <c r="L4" s="46">
        <f t="shared" ref="L4:L38" si="12">IF(V4="","",V4)</f>
        <v>0.5</v>
      </c>
      <c r="N4" s="53">
        <v>2</v>
      </c>
      <c r="O4" s="54" t="s">
        <v>45</v>
      </c>
      <c r="P4" s="55" t="s">
        <v>47</v>
      </c>
      <c r="Q4" s="55" t="s">
        <v>53</v>
      </c>
      <c r="R4" s="55" t="s">
        <v>48</v>
      </c>
      <c r="S4" s="55" t="s">
        <v>54</v>
      </c>
      <c r="T4" s="55" t="s">
        <v>55</v>
      </c>
      <c r="U4" s="56">
        <v>4044</v>
      </c>
      <c r="V4" s="57">
        <v>0.5</v>
      </c>
      <c r="W4" s="36"/>
      <c r="Y4" s="58" t="s">
        <v>56</v>
      </c>
      <c r="Z4" s="58" t="s">
        <v>45</v>
      </c>
      <c r="AA4" s="58" t="s">
        <v>58</v>
      </c>
      <c r="AB4" s="58" t="s">
        <v>48</v>
      </c>
      <c r="AC4" s="58" t="s">
        <v>57</v>
      </c>
      <c r="AD4" s="59">
        <v>18360</v>
      </c>
      <c r="AE4" s="60">
        <v>60</v>
      </c>
    </row>
    <row r="5" spans="1:31" ht="11.25" customHeight="1" x14ac:dyDescent="0.2">
      <c r="A5" s="36">
        <v>3</v>
      </c>
      <c r="B5" s="42" t="str">
        <f t="shared" si="6"/>
        <v>HDIA</v>
      </c>
      <c r="C5" s="42" t="str">
        <f t="shared" si="7"/>
        <v>SEG/SEX</v>
      </c>
      <c r="D5" s="43" t="str">
        <f t="shared" si="8"/>
        <v>09H35</v>
      </c>
      <c r="E5" s="42" t="str">
        <f t="shared" si="9"/>
        <v>VARIEDADES</v>
      </c>
      <c r="F5" s="44" t="str">
        <f t="shared" si="10"/>
        <v>HOJE EM DIA</v>
      </c>
      <c r="G5" s="45">
        <f>preços4[[#This Row],[30"]]*preços4[[#This Row],[COEF]]</f>
        <v>2019.5</v>
      </c>
      <c r="H5" s="45">
        <f t="shared" si="11"/>
        <v>4039</v>
      </c>
      <c r="I5" s="45">
        <f>preços4[[#This Row],[30"]]*1.5</f>
        <v>6058.5</v>
      </c>
      <c r="J5" s="45">
        <f>preços4[[#This Row],[30"]]*2</f>
        <v>8078</v>
      </c>
      <c r="K5" s="45">
        <f>preços4[[#This Row],[60"]]*2</f>
        <v>16156</v>
      </c>
      <c r="L5" s="46">
        <f t="shared" si="12"/>
        <v>0.5</v>
      </c>
      <c r="N5" s="53">
        <v>3</v>
      </c>
      <c r="O5" s="54" t="s">
        <v>45</v>
      </c>
      <c r="P5" s="55" t="s">
        <v>53</v>
      </c>
      <c r="Q5" s="55" t="s">
        <v>130</v>
      </c>
      <c r="R5" s="55" t="s">
        <v>59</v>
      </c>
      <c r="S5" s="55" t="s">
        <v>60</v>
      </c>
      <c r="T5" s="55" t="s">
        <v>61</v>
      </c>
      <c r="U5" s="56">
        <v>4039</v>
      </c>
      <c r="V5" s="57">
        <v>0.5</v>
      </c>
      <c r="W5" s="36"/>
      <c r="Y5" s="58" t="s">
        <v>56</v>
      </c>
      <c r="Z5" s="58" t="s">
        <v>45</v>
      </c>
      <c r="AA5" s="58" t="s">
        <v>58</v>
      </c>
      <c r="AB5" s="58" t="s">
        <v>48</v>
      </c>
      <c r="AC5" s="58" t="s">
        <v>57</v>
      </c>
      <c r="AD5" s="60">
        <f>AD4*1.5</f>
        <v>27540</v>
      </c>
      <c r="AE5" s="60">
        <v>90</v>
      </c>
    </row>
    <row r="6" spans="1:31" ht="11.25" customHeight="1" x14ac:dyDescent="0.2">
      <c r="A6" s="36">
        <v>4</v>
      </c>
      <c r="B6" s="42" t="str">
        <f t="shared" si="6"/>
        <v>BAGO</v>
      </c>
      <c r="C6" s="42" t="str">
        <f t="shared" si="7"/>
        <v>SEG/SEX</v>
      </c>
      <c r="D6" s="43" t="str">
        <f t="shared" si="8"/>
        <v>11H30</v>
      </c>
      <c r="E6" s="42" t="str">
        <f t="shared" si="9"/>
        <v>REPORTAGEM</v>
      </c>
      <c r="F6" s="44" t="str">
        <f t="shared" si="10"/>
        <v>BALANÇO GERAL GO</v>
      </c>
      <c r="G6" s="45">
        <f>preços4[[#This Row],[30"]]*preços4[[#This Row],[COEF]]</f>
        <v>5373.55</v>
      </c>
      <c r="H6" s="45">
        <f t="shared" si="11"/>
        <v>8267</v>
      </c>
      <c r="I6" s="45">
        <f>preços4[[#This Row],[30"]]*1.5</f>
        <v>12400.5</v>
      </c>
      <c r="J6" s="45">
        <f>preços4[[#This Row],[30"]]*2</f>
        <v>16534</v>
      </c>
      <c r="K6" s="45">
        <f>preços4[[#This Row],[60"]]*2</f>
        <v>33068</v>
      </c>
      <c r="L6" s="46">
        <f t="shared" si="12"/>
        <v>0.65</v>
      </c>
      <c r="N6" s="47">
        <v>4</v>
      </c>
      <c r="O6" s="48" t="s">
        <v>45</v>
      </c>
      <c r="P6" s="49" t="s">
        <v>58</v>
      </c>
      <c r="Q6" s="49" t="s">
        <v>62</v>
      </c>
      <c r="R6" s="49" t="s">
        <v>63</v>
      </c>
      <c r="S6" s="49" t="s">
        <v>56</v>
      </c>
      <c r="T6" s="49" t="s">
        <v>64</v>
      </c>
      <c r="U6" s="50">
        <v>8267</v>
      </c>
      <c r="V6" s="51">
        <v>0.65</v>
      </c>
      <c r="W6" s="36"/>
      <c r="Y6" s="58" t="s">
        <v>56</v>
      </c>
      <c r="Z6" s="58" t="s">
        <v>45</v>
      </c>
      <c r="AA6" s="58" t="s">
        <v>58</v>
      </c>
      <c r="AB6" s="58" t="s">
        <v>48</v>
      </c>
      <c r="AC6" s="58" t="s">
        <v>57</v>
      </c>
      <c r="AD6" s="60">
        <f>AD4*2</f>
        <v>36720</v>
      </c>
      <c r="AE6" s="60">
        <v>120</v>
      </c>
    </row>
    <row r="7" spans="1:31" ht="11.25" customHeight="1" x14ac:dyDescent="0.2">
      <c r="A7" s="36">
        <v>5</v>
      </c>
      <c r="B7" s="42" t="str">
        <f t="shared" si="6"/>
        <v>NVTD</v>
      </c>
      <c r="C7" s="42" t="str">
        <f t="shared" si="7"/>
        <v>SEG/SEX</v>
      </c>
      <c r="D7" s="43" t="str">
        <f t="shared" si="8"/>
        <v>15H30</v>
      </c>
      <c r="E7" s="42" t="str">
        <f t="shared" si="9"/>
        <v>NOVELA</v>
      </c>
      <c r="F7" s="44" t="str">
        <f t="shared" si="10"/>
        <v>NOVELA DA TARDE 1</v>
      </c>
      <c r="G7" s="45">
        <f>preços4[[#This Row],[30"]]*preços4[[#This Row],[COEF]]</f>
        <v>2596</v>
      </c>
      <c r="H7" s="45">
        <f t="shared" si="11"/>
        <v>5192</v>
      </c>
      <c r="I7" s="45">
        <f>preços4[[#This Row],[30"]]*1.5</f>
        <v>7788</v>
      </c>
      <c r="J7" s="45">
        <f>preços4[[#This Row],[30"]]*2</f>
        <v>10384</v>
      </c>
      <c r="K7" s="45">
        <f>preços4[[#This Row],[60"]]*2</f>
        <v>20768</v>
      </c>
      <c r="L7" s="46">
        <f t="shared" si="12"/>
        <v>0.5</v>
      </c>
      <c r="N7" s="53">
        <v>5</v>
      </c>
      <c r="O7" s="54" t="s">
        <v>45</v>
      </c>
      <c r="P7" s="55" t="s">
        <v>62</v>
      </c>
      <c r="Q7" s="55" t="s">
        <v>65</v>
      </c>
      <c r="R7" s="55" t="s">
        <v>66</v>
      </c>
      <c r="S7" s="55" t="s">
        <v>67</v>
      </c>
      <c r="T7" s="55" t="s">
        <v>68</v>
      </c>
      <c r="U7" s="56">
        <v>5192</v>
      </c>
      <c r="V7" s="57">
        <v>0.5</v>
      </c>
      <c r="W7" s="36"/>
      <c r="Y7" s="58" t="s">
        <v>56</v>
      </c>
      <c r="Z7" s="58" t="s">
        <v>45</v>
      </c>
      <c r="AA7" s="58" t="s">
        <v>58</v>
      </c>
      <c r="AB7" s="58" t="s">
        <v>48</v>
      </c>
      <c r="AC7" s="58" t="s">
        <v>57</v>
      </c>
      <c r="AD7" s="60">
        <f>AD4*2.5</f>
        <v>45900</v>
      </c>
      <c r="AE7" s="60">
        <v>150</v>
      </c>
    </row>
    <row r="8" spans="1:31" ht="11.25" customHeight="1" x14ac:dyDescent="0.2">
      <c r="A8" s="36">
        <v>6</v>
      </c>
      <c r="B8" s="42" t="str">
        <f t="shared" si="6"/>
        <v>CIAL</v>
      </c>
      <c r="C8" s="42" t="str">
        <f t="shared" si="7"/>
        <v>SEG/SEX</v>
      </c>
      <c r="D8" s="43" t="str">
        <f t="shared" si="8"/>
        <v>16H30</v>
      </c>
      <c r="E8" s="42" t="str">
        <f t="shared" si="9"/>
        <v>JORNALISMO</v>
      </c>
      <c r="F8" s="44" t="str">
        <f t="shared" si="10"/>
        <v>CIDADE ALERTA</v>
      </c>
      <c r="G8" s="45">
        <f>preços4[[#This Row],[30"]]*preços4[[#This Row],[COEF]]</f>
        <v>2852.2000000000003</v>
      </c>
      <c r="H8" s="45">
        <f t="shared" si="11"/>
        <v>4388</v>
      </c>
      <c r="I8" s="45">
        <f>preços4[[#This Row],[30"]]*1.5</f>
        <v>6582</v>
      </c>
      <c r="J8" s="45">
        <f>preços4[[#This Row],[30"]]*2</f>
        <v>8776</v>
      </c>
      <c r="K8" s="45">
        <f>preços4[[#This Row],[60"]]*2</f>
        <v>17552</v>
      </c>
      <c r="L8" s="46">
        <f t="shared" si="12"/>
        <v>0.65</v>
      </c>
      <c r="N8" s="53">
        <v>6</v>
      </c>
      <c r="O8" s="54" t="s">
        <v>45</v>
      </c>
      <c r="P8" s="55" t="s">
        <v>65</v>
      </c>
      <c r="Q8" s="55" t="s">
        <v>69</v>
      </c>
      <c r="R8" s="55" t="s">
        <v>48</v>
      </c>
      <c r="S8" s="55" t="s">
        <v>70</v>
      </c>
      <c r="T8" s="55" t="s">
        <v>71</v>
      </c>
      <c r="U8" s="56">
        <v>4388</v>
      </c>
      <c r="V8" s="57">
        <v>0.65</v>
      </c>
      <c r="W8" s="36"/>
      <c r="Y8" s="58" t="s">
        <v>56</v>
      </c>
      <c r="Z8" s="58" t="s">
        <v>45</v>
      </c>
      <c r="AA8" s="58" t="s">
        <v>58</v>
      </c>
      <c r="AB8" s="58" t="s">
        <v>48</v>
      </c>
      <c r="AC8" s="58" t="s">
        <v>57</v>
      </c>
      <c r="AD8" s="60">
        <f>AD4*3</f>
        <v>55080</v>
      </c>
      <c r="AE8" s="60">
        <v>180</v>
      </c>
    </row>
    <row r="9" spans="1:31" ht="11.25" customHeight="1" x14ac:dyDescent="0.2">
      <c r="A9" s="36">
        <v>7</v>
      </c>
      <c r="B9" s="42" t="str">
        <f t="shared" si="6"/>
        <v>CALG</v>
      </c>
      <c r="C9" s="42" t="str">
        <f t="shared" si="7"/>
        <v>SEG/SEX</v>
      </c>
      <c r="D9" s="43" t="str">
        <f t="shared" si="8"/>
        <v>18H00</v>
      </c>
      <c r="E9" s="42" t="str">
        <f t="shared" si="9"/>
        <v>JORNALISMO</v>
      </c>
      <c r="F9" s="44" t="str">
        <f t="shared" si="10"/>
        <v>CIDADE ALERTA GO</v>
      </c>
      <c r="G9" s="45">
        <f>preços4[[#This Row],[30"]]*preços4[[#This Row],[COEF]]</f>
        <v>5019.3</v>
      </c>
      <c r="H9" s="45">
        <f t="shared" si="11"/>
        <v>7722</v>
      </c>
      <c r="I9" s="45">
        <f>preços4[[#This Row],[30"]]*1.5</f>
        <v>11583</v>
      </c>
      <c r="J9" s="45">
        <f>preços4[[#This Row],[30"]]*2</f>
        <v>15444</v>
      </c>
      <c r="K9" s="45">
        <f>preços4[[#This Row],[60"]]*2</f>
        <v>30888</v>
      </c>
      <c r="L9" s="46">
        <f t="shared" si="12"/>
        <v>0.65</v>
      </c>
      <c r="N9" s="47">
        <v>7</v>
      </c>
      <c r="O9" s="48" t="s">
        <v>45</v>
      </c>
      <c r="P9" s="49" t="s">
        <v>69</v>
      </c>
      <c r="Q9" s="49" t="s">
        <v>72</v>
      </c>
      <c r="R9" s="49" t="s">
        <v>48</v>
      </c>
      <c r="S9" s="49" t="s">
        <v>73</v>
      </c>
      <c r="T9" s="49" t="s">
        <v>74</v>
      </c>
      <c r="U9" s="50">
        <v>7722</v>
      </c>
      <c r="V9" s="51">
        <v>0.65</v>
      </c>
      <c r="W9" s="36"/>
      <c r="Y9" s="58" t="s">
        <v>73</v>
      </c>
      <c r="Z9" s="58" t="s">
        <v>45</v>
      </c>
      <c r="AA9" s="58" t="s">
        <v>69</v>
      </c>
      <c r="AB9" s="58" t="s">
        <v>48</v>
      </c>
      <c r="AC9" s="58" t="s">
        <v>75</v>
      </c>
      <c r="AD9" s="59">
        <v>17850</v>
      </c>
      <c r="AE9" s="60">
        <v>60</v>
      </c>
    </row>
    <row r="10" spans="1:31" ht="11.25" customHeight="1" x14ac:dyDescent="0.2">
      <c r="A10" s="36">
        <v>8</v>
      </c>
      <c r="B10" s="42" t="str">
        <f t="shared" si="6"/>
        <v>GORC</v>
      </c>
      <c r="C10" s="42" t="str">
        <f t="shared" si="7"/>
        <v>SEG/SEX</v>
      </c>
      <c r="D10" s="43" t="str">
        <f t="shared" si="8"/>
        <v>19H10</v>
      </c>
      <c r="E10" s="42" t="str">
        <f t="shared" si="9"/>
        <v>JORNALISMO</v>
      </c>
      <c r="F10" s="44" t="str">
        <f t="shared" si="10"/>
        <v>GOIÁS RECORD</v>
      </c>
      <c r="G10" s="45">
        <f>preços4[[#This Row],[30"]]*preços4[[#This Row],[COEF]]</f>
        <v>6757.4000000000005</v>
      </c>
      <c r="H10" s="45">
        <f t="shared" si="11"/>
        <v>10396</v>
      </c>
      <c r="I10" s="45">
        <f>preços4[[#This Row],[30"]]*1.5</f>
        <v>15594</v>
      </c>
      <c r="J10" s="45">
        <f>preços4[[#This Row],[30"]]*2</f>
        <v>20792</v>
      </c>
      <c r="K10" s="45">
        <f>preços4[[#This Row],[60"]]*2</f>
        <v>41584</v>
      </c>
      <c r="L10" s="46">
        <f t="shared" si="12"/>
        <v>0.65</v>
      </c>
      <c r="N10" s="47">
        <v>8</v>
      </c>
      <c r="O10" s="48" t="s">
        <v>45</v>
      </c>
      <c r="P10" s="49" t="s">
        <v>72</v>
      </c>
      <c r="Q10" s="49" t="s">
        <v>76</v>
      </c>
      <c r="R10" s="49" t="s">
        <v>48</v>
      </c>
      <c r="S10" s="49" t="s">
        <v>77</v>
      </c>
      <c r="T10" s="49" t="s">
        <v>78</v>
      </c>
      <c r="U10" s="50">
        <v>10396</v>
      </c>
      <c r="V10" s="51">
        <v>0.65</v>
      </c>
      <c r="W10" s="36"/>
      <c r="Y10" s="58" t="s">
        <v>73</v>
      </c>
      <c r="Z10" s="58" t="s">
        <v>45</v>
      </c>
      <c r="AA10" s="58" t="s">
        <v>69</v>
      </c>
      <c r="AB10" s="58" t="s">
        <v>48</v>
      </c>
      <c r="AC10" s="58" t="s">
        <v>75</v>
      </c>
      <c r="AD10" s="60">
        <f>AD9*1.5</f>
        <v>26775</v>
      </c>
      <c r="AE10" s="60">
        <v>90</v>
      </c>
    </row>
    <row r="11" spans="1:31" ht="11.25" customHeight="1" x14ac:dyDescent="0.2">
      <c r="A11" s="36">
        <v>9</v>
      </c>
      <c r="B11" s="42" t="str">
        <f t="shared" si="6"/>
        <v>JREC</v>
      </c>
      <c r="C11" s="42" t="str">
        <f t="shared" si="7"/>
        <v>SEG/SEX</v>
      </c>
      <c r="D11" s="43" t="str">
        <f t="shared" si="8"/>
        <v>19H55</v>
      </c>
      <c r="E11" s="42" t="str">
        <f t="shared" si="9"/>
        <v>JORNALISMO</v>
      </c>
      <c r="F11" s="44" t="str">
        <f t="shared" si="10"/>
        <v>JORNAL DA RECORD</v>
      </c>
      <c r="G11" s="45">
        <f>preços4[[#This Row],[30"]]*preços4[[#This Row],[COEF]]</f>
        <v>14716</v>
      </c>
      <c r="H11" s="45">
        <f t="shared" si="11"/>
        <v>22640</v>
      </c>
      <c r="I11" s="45">
        <f>preços4[[#This Row],[30"]]*1.5</f>
        <v>33960</v>
      </c>
      <c r="J11" s="45">
        <f>preços4[[#This Row],[30"]]*2</f>
        <v>45280</v>
      </c>
      <c r="K11" s="45">
        <f>preços4[[#This Row],[60"]]*2</f>
        <v>90560</v>
      </c>
      <c r="L11" s="46">
        <f t="shared" si="12"/>
        <v>0.65</v>
      </c>
      <c r="N11" s="53">
        <v>9</v>
      </c>
      <c r="O11" s="54" t="s">
        <v>45</v>
      </c>
      <c r="P11" s="61" t="s">
        <v>79</v>
      </c>
      <c r="Q11" s="55" t="s">
        <v>80</v>
      </c>
      <c r="R11" s="55" t="s">
        <v>48</v>
      </c>
      <c r="S11" s="55" t="s">
        <v>81</v>
      </c>
      <c r="T11" s="55" t="s">
        <v>82</v>
      </c>
      <c r="U11" s="56">
        <v>22640</v>
      </c>
      <c r="V11" s="57">
        <v>0.65</v>
      </c>
      <c r="W11" s="36"/>
      <c r="Y11" s="58" t="s">
        <v>73</v>
      </c>
      <c r="Z11" s="58" t="s">
        <v>45</v>
      </c>
      <c r="AA11" s="58" t="s">
        <v>69</v>
      </c>
      <c r="AB11" s="58" t="s">
        <v>48</v>
      </c>
      <c r="AC11" s="58" t="s">
        <v>75</v>
      </c>
      <c r="AD11" s="60">
        <f>AD9*2</f>
        <v>35700</v>
      </c>
      <c r="AE11" s="60">
        <v>120</v>
      </c>
    </row>
    <row r="12" spans="1:31" ht="11.25" customHeight="1" x14ac:dyDescent="0.2">
      <c r="A12" s="36">
        <v>10</v>
      </c>
      <c r="B12" s="42" t="str">
        <f t="shared" si="6"/>
        <v>NOVE</v>
      </c>
      <c r="C12" s="42" t="str">
        <f t="shared" si="7"/>
        <v>SEG/SEX</v>
      </c>
      <c r="D12" s="43" t="str">
        <f t="shared" si="8"/>
        <v>21H00</v>
      </c>
      <c r="E12" s="42" t="str">
        <f t="shared" si="9"/>
        <v>NOVELA</v>
      </c>
      <c r="F12" s="44" t="str">
        <f t="shared" si="10"/>
        <v xml:space="preserve">NOVELA 3 </v>
      </c>
      <c r="G12" s="45">
        <f>preços4[[#This Row],[30"]]*preços4[[#This Row],[COEF]]</f>
        <v>13991.25</v>
      </c>
      <c r="H12" s="45">
        <f t="shared" si="11"/>
        <v>21525</v>
      </c>
      <c r="I12" s="45">
        <f>preços4[[#This Row],[30"]]*1.5</f>
        <v>32287.5</v>
      </c>
      <c r="J12" s="45">
        <f>preços4[[#This Row],[30"]]*2</f>
        <v>43050</v>
      </c>
      <c r="K12" s="45">
        <f>preços4[[#This Row],[60"]]*2</f>
        <v>86100</v>
      </c>
      <c r="L12" s="46">
        <f t="shared" si="12"/>
        <v>0.65</v>
      </c>
      <c r="N12" s="53">
        <v>10</v>
      </c>
      <c r="O12" s="54" t="s">
        <v>45</v>
      </c>
      <c r="P12" s="61" t="s">
        <v>80</v>
      </c>
      <c r="Q12" s="55" t="s">
        <v>83</v>
      </c>
      <c r="R12" s="55" t="s">
        <v>66</v>
      </c>
      <c r="S12" s="55" t="s">
        <v>84</v>
      </c>
      <c r="T12" s="55" t="s">
        <v>85</v>
      </c>
      <c r="U12" s="56">
        <v>21525</v>
      </c>
      <c r="V12" s="57">
        <v>0.65</v>
      </c>
      <c r="W12" s="36"/>
      <c r="Y12" s="58" t="s">
        <v>73</v>
      </c>
      <c r="Z12" s="58" t="s">
        <v>45</v>
      </c>
      <c r="AA12" s="58" t="s">
        <v>69</v>
      </c>
      <c r="AB12" s="58" t="s">
        <v>48</v>
      </c>
      <c r="AC12" s="58" t="s">
        <v>75</v>
      </c>
      <c r="AD12" s="60">
        <f>AD9*2.5</f>
        <v>44625</v>
      </c>
      <c r="AE12" s="60">
        <v>150</v>
      </c>
    </row>
    <row r="13" spans="1:31" ht="11.25" customHeight="1" x14ac:dyDescent="0.2">
      <c r="A13" s="36">
        <v>11</v>
      </c>
      <c r="B13" s="42" t="str">
        <f t="shared" si="6"/>
        <v>NV22</v>
      </c>
      <c r="C13" s="42" t="str">
        <f t="shared" si="7"/>
        <v>SEG/SEX</v>
      </c>
      <c r="D13" s="43" t="str">
        <f t="shared" si="8"/>
        <v>22H00</v>
      </c>
      <c r="E13" s="42" t="str">
        <f t="shared" si="9"/>
        <v>NOVELA</v>
      </c>
      <c r="F13" s="44" t="str">
        <f t="shared" si="10"/>
        <v>NOVELA 22H</v>
      </c>
      <c r="G13" s="45">
        <f>preços4[[#This Row],[30"]]*preços4[[#This Row],[COEF]]</f>
        <v>14351.35</v>
      </c>
      <c r="H13" s="45">
        <f t="shared" si="11"/>
        <v>22079</v>
      </c>
      <c r="I13" s="45">
        <f>preços4[[#This Row],[30"]]*1.5</f>
        <v>33118.5</v>
      </c>
      <c r="J13" s="45">
        <f>preços4[[#This Row],[30"]]*2</f>
        <v>44158</v>
      </c>
      <c r="K13" s="45">
        <f>preços4[[#This Row],[60"]]*2</f>
        <v>88316</v>
      </c>
      <c r="L13" s="46">
        <f t="shared" si="12"/>
        <v>0.65</v>
      </c>
      <c r="N13" s="53">
        <v>11</v>
      </c>
      <c r="O13" s="54" t="s">
        <v>45</v>
      </c>
      <c r="P13" s="61" t="s">
        <v>83</v>
      </c>
      <c r="Q13" s="55" t="s">
        <v>164</v>
      </c>
      <c r="R13" s="55" t="s">
        <v>66</v>
      </c>
      <c r="S13" s="55" t="s">
        <v>86</v>
      </c>
      <c r="T13" s="55" t="s">
        <v>87</v>
      </c>
      <c r="U13" s="56">
        <v>22079</v>
      </c>
      <c r="V13" s="57">
        <v>0.65</v>
      </c>
      <c r="W13" s="36"/>
      <c r="Y13" s="58" t="s">
        <v>73</v>
      </c>
      <c r="Z13" s="58" t="s">
        <v>45</v>
      </c>
      <c r="AA13" s="58" t="s">
        <v>69</v>
      </c>
      <c r="AB13" s="58" t="s">
        <v>48</v>
      </c>
      <c r="AC13" s="58" t="s">
        <v>75</v>
      </c>
      <c r="AD13" s="60">
        <f>AD9*3</f>
        <v>53550</v>
      </c>
      <c r="AE13" s="60">
        <v>180</v>
      </c>
    </row>
    <row r="14" spans="1:31" ht="11.25" customHeight="1" x14ac:dyDescent="0.2">
      <c r="A14" s="36">
        <v>12</v>
      </c>
      <c r="B14" s="42" t="str">
        <f t="shared" si="6"/>
        <v>FZEN</v>
      </c>
      <c r="C14" s="42" t="str">
        <f t="shared" si="7"/>
        <v>SEG A DOM</v>
      </c>
      <c r="D14" s="43" t="str">
        <f t="shared" si="8"/>
        <v>22H30</v>
      </c>
      <c r="E14" s="42" t="str">
        <f t="shared" si="9"/>
        <v>REALITY SHOW</v>
      </c>
      <c r="F14" s="44" t="str">
        <f t="shared" si="10"/>
        <v>A FAZENDA</v>
      </c>
      <c r="G14" s="45">
        <f>preços4[[#This Row],[30"]]*preços4[[#This Row],[COEF]]</f>
        <v>8916.0500000000011</v>
      </c>
      <c r="H14" s="45">
        <f t="shared" si="11"/>
        <v>13717</v>
      </c>
      <c r="I14" s="45">
        <f>preços4[[#This Row],[30"]]*1.5</f>
        <v>20575.5</v>
      </c>
      <c r="J14" s="45">
        <f>preços4[[#This Row],[30"]]*2</f>
        <v>27434</v>
      </c>
      <c r="K14" s="45">
        <f>preços4[[#This Row],[60"]]*2</f>
        <v>54868</v>
      </c>
      <c r="L14" s="46">
        <f t="shared" si="12"/>
        <v>0.65</v>
      </c>
      <c r="N14" s="53">
        <v>12</v>
      </c>
      <c r="O14" s="54" t="s">
        <v>165</v>
      </c>
      <c r="P14" s="61" t="s">
        <v>164</v>
      </c>
      <c r="Q14" s="55" t="s">
        <v>166</v>
      </c>
      <c r="R14" s="55" t="s">
        <v>92</v>
      </c>
      <c r="S14" s="55" t="s">
        <v>167</v>
      </c>
      <c r="T14" s="55" t="s">
        <v>168</v>
      </c>
      <c r="U14" s="56">
        <v>13717</v>
      </c>
      <c r="V14" s="57">
        <v>0.65</v>
      </c>
      <c r="W14" s="36"/>
      <c r="Y14" s="58" t="s">
        <v>49</v>
      </c>
      <c r="Z14" s="58" t="s">
        <v>45</v>
      </c>
      <c r="AA14" s="58" t="s">
        <v>46</v>
      </c>
      <c r="AB14" s="58" t="s">
        <v>48</v>
      </c>
      <c r="AC14" s="58" t="s">
        <v>89</v>
      </c>
      <c r="AD14" s="59">
        <v>5916</v>
      </c>
      <c r="AE14" s="60">
        <v>60</v>
      </c>
    </row>
    <row r="15" spans="1:31" ht="11.25" customHeight="1" x14ac:dyDescent="0.2">
      <c r="A15" s="36">
        <v>13</v>
      </c>
      <c r="B15" s="42" t="str">
        <f t="shared" si="6"/>
        <v>QUIL</v>
      </c>
      <c r="C15" s="42" t="str">
        <f t="shared" si="7"/>
        <v>SEX</v>
      </c>
      <c r="D15" s="43" t="str">
        <f t="shared" si="8"/>
        <v>23H00</v>
      </c>
      <c r="E15" s="42" t="str">
        <f t="shared" si="9"/>
        <v>REALITY SHOW</v>
      </c>
      <c r="F15" s="44" t="str">
        <f t="shared" si="10"/>
        <v>QUILOS MORTAIS</v>
      </c>
      <c r="G15" s="45">
        <f>preços4[[#This Row],[30"]]*preços4[[#This Row],[COEF]]</f>
        <v>7318.35</v>
      </c>
      <c r="H15" s="45">
        <f t="shared" si="11"/>
        <v>11259</v>
      </c>
      <c r="I15" s="45">
        <f>preços4[[#This Row],[30"]]*1.5</f>
        <v>16888.5</v>
      </c>
      <c r="J15" s="45">
        <f>preços4[[#This Row],[30"]]*2</f>
        <v>22518</v>
      </c>
      <c r="K15" s="45">
        <f>preços4[[#This Row],[60"]]*2</f>
        <v>45036</v>
      </c>
      <c r="L15" s="46">
        <f t="shared" si="12"/>
        <v>0.65</v>
      </c>
      <c r="N15" s="53">
        <v>13</v>
      </c>
      <c r="O15" s="54" t="s">
        <v>93</v>
      </c>
      <c r="P15" s="61" t="s">
        <v>126</v>
      </c>
      <c r="Q15" s="55" t="s">
        <v>90</v>
      </c>
      <c r="R15" s="55" t="s">
        <v>92</v>
      </c>
      <c r="S15" s="55" t="s">
        <v>94</v>
      </c>
      <c r="T15" s="55" t="s">
        <v>95</v>
      </c>
      <c r="U15" s="56">
        <v>11259</v>
      </c>
      <c r="V15" s="57">
        <v>0.65</v>
      </c>
      <c r="W15" s="36"/>
      <c r="Y15" s="58" t="s">
        <v>49</v>
      </c>
      <c r="Z15" s="58" t="s">
        <v>45</v>
      </c>
      <c r="AA15" s="58" t="s">
        <v>46</v>
      </c>
      <c r="AB15" s="58" t="s">
        <v>48</v>
      </c>
      <c r="AC15" s="58" t="s">
        <v>89</v>
      </c>
      <c r="AD15" s="60">
        <f>AD14*1.5</f>
        <v>8874</v>
      </c>
      <c r="AE15" s="60">
        <v>90</v>
      </c>
    </row>
    <row r="16" spans="1:31" ht="11.25" customHeight="1" x14ac:dyDescent="0.2">
      <c r="A16" s="36">
        <v>14</v>
      </c>
      <c r="B16" s="42" t="str">
        <f t="shared" si="6"/>
        <v>SPRE</v>
      </c>
      <c r="C16" s="42" t="str">
        <f t="shared" si="7"/>
        <v>SEG/QUA</v>
      </c>
      <c r="D16" s="43" t="str">
        <f t="shared" si="8"/>
        <v>23H45</v>
      </c>
      <c r="E16" s="42" t="str">
        <f t="shared" si="9"/>
        <v>SÉRIE</v>
      </c>
      <c r="F16" s="44" t="str">
        <f t="shared" si="10"/>
        <v>SÉRIE PREMIUM</v>
      </c>
      <c r="G16" s="45">
        <f>preços4[[#This Row],[30"]]*preços4[[#This Row],[COEF]]</f>
        <v>4483.7</v>
      </c>
      <c r="H16" s="45">
        <f t="shared" si="11"/>
        <v>6898</v>
      </c>
      <c r="I16" s="45">
        <f>preços4[[#This Row],[30"]]*1.5</f>
        <v>10347</v>
      </c>
      <c r="J16" s="45">
        <f>preços4[[#This Row],[30"]]*2</f>
        <v>13796</v>
      </c>
      <c r="K16" s="45">
        <f>preços4[[#This Row],[60"]]*2</f>
        <v>27592</v>
      </c>
      <c r="L16" s="46">
        <f t="shared" si="12"/>
        <v>0.65</v>
      </c>
      <c r="N16" s="53">
        <v>14</v>
      </c>
      <c r="O16" s="54" t="s">
        <v>96</v>
      </c>
      <c r="P16" s="61" t="s">
        <v>88</v>
      </c>
      <c r="Q16" s="55" t="s">
        <v>90</v>
      </c>
      <c r="R16" s="55" t="s">
        <v>97</v>
      </c>
      <c r="S16" s="55" t="s">
        <v>98</v>
      </c>
      <c r="T16" s="55" t="s">
        <v>99</v>
      </c>
      <c r="U16" s="56">
        <v>6898</v>
      </c>
      <c r="V16" s="57">
        <v>0.65</v>
      </c>
      <c r="W16" s="36"/>
      <c r="Y16" s="58" t="s">
        <v>49</v>
      </c>
      <c r="Z16" s="58" t="s">
        <v>45</v>
      </c>
      <c r="AA16" s="58" t="s">
        <v>46</v>
      </c>
      <c r="AB16" s="58" t="s">
        <v>48</v>
      </c>
      <c r="AC16" s="58" t="s">
        <v>89</v>
      </c>
      <c r="AD16" s="60">
        <f>AD14*2</f>
        <v>11832</v>
      </c>
      <c r="AE16" s="60">
        <v>120</v>
      </c>
    </row>
    <row r="17" spans="1:31" ht="11.25" customHeight="1" x14ac:dyDescent="0.2">
      <c r="A17" s="36">
        <v>15</v>
      </c>
      <c r="B17" s="42" t="str">
        <f t="shared" si="6"/>
        <v/>
      </c>
      <c r="C17" s="42" t="str">
        <f t="shared" si="7"/>
        <v/>
      </c>
      <c r="D17" s="43" t="str">
        <f t="shared" si="8"/>
        <v/>
      </c>
      <c r="E17" s="42" t="str">
        <f t="shared" si="9"/>
        <v/>
      </c>
      <c r="F17" s="44" t="str">
        <f t="shared" si="10"/>
        <v/>
      </c>
      <c r="G17" s="45" t="e">
        <f>preços4[[#This Row],[30"]]*preços4[[#This Row],[COEF]]</f>
        <v>#VALUE!</v>
      </c>
      <c r="H17" s="45" t="str">
        <f t="shared" si="11"/>
        <v/>
      </c>
      <c r="I17" s="45" t="e">
        <f>preços4[[#This Row],[30"]]*1.5</f>
        <v>#VALUE!</v>
      </c>
      <c r="J17" s="45" t="e">
        <f>preços4[[#This Row],[30"]]*2</f>
        <v>#VALUE!</v>
      </c>
      <c r="K17" s="45" t="e">
        <f>preços4[[#This Row],[60"]]*2</f>
        <v>#VALUE!</v>
      </c>
      <c r="L17" s="46" t="str">
        <f t="shared" si="12"/>
        <v/>
      </c>
      <c r="N17" s="53"/>
      <c r="O17" s="54"/>
      <c r="P17" s="61"/>
      <c r="Q17" s="55"/>
      <c r="R17" s="55"/>
      <c r="S17" s="55"/>
      <c r="T17" s="55"/>
      <c r="U17" s="56"/>
      <c r="V17" s="57"/>
      <c r="W17" s="36"/>
      <c r="Y17" s="58" t="s">
        <v>49</v>
      </c>
      <c r="Z17" s="58" t="s">
        <v>45</v>
      </c>
      <c r="AA17" s="58" t="s">
        <v>46</v>
      </c>
      <c r="AB17" s="58" t="s">
        <v>48</v>
      </c>
      <c r="AC17" s="58" t="s">
        <v>89</v>
      </c>
      <c r="AD17" s="60">
        <f>AD14*2.5</f>
        <v>14790</v>
      </c>
      <c r="AE17" s="60">
        <v>150</v>
      </c>
    </row>
    <row r="18" spans="1:31" ht="11.25" customHeight="1" x14ac:dyDescent="0.2">
      <c r="A18" s="36">
        <v>16</v>
      </c>
      <c r="B18" s="42" t="str">
        <f t="shared" si="6"/>
        <v>BRAS</v>
      </c>
      <c r="C18" s="42" t="str">
        <f t="shared" si="7"/>
        <v>SÁB</v>
      </c>
      <c r="D18" s="43" t="str">
        <f t="shared" si="8"/>
        <v>07H00</v>
      </c>
      <c r="E18" s="42" t="str">
        <f t="shared" si="9"/>
        <v>REPORTAGEM</v>
      </c>
      <c r="F18" s="44" t="str">
        <f t="shared" si="10"/>
        <v xml:space="preserve">BRASIL CAMINHONEIRO </v>
      </c>
      <c r="G18" s="45">
        <f>preços4[[#This Row],[30"]]*preços4[[#This Row],[COEF]]</f>
        <v>1331.5</v>
      </c>
      <c r="H18" s="45">
        <f t="shared" si="11"/>
        <v>2663</v>
      </c>
      <c r="I18" s="45">
        <f>preços4[[#This Row],[30"]]*1.5</f>
        <v>3994.5</v>
      </c>
      <c r="J18" s="45">
        <f>preços4[[#This Row],[30"]]*2</f>
        <v>5326</v>
      </c>
      <c r="K18" s="45">
        <f>preços4[[#This Row],[60"]]*2</f>
        <v>10652</v>
      </c>
      <c r="L18" s="46">
        <f t="shared" si="12"/>
        <v>0.5</v>
      </c>
      <c r="N18" s="53">
        <v>15</v>
      </c>
      <c r="O18" s="54" t="s">
        <v>101</v>
      </c>
      <c r="P18" s="61" t="s">
        <v>102</v>
      </c>
      <c r="Q18" s="55" t="s">
        <v>103</v>
      </c>
      <c r="R18" s="55" t="s">
        <v>63</v>
      </c>
      <c r="S18" s="55" t="s">
        <v>104</v>
      </c>
      <c r="T18" s="55" t="s">
        <v>105</v>
      </c>
      <c r="U18" s="56">
        <v>2663</v>
      </c>
      <c r="V18" s="57">
        <v>0.5</v>
      </c>
      <c r="W18" s="36"/>
      <c r="Y18" s="58" t="s">
        <v>49</v>
      </c>
      <c r="Z18" s="58" t="s">
        <v>45</v>
      </c>
      <c r="AA18" s="58" t="s">
        <v>46</v>
      </c>
      <c r="AB18" s="58" t="s">
        <v>48</v>
      </c>
      <c r="AC18" s="58" t="s">
        <v>89</v>
      </c>
      <c r="AD18" s="60">
        <f>AD14*3</f>
        <v>17748</v>
      </c>
      <c r="AE18" s="60">
        <v>180</v>
      </c>
    </row>
    <row r="19" spans="1:31" ht="11.25" customHeight="1" x14ac:dyDescent="0.2">
      <c r="A19" s="36">
        <v>17</v>
      </c>
      <c r="B19" s="42" t="str">
        <f t="shared" si="6"/>
        <v>FBES</v>
      </c>
      <c r="C19" s="42" t="str">
        <f t="shared" si="7"/>
        <v>SÁB</v>
      </c>
      <c r="D19" s="43" t="str">
        <f t="shared" si="8"/>
        <v>07H35</v>
      </c>
      <c r="E19" s="42" t="str">
        <f t="shared" si="9"/>
        <v>JORNALISMO</v>
      </c>
      <c r="F19" s="44" t="str">
        <f t="shared" si="10"/>
        <v>FALA BRASIL - Ed. de Sábado</v>
      </c>
      <c r="G19" s="45">
        <f>preços4[[#This Row],[30"]]*preços4[[#This Row],[COEF]]</f>
        <v>1641</v>
      </c>
      <c r="H19" s="45">
        <f t="shared" si="11"/>
        <v>3282</v>
      </c>
      <c r="I19" s="45">
        <f>preços4[[#This Row],[30"]]*1.5</f>
        <v>4923</v>
      </c>
      <c r="J19" s="45">
        <f>preços4[[#This Row],[30"]]*2</f>
        <v>6564</v>
      </c>
      <c r="K19" s="45">
        <f>preços4[[#This Row],[60"]]*2</f>
        <v>13128</v>
      </c>
      <c r="L19" s="46">
        <f t="shared" si="12"/>
        <v>0.5</v>
      </c>
      <c r="N19" s="53">
        <v>16</v>
      </c>
      <c r="O19" s="54" t="s">
        <v>101</v>
      </c>
      <c r="P19" s="61" t="s">
        <v>103</v>
      </c>
      <c r="Q19" s="55" t="s">
        <v>106</v>
      </c>
      <c r="R19" s="55" t="s">
        <v>48</v>
      </c>
      <c r="S19" s="55" t="s">
        <v>107</v>
      </c>
      <c r="T19" s="55" t="s">
        <v>108</v>
      </c>
      <c r="U19" s="56">
        <v>3282</v>
      </c>
      <c r="V19" s="57">
        <v>0.5</v>
      </c>
      <c r="W19" s="36"/>
      <c r="Y19" s="58" t="s">
        <v>77</v>
      </c>
      <c r="Z19" s="58" t="s">
        <v>45</v>
      </c>
      <c r="AA19" s="58" t="s">
        <v>72</v>
      </c>
      <c r="AB19" s="58" t="s">
        <v>48</v>
      </c>
      <c r="AC19" s="58" t="s">
        <v>100</v>
      </c>
      <c r="AD19" s="59">
        <v>20791.68</v>
      </c>
      <c r="AE19" s="60">
        <v>60</v>
      </c>
    </row>
    <row r="20" spans="1:31" ht="11.25" customHeight="1" x14ac:dyDescent="0.2">
      <c r="A20" s="36"/>
      <c r="B20" s="42" t="str">
        <f t="shared" si="6"/>
        <v>BAGS</v>
      </c>
      <c r="C20" s="42" t="str">
        <f t="shared" si="7"/>
        <v>SAB</v>
      </c>
      <c r="D20" s="43" t="str">
        <f t="shared" si="8"/>
        <v>13H00</v>
      </c>
      <c r="E20" s="42" t="str">
        <f t="shared" si="9"/>
        <v>REPORTAGEM</v>
      </c>
      <c r="F20" s="44" t="str">
        <f t="shared" si="10"/>
        <v xml:space="preserve">BALANÇO GERAL - Ed. de Sábado </v>
      </c>
      <c r="G20" s="45">
        <f>preços4[[#This Row],[30"]]*preços4[[#This Row],[COEF]]</f>
        <v>5373.55</v>
      </c>
      <c r="H20" s="45">
        <f t="shared" si="11"/>
        <v>8267</v>
      </c>
      <c r="I20" s="45">
        <f>preços4[[#This Row],[30"]]*1.5</f>
        <v>12400.5</v>
      </c>
      <c r="J20" s="45">
        <f>preços4[[#This Row],[30"]]*2</f>
        <v>16534</v>
      </c>
      <c r="K20" s="45">
        <f>preços4[[#This Row],[60"]]*2</f>
        <v>33068</v>
      </c>
      <c r="L20" s="46">
        <f t="shared" si="12"/>
        <v>0.65</v>
      </c>
      <c r="N20" s="47">
        <v>17</v>
      </c>
      <c r="O20" s="48" t="s">
        <v>109</v>
      </c>
      <c r="P20" s="49" t="s">
        <v>110</v>
      </c>
      <c r="Q20" s="49" t="s">
        <v>111</v>
      </c>
      <c r="R20" s="49" t="s">
        <v>63</v>
      </c>
      <c r="S20" s="49" t="s">
        <v>112</v>
      </c>
      <c r="T20" s="49" t="s">
        <v>169</v>
      </c>
      <c r="U20" s="50">
        <v>8267</v>
      </c>
      <c r="V20" s="51">
        <v>0.65</v>
      </c>
      <c r="W20" s="36"/>
      <c r="Y20" s="58" t="s">
        <v>77</v>
      </c>
      <c r="Z20" s="58" t="s">
        <v>45</v>
      </c>
      <c r="AA20" s="58" t="s">
        <v>72</v>
      </c>
      <c r="AB20" s="58" t="s">
        <v>48</v>
      </c>
      <c r="AC20" s="58" t="s">
        <v>100</v>
      </c>
      <c r="AD20" s="60">
        <f>AD19*1.5</f>
        <v>31187.52</v>
      </c>
      <c r="AE20" s="60">
        <v>90</v>
      </c>
    </row>
    <row r="21" spans="1:31" ht="11.25" customHeight="1" x14ac:dyDescent="0.2">
      <c r="A21" s="36">
        <v>18</v>
      </c>
      <c r="B21" s="42" t="str">
        <f t="shared" si="6"/>
        <v>CIAV</v>
      </c>
      <c r="C21" s="42" t="str">
        <f t="shared" si="7"/>
        <v>SÁB</v>
      </c>
      <c r="D21" s="43" t="str">
        <f t="shared" si="8"/>
        <v>15H00</v>
      </c>
      <c r="E21" s="42" t="str">
        <f t="shared" si="9"/>
        <v>FILME</v>
      </c>
      <c r="F21" s="44" t="str">
        <f t="shared" si="10"/>
        <v>CINE AVENTURA</v>
      </c>
      <c r="G21" s="45">
        <f>preços4[[#This Row],[30"]]*preços4[[#This Row],[COEF]]</f>
        <v>2625.35</v>
      </c>
      <c r="H21" s="45">
        <f t="shared" si="11"/>
        <v>4039</v>
      </c>
      <c r="I21" s="45">
        <f>preços4[[#This Row],[30"]]*1.5</f>
        <v>6058.5</v>
      </c>
      <c r="J21" s="45">
        <f>preços4[[#This Row],[30"]]*2</f>
        <v>8078</v>
      </c>
      <c r="K21" s="45">
        <f>preços4[[#This Row],[60"]]*2</f>
        <v>16156</v>
      </c>
      <c r="L21" s="46">
        <f t="shared" si="12"/>
        <v>0.65</v>
      </c>
      <c r="M21" s="36"/>
      <c r="N21" s="53">
        <v>18</v>
      </c>
      <c r="O21" s="54" t="s">
        <v>101</v>
      </c>
      <c r="P21" s="61" t="s">
        <v>111</v>
      </c>
      <c r="Q21" s="55" t="s">
        <v>113</v>
      </c>
      <c r="R21" s="55" t="s">
        <v>91</v>
      </c>
      <c r="S21" s="55" t="s">
        <v>114</v>
      </c>
      <c r="T21" s="55" t="s">
        <v>115</v>
      </c>
      <c r="U21" s="56">
        <v>4039</v>
      </c>
      <c r="V21" s="57">
        <v>0.65</v>
      </c>
      <c r="W21" s="36"/>
      <c r="Y21" s="58" t="s">
        <v>77</v>
      </c>
      <c r="Z21" s="58" t="s">
        <v>45</v>
      </c>
      <c r="AA21" s="58" t="s">
        <v>72</v>
      </c>
      <c r="AB21" s="58" t="s">
        <v>48</v>
      </c>
      <c r="AC21" s="58" t="s">
        <v>100</v>
      </c>
      <c r="AD21" s="60">
        <f>AD19*2</f>
        <v>41583.360000000001</v>
      </c>
      <c r="AE21" s="60">
        <v>120</v>
      </c>
    </row>
    <row r="22" spans="1:31" ht="11.25" customHeight="1" x14ac:dyDescent="0.2">
      <c r="A22" s="36">
        <v>19</v>
      </c>
      <c r="B22" s="42" t="str">
        <f t="shared" si="6"/>
        <v>CAES</v>
      </c>
      <c r="C22" s="42" t="str">
        <f t="shared" si="7"/>
        <v>SÁB</v>
      </c>
      <c r="D22" s="43" t="str">
        <f t="shared" si="8"/>
        <v>17H00</v>
      </c>
      <c r="E22" s="42" t="str">
        <f t="shared" si="9"/>
        <v>JORNALISMO</v>
      </c>
      <c r="F22" s="44" t="str">
        <f t="shared" si="10"/>
        <v>CIDADE ALERTA - Ed. de Sábado</v>
      </c>
      <c r="G22" s="45">
        <f>preços4[[#This Row],[30"]]*preços4[[#This Row],[COEF]]</f>
        <v>2444</v>
      </c>
      <c r="H22" s="45">
        <f t="shared" si="11"/>
        <v>3760</v>
      </c>
      <c r="I22" s="45">
        <f>preços4[[#This Row],[30"]]*1.5</f>
        <v>5640</v>
      </c>
      <c r="J22" s="45">
        <f>preços4[[#This Row],[30"]]*2</f>
        <v>7520</v>
      </c>
      <c r="K22" s="45">
        <f>preços4[[#This Row],[60"]]*2</f>
        <v>15040</v>
      </c>
      <c r="L22" s="46">
        <f t="shared" si="12"/>
        <v>0.65</v>
      </c>
      <c r="M22" s="36"/>
      <c r="N22" s="53">
        <v>19</v>
      </c>
      <c r="O22" s="54" t="s">
        <v>101</v>
      </c>
      <c r="P22" s="61" t="s">
        <v>113</v>
      </c>
      <c r="Q22" s="55" t="s">
        <v>121</v>
      </c>
      <c r="R22" s="55" t="s">
        <v>48</v>
      </c>
      <c r="S22" s="55" t="s">
        <v>122</v>
      </c>
      <c r="T22" s="55" t="s">
        <v>123</v>
      </c>
      <c r="U22" s="56">
        <v>3760</v>
      </c>
      <c r="V22" s="57">
        <v>0.65</v>
      </c>
      <c r="W22" s="36"/>
      <c r="Y22" s="58" t="s">
        <v>77</v>
      </c>
      <c r="Z22" s="58" t="s">
        <v>45</v>
      </c>
      <c r="AA22" s="58" t="s">
        <v>72</v>
      </c>
      <c r="AB22" s="58" t="s">
        <v>48</v>
      </c>
      <c r="AC22" s="58" t="s">
        <v>100</v>
      </c>
      <c r="AD22" s="60">
        <f>AD19*2.5</f>
        <v>51979.199999999997</v>
      </c>
      <c r="AE22" s="60">
        <v>150</v>
      </c>
    </row>
    <row r="23" spans="1:31" x14ac:dyDescent="0.2">
      <c r="A23" s="36">
        <v>20</v>
      </c>
      <c r="B23" s="42" t="str">
        <f t="shared" si="6"/>
        <v>JRES</v>
      </c>
      <c r="C23" s="42" t="str">
        <f t="shared" si="7"/>
        <v>SÁB</v>
      </c>
      <c r="D23" s="43" t="str">
        <f t="shared" si="8"/>
        <v>19H45</v>
      </c>
      <c r="E23" s="42" t="str">
        <f t="shared" si="9"/>
        <v>JORNALISMO</v>
      </c>
      <c r="F23" s="44" t="str">
        <f t="shared" si="10"/>
        <v>JORNAL DA RECORD - Ed. de Sábado</v>
      </c>
      <c r="G23" s="45">
        <f>preços4[[#This Row],[30"]]*preços4[[#This Row],[COEF]]</f>
        <v>12842.050000000001</v>
      </c>
      <c r="H23" s="45">
        <f t="shared" si="11"/>
        <v>19757</v>
      </c>
      <c r="I23" s="45">
        <f>preços4[[#This Row],[30"]]*1.5</f>
        <v>29635.5</v>
      </c>
      <c r="J23" s="45">
        <f>preços4[[#This Row],[30"]]*2</f>
        <v>39514</v>
      </c>
      <c r="K23" s="45">
        <f>preços4[[#This Row],[60"]]*2</f>
        <v>79028</v>
      </c>
      <c r="L23" s="46">
        <f t="shared" si="12"/>
        <v>0.65</v>
      </c>
      <c r="M23" s="36"/>
      <c r="N23" s="53">
        <v>20</v>
      </c>
      <c r="O23" s="54" t="s">
        <v>101</v>
      </c>
      <c r="P23" s="61" t="s">
        <v>121</v>
      </c>
      <c r="Q23" s="55" t="s">
        <v>80</v>
      </c>
      <c r="R23" s="55" t="s">
        <v>48</v>
      </c>
      <c r="S23" s="55" t="s">
        <v>124</v>
      </c>
      <c r="T23" s="55" t="s">
        <v>125</v>
      </c>
      <c r="U23" s="56">
        <v>19757</v>
      </c>
      <c r="V23" s="57">
        <v>0.65</v>
      </c>
      <c r="W23" s="36"/>
      <c r="Y23" s="58" t="s">
        <v>77</v>
      </c>
      <c r="Z23" s="58" t="s">
        <v>45</v>
      </c>
      <c r="AA23" s="58" t="s">
        <v>72</v>
      </c>
      <c r="AB23" s="58" t="s">
        <v>48</v>
      </c>
      <c r="AC23" s="58" t="s">
        <v>100</v>
      </c>
      <c r="AD23" s="60">
        <f>AD19*3</f>
        <v>62375.040000000001</v>
      </c>
      <c r="AE23" s="60">
        <v>180</v>
      </c>
    </row>
    <row r="24" spans="1:31" x14ac:dyDescent="0.2">
      <c r="A24" s="36">
        <v>21</v>
      </c>
      <c r="B24" s="42" t="str">
        <f t="shared" si="6"/>
        <v>CAE2</v>
      </c>
      <c r="C24" s="42" t="str">
        <f t="shared" si="7"/>
        <v>SÁB</v>
      </c>
      <c r="D24" s="43" t="str">
        <f t="shared" si="8"/>
        <v>21H00</v>
      </c>
      <c r="E24" s="42" t="str">
        <f t="shared" si="9"/>
        <v>JORNALISMO</v>
      </c>
      <c r="F24" s="44" t="str">
        <f t="shared" si="10"/>
        <v xml:space="preserve">CIDADE ALERTA 2 - Ed. de Sábado </v>
      </c>
      <c r="G24" s="45">
        <f>preços4[[#This Row],[30"]]*preços4[[#This Row],[COEF]]</f>
        <v>2444</v>
      </c>
      <c r="H24" s="45">
        <f t="shared" si="11"/>
        <v>3760</v>
      </c>
      <c r="I24" s="45">
        <f>preços4[[#This Row],[30"]]*1.5</f>
        <v>5640</v>
      </c>
      <c r="J24" s="45">
        <f>preços4[[#This Row],[30"]]*2</f>
        <v>7520</v>
      </c>
      <c r="K24" s="45">
        <f>preços4[[#This Row],[60"]]*2</f>
        <v>15040</v>
      </c>
      <c r="L24" s="46">
        <f t="shared" si="12"/>
        <v>0.65</v>
      </c>
      <c r="M24" s="36"/>
      <c r="N24" s="53">
        <v>21</v>
      </c>
      <c r="O24" s="54" t="s">
        <v>101</v>
      </c>
      <c r="P24" s="61" t="s">
        <v>80</v>
      </c>
      <c r="Q24" s="55" t="s">
        <v>164</v>
      </c>
      <c r="R24" s="55" t="s">
        <v>48</v>
      </c>
      <c r="S24" s="55" t="s">
        <v>170</v>
      </c>
      <c r="T24" s="55" t="s">
        <v>171</v>
      </c>
      <c r="U24" s="56">
        <v>3760</v>
      </c>
      <c r="V24" s="57">
        <v>0.65</v>
      </c>
      <c r="W24" s="36"/>
      <c r="Y24" s="58" t="s">
        <v>116</v>
      </c>
      <c r="Z24" s="58" t="s">
        <v>117</v>
      </c>
      <c r="AA24" s="58" t="s">
        <v>118</v>
      </c>
      <c r="AB24" s="58" t="s">
        <v>119</v>
      </c>
      <c r="AC24" s="58" t="s">
        <v>120</v>
      </c>
      <c r="AD24" s="59">
        <v>8874</v>
      </c>
      <c r="AE24" s="60">
        <v>60</v>
      </c>
    </row>
    <row r="25" spans="1:31" x14ac:dyDescent="0.2">
      <c r="A25" s="36">
        <v>22</v>
      </c>
      <c r="B25" s="42" t="str">
        <f t="shared" si="6"/>
        <v>STSA</v>
      </c>
      <c r="C25" s="42" t="str">
        <f t="shared" si="7"/>
        <v>SÁB</v>
      </c>
      <c r="D25" s="43" t="str">
        <f t="shared" si="8"/>
        <v>23H15</v>
      </c>
      <c r="E25" s="42" t="str">
        <f t="shared" si="9"/>
        <v>FILME</v>
      </c>
      <c r="F25" s="44" t="str">
        <f t="shared" si="10"/>
        <v>SUPER TELA</v>
      </c>
      <c r="G25" s="45">
        <f>preços4[[#This Row],[30"]]*preços4[[#This Row],[COEF]]</f>
        <v>7318.35</v>
      </c>
      <c r="H25" s="45">
        <f t="shared" si="11"/>
        <v>11259</v>
      </c>
      <c r="I25" s="45">
        <f>preços4[[#This Row],[30"]]*1.5</f>
        <v>16888.5</v>
      </c>
      <c r="J25" s="45">
        <f>preços4[[#This Row],[30"]]*2</f>
        <v>22518</v>
      </c>
      <c r="K25" s="45">
        <f>preços4[[#This Row],[60"]]*2</f>
        <v>45036</v>
      </c>
      <c r="L25" s="46">
        <f t="shared" si="12"/>
        <v>0.65</v>
      </c>
      <c r="M25" s="36"/>
      <c r="N25" s="53">
        <v>22</v>
      </c>
      <c r="O25" s="54" t="s">
        <v>101</v>
      </c>
      <c r="P25" s="61" t="s">
        <v>172</v>
      </c>
      <c r="Q25" s="55" t="s">
        <v>127</v>
      </c>
      <c r="R25" s="55" t="s">
        <v>91</v>
      </c>
      <c r="S25" s="55" t="s">
        <v>128</v>
      </c>
      <c r="T25" s="55" t="s">
        <v>129</v>
      </c>
      <c r="U25" s="56">
        <v>11259</v>
      </c>
      <c r="V25" s="57">
        <v>0.65</v>
      </c>
      <c r="W25" s="36"/>
      <c r="Y25" s="58" t="s">
        <v>116</v>
      </c>
      <c r="Z25" s="58" t="s">
        <v>117</v>
      </c>
      <c r="AA25" s="58" t="s">
        <v>118</v>
      </c>
      <c r="AB25" s="58" t="s">
        <v>119</v>
      </c>
      <c r="AC25" s="58" t="s">
        <v>120</v>
      </c>
      <c r="AD25" s="60">
        <f>AD24*1.5</f>
        <v>13311</v>
      </c>
      <c r="AE25" s="60">
        <v>90</v>
      </c>
    </row>
    <row r="26" spans="1:31" x14ac:dyDescent="0.2">
      <c r="A26" s="36">
        <v>23</v>
      </c>
      <c r="B26" s="42" t="str">
        <f t="shared" si="6"/>
        <v/>
      </c>
      <c r="C26" s="42" t="str">
        <f t="shared" si="7"/>
        <v/>
      </c>
      <c r="D26" s="43" t="str">
        <f t="shared" si="8"/>
        <v/>
      </c>
      <c r="E26" s="42" t="str">
        <f t="shared" si="9"/>
        <v/>
      </c>
      <c r="F26" s="44" t="str">
        <f t="shared" si="10"/>
        <v/>
      </c>
      <c r="G26" s="45" t="e">
        <f>preços4[[#This Row],[30"]]*preços4[[#This Row],[COEF]]</f>
        <v>#VALUE!</v>
      </c>
      <c r="H26" s="45" t="str">
        <f t="shared" si="11"/>
        <v/>
      </c>
      <c r="I26" s="45" t="e">
        <f>preços4[[#This Row],[30"]]*1.5</f>
        <v>#VALUE!</v>
      </c>
      <c r="J26" s="45" t="e">
        <f>preços4[[#This Row],[30"]]*2</f>
        <v>#VALUE!</v>
      </c>
      <c r="K26" s="45" t="e">
        <f>preços4[[#This Row],[60"]]*2</f>
        <v>#VALUE!</v>
      </c>
      <c r="L26" s="46" t="str">
        <f t="shared" si="12"/>
        <v/>
      </c>
      <c r="M26" s="36"/>
      <c r="N26" s="53"/>
      <c r="O26" s="54"/>
      <c r="P26" s="61"/>
      <c r="Q26" s="55"/>
      <c r="R26" s="55"/>
      <c r="S26" s="55"/>
      <c r="T26" s="55"/>
      <c r="U26" s="56"/>
      <c r="V26" s="57"/>
      <c r="W26" s="36"/>
      <c r="Y26" s="58" t="s">
        <v>116</v>
      </c>
      <c r="Z26" s="58" t="s">
        <v>117</v>
      </c>
      <c r="AA26" s="58" t="s">
        <v>118</v>
      </c>
      <c r="AB26" s="58" t="s">
        <v>119</v>
      </c>
      <c r="AC26" s="58" t="s">
        <v>120</v>
      </c>
      <c r="AD26" s="60">
        <f>AD24*2</f>
        <v>17748</v>
      </c>
      <c r="AE26" s="60">
        <v>120</v>
      </c>
    </row>
    <row r="27" spans="1:31" x14ac:dyDescent="0.2">
      <c r="A27" s="36">
        <v>24</v>
      </c>
      <c r="B27" s="42" t="str">
        <f t="shared" si="6"/>
        <v>ARGO</v>
      </c>
      <c r="C27" s="42" t="str">
        <f t="shared" si="7"/>
        <v>DOM</v>
      </c>
      <c r="D27" s="43" t="str">
        <f t="shared" si="8"/>
        <v>10H00</v>
      </c>
      <c r="E27" s="42" t="str">
        <f t="shared" si="9"/>
        <v>JORNALISMO</v>
      </c>
      <c r="F27" s="44" t="str">
        <f t="shared" si="10"/>
        <v>AGRO RECORD</v>
      </c>
      <c r="G27" s="45">
        <f>preços4[[#This Row],[30"]]*preços4[[#This Row],[COEF]]</f>
        <v>2512.9</v>
      </c>
      <c r="H27" s="45">
        <f t="shared" si="11"/>
        <v>3866</v>
      </c>
      <c r="I27" s="45">
        <f>preços4[[#This Row],[30"]]*1.5</f>
        <v>5799</v>
      </c>
      <c r="J27" s="45">
        <f>preços4[[#This Row],[30"]]*2</f>
        <v>7732</v>
      </c>
      <c r="K27" s="45">
        <f>preços4[[#This Row],[60"]]*2</f>
        <v>15464</v>
      </c>
      <c r="L27" s="46">
        <f t="shared" si="12"/>
        <v>0.65</v>
      </c>
      <c r="M27" s="36"/>
      <c r="N27" s="47">
        <v>23</v>
      </c>
      <c r="O27" s="48" t="s">
        <v>117</v>
      </c>
      <c r="P27" s="49" t="s">
        <v>118</v>
      </c>
      <c r="Q27" s="49" t="s">
        <v>130</v>
      </c>
      <c r="R27" s="49" t="s">
        <v>48</v>
      </c>
      <c r="S27" s="49" t="s">
        <v>116</v>
      </c>
      <c r="T27" s="49" t="s">
        <v>120</v>
      </c>
      <c r="U27" s="50">
        <v>3866</v>
      </c>
      <c r="V27" s="51">
        <v>0.65</v>
      </c>
      <c r="W27" s="36"/>
      <c r="Y27" s="58" t="s">
        <v>116</v>
      </c>
      <c r="Z27" s="58" t="s">
        <v>117</v>
      </c>
      <c r="AA27" s="58" t="s">
        <v>118</v>
      </c>
      <c r="AB27" s="58" t="s">
        <v>119</v>
      </c>
      <c r="AC27" s="58" t="s">
        <v>120</v>
      </c>
      <c r="AD27" s="60">
        <f>AD24*2.5</f>
        <v>22185</v>
      </c>
      <c r="AE27" s="60">
        <v>150</v>
      </c>
    </row>
    <row r="28" spans="1:31" x14ac:dyDescent="0.2">
      <c r="A28" s="36">
        <v>25</v>
      </c>
      <c r="B28" s="42" t="str">
        <f t="shared" si="6"/>
        <v>RKCR</v>
      </c>
      <c r="C28" s="42" t="str">
        <f t="shared" si="7"/>
        <v>DOM</v>
      </c>
      <c r="D28" s="43" t="str">
        <f t="shared" si="8"/>
        <v>11H00</v>
      </c>
      <c r="E28" s="42" t="str">
        <f t="shared" si="9"/>
        <v>SÉRIE</v>
      </c>
      <c r="F28" s="44" t="str">
        <f t="shared" si="10"/>
        <v>RECORD TEEN 1 (EU, A PATROA E AS CRIANÇAS)</v>
      </c>
      <c r="G28" s="45">
        <f>preços4[[#This Row],[30"]]*preços4[[#This Row],[COEF]]</f>
        <v>5415.8</v>
      </c>
      <c r="H28" s="45">
        <f t="shared" si="11"/>
        <v>8332</v>
      </c>
      <c r="I28" s="45">
        <f>preços4[[#This Row],[30"]]*1.5</f>
        <v>12498</v>
      </c>
      <c r="J28" s="45">
        <f>preços4[[#This Row],[30"]]*2</f>
        <v>16664</v>
      </c>
      <c r="K28" s="45">
        <f>preços4[[#This Row],[60"]]*2</f>
        <v>33328</v>
      </c>
      <c r="L28" s="46">
        <f t="shared" si="12"/>
        <v>0.65</v>
      </c>
      <c r="M28" s="36"/>
      <c r="N28" s="53">
        <v>24</v>
      </c>
      <c r="O28" s="54" t="s">
        <v>117</v>
      </c>
      <c r="P28" s="61" t="s">
        <v>130</v>
      </c>
      <c r="Q28" s="55" t="s">
        <v>131</v>
      </c>
      <c r="R28" s="55" t="s">
        <v>97</v>
      </c>
      <c r="S28" s="55" t="s">
        <v>132</v>
      </c>
      <c r="T28" s="55" t="s">
        <v>133</v>
      </c>
      <c r="U28" s="56">
        <v>8332</v>
      </c>
      <c r="V28" s="57">
        <v>0.65</v>
      </c>
      <c r="W28" s="36"/>
      <c r="Y28" s="58" t="s">
        <v>116</v>
      </c>
      <c r="Z28" s="58" t="s">
        <v>117</v>
      </c>
      <c r="AA28" s="58" t="s">
        <v>118</v>
      </c>
      <c r="AB28" s="58" t="s">
        <v>119</v>
      </c>
      <c r="AC28" s="58" t="s">
        <v>120</v>
      </c>
      <c r="AD28" s="60">
        <f>AD24*3</f>
        <v>26622</v>
      </c>
      <c r="AE28" s="60">
        <v>180</v>
      </c>
    </row>
    <row r="29" spans="1:31" x14ac:dyDescent="0.2">
      <c r="A29" s="36"/>
      <c r="B29" s="42" t="str">
        <f t="shared" si="6"/>
        <v>CMDM</v>
      </c>
      <c r="C29" s="42" t="str">
        <f t="shared" si="7"/>
        <v>DOM</v>
      </c>
      <c r="D29" s="43" t="str">
        <f t="shared" si="8"/>
        <v>14H00</v>
      </c>
      <c r="E29" s="42" t="str">
        <f t="shared" si="9"/>
        <v>FILME</v>
      </c>
      <c r="F29" s="44" t="str">
        <f t="shared" si="10"/>
        <v>CINE MAIOR</v>
      </c>
      <c r="G29" s="45">
        <f>preços4[[#This Row],[30"]]*preços4[[#This Row],[COEF]]</f>
        <v>5415.8</v>
      </c>
      <c r="H29" s="45">
        <f t="shared" si="11"/>
        <v>8332</v>
      </c>
      <c r="I29" s="45">
        <f>preços4[[#This Row],[30"]]*1.5</f>
        <v>12498</v>
      </c>
      <c r="J29" s="45">
        <f>preços4[[#This Row],[30"]]*2</f>
        <v>16664</v>
      </c>
      <c r="K29" s="45">
        <f>preços4[[#This Row],[60"]]*2</f>
        <v>33328</v>
      </c>
      <c r="L29" s="46">
        <f t="shared" si="12"/>
        <v>0.65</v>
      </c>
      <c r="M29" s="36"/>
      <c r="N29" s="53">
        <v>25</v>
      </c>
      <c r="O29" s="54" t="s">
        <v>117</v>
      </c>
      <c r="P29" s="61" t="s">
        <v>173</v>
      </c>
      <c r="Q29" s="55" t="s">
        <v>62</v>
      </c>
      <c r="R29" s="55" t="s">
        <v>91</v>
      </c>
      <c r="S29" s="55" t="s">
        <v>134</v>
      </c>
      <c r="T29" s="55" t="s">
        <v>135</v>
      </c>
      <c r="U29" s="56">
        <v>8332</v>
      </c>
      <c r="V29" s="57">
        <v>0.65</v>
      </c>
      <c r="W29" s="36"/>
      <c r="Y29" s="58" t="s">
        <v>112</v>
      </c>
      <c r="Z29" s="58" t="s">
        <v>101</v>
      </c>
      <c r="AA29" s="58" t="s">
        <v>110</v>
      </c>
      <c r="AB29" s="58" t="s">
        <v>48</v>
      </c>
      <c r="AC29" s="58" t="s">
        <v>160</v>
      </c>
      <c r="AD29" s="59">
        <v>18360</v>
      </c>
      <c r="AE29" s="60">
        <v>60</v>
      </c>
    </row>
    <row r="30" spans="1:31" x14ac:dyDescent="0.2">
      <c r="A30" s="36">
        <v>26</v>
      </c>
      <c r="B30" s="42" t="str">
        <f t="shared" si="6"/>
        <v>STST</v>
      </c>
      <c r="C30" s="42" t="str">
        <f t="shared" si="7"/>
        <v>DOM</v>
      </c>
      <c r="D30" s="43" t="str">
        <f t="shared" si="8"/>
        <v>15H30</v>
      </c>
      <c r="E30" s="42" t="str">
        <f t="shared" si="9"/>
        <v>GAME SHOW</v>
      </c>
      <c r="F30" s="44" t="str">
        <f t="shared" si="10"/>
        <v>ACERTE OU CAIA</v>
      </c>
      <c r="G30" s="45">
        <f>preços4[[#This Row],[30"]]*preços4[[#This Row],[COEF]]</f>
        <v>6728.1500000000005</v>
      </c>
      <c r="H30" s="45">
        <f t="shared" si="11"/>
        <v>10351</v>
      </c>
      <c r="I30" s="45">
        <f>preços4[[#This Row],[30"]]*1.5</f>
        <v>15526.5</v>
      </c>
      <c r="J30" s="45">
        <f>preços4[[#This Row],[30"]]*2</f>
        <v>20702</v>
      </c>
      <c r="K30" s="45">
        <f>preços4[[#This Row],[60"]]*2</f>
        <v>41404</v>
      </c>
      <c r="L30" s="46">
        <f t="shared" si="12"/>
        <v>0.65</v>
      </c>
      <c r="M30" s="36"/>
      <c r="N30" s="53">
        <v>26</v>
      </c>
      <c r="O30" s="54" t="s">
        <v>117</v>
      </c>
      <c r="P30" s="61" t="s">
        <v>62</v>
      </c>
      <c r="Q30" s="55" t="s">
        <v>69</v>
      </c>
      <c r="R30" s="55" t="s">
        <v>136</v>
      </c>
      <c r="S30" s="55" t="s">
        <v>137</v>
      </c>
      <c r="T30" s="55" t="s">
        <v>138</v>
      </c>
      <c r="U30" s="56">
        <v>10351</v>
      </c>
      <c r="V30" s="57">
        <v>0.65</v>
      </c>
      <c r="W30" s="36"/>
      <c r="Y30" s="58" t="s">
        <v>112</v>
      </c>
      <c r="Z30" s="58" t="s">
        <v>101</v>
      </c>
      <c r="AA30" s="58" t="s">
        <v>110</v>
      </c>
      <c r="AB30" s="58" t="s">
        <v>48</v>
      </c>
      <c r="AC30" s="58" t="s">
        <v>160</v>
      </c>
      <c r="AD30" s="60">
        <f>AD29*1.5</f>
        <v>27540</v>
      </c>
      <c r="AE30" s="60">
        <v>90</v>
      </c>
    </row>
    <row r="31" spans="1:31" x14ac:dyDescent="0.2">
      <c r="A31" s="36">
        <v>27</v>
      </c>
      <c r="B31" s="42" t="str">
        <f t="shared" si="6"/>
        <v>LVDC</v>
      </c>
      <c r="C31" s="42" t="str">
        <f t="shared" si="7"/>
        <v>DOM</v>
      </c>
      <c r="D31" s="43" t="str">
        <f t="shared" si="8"/>
        <v>18H00</v>
      </c>
      <c r="E31" s="42" t="str">
        <f t="shared" si="9"/>
        <v>REALITY SHOW</v>
      </c>
      <c r="F31" s="44" t="str">
        <f t="shared" si="10"/>
        <v xml:space="preserve">LOVE &amp; DANCE (Exceto em dias de jogos) </v>
      </c>
      <c r="G31" s="45">
        <f>preços4[[#This Row],[30"]]*preços4[[#This Row],[COEF]]</f>
        <v>6728.1500000000005</v>
      </c>
      <c r="H31" s="45">
        <f t="shared" si="11"/>
        <v>10351</v>
      </c>
      <c r="I31" s="45">
        <f>preços4[[#This Row],[30"]]*1.5</f>
        <v>15526.5</v>
      </c>
      <c r="J31" s="45">
        <f>preços4[[#This Row],[30"]]*2</f>
        <v>20702</v>
      </c>
      <c r="K31" s="45">
        <f>preços4[[#This Row],[60"]]*2</f>
        <v>41404</v>
      </c>
      <c r="L31" s="46">
        <f t="shared" si="12"/>
        <v>0.65</v>
      </c>
      <c r="M31" s="36"/>
      <c r="N31" s="53">
        <v>27</v>
      </c>
      <c r="O31" s="54" t="s">
        <v>117</v>
      </c>
      <c r="P31" s="61" t="s">
        <v>69</v>
      </c>
      <c r="Q31" s="55" t="s">
        <v>121</v>
      </c>
      <c r="R31" s="55" t="s">
        <v>92</v>
      </c>
      <c r="S31" s="55" t="s">
        <v>139</v>
      </c>
      <c r="T31" s="55" t="s">
        <v>140</v>
      </c>
      <c r="U31" s="56">
        <v>10351</v>
      </c>
      <c r="V31" s="57">
        <v>0.65</v>
      </c>
      <c r="W31" s="36"/>
      <c r="Y31" s="58" t="s">
        <v>112</v>
      </c>
      <c r="Z31" s="58" t="s">
        <v>101</v>
      </c>
      <c r="AA31" s="58" t="s">
        <v>110</v>
      </c>
      <c r="AB31" s="58" t="s">
        <v>48</v>
      </c>
      <c r="AC31" s="58" t="s">
        <v>160</v>
      </c>
      <c r="AD31" s="60">
        <f>AD29*2</f>
        <v>36720</v>
      </c>
      <c r="AE31" s="60">
        <v>120</v>
      </c>
    </row>
    <row r="32" spans="1:31" x14ac:dyDescent="0.2">
      <c r="A32" s="36">
        <v>28</v>
      </c>
      <c r="B32" s="42" t="str">
        <f t="shared" si="6"/>
        <v>DOES</v>
      </c>
      <c r="C32" s="42" t="str">
        <f t="shared" si="7"/>
        <v>DOM</v>
      </c>
      <c r="D32" s="43" t="str">
        <f t="shared" si="8"/>
        <v>19H45</v>
      </c>
      <c r="E32" s="42" t="str">
        <f t="shared" si="9"/>
        <v>JORNALISMO</v>
      </c>
      <c r="F32" s="44" t="str">
        <f t="shared" si="10"/>
        <v>DOMINGO ESPETACULAR **</v>
      </c>
      <c r="G32" s="45">
        <f>preços4[[#This Row],[30"]]*preços4[[#This Row],[COEF]]</f>
        <v>14340.95</v>
      </c>
      <c r="H32" s="45">
        <f t="shared" si="11"/>
        <v>22063</v>
      </c>
      <c r="I32" s="45">
        <f>preços4[[#This Row],[30"]]*1.5</f>
        <v>33094.5</v>
      </c>
      <c r="J32" s="45">
        <f>preços4[[#This Row],[30"]]*2</f>
        <v>44126</v>
      </c>
      <c r="K32" s="45">
        <f>preços4[[#This Row],[60"]]*2</f>
        <v>88252</v>
      </c>
      <c r="L32" s="46">
        <f t="shared" si="12"/>
        <v>0.65</v>
      </c>
      <c r="M32" s="36"/>
      <c r="N32" s="53">
        <v>28</v>
      </c>
      <c r="O32" s="54" t="s">
        <v>117</v>
      </c>
      <c r="P32" s="61" t="s">
        <v>121</v>
      </c>
      <c r="Q32" s="55" t="s">
        <v>164</v>
      </c>
      <c r="R32" s="55" t="s">
        <v>48</v>
      </c>
      <c r="S32" s="55" t="s">
        <v>141</v>
      </c>
      <c r="T32" s="55" t="s">
        <v>174</v>
      </c>
      <c r="U32" s="56">
        <v>22063</v>
      </c>
      <c r="V32" s="57">
        <v>0.65</v>
      </c>
      <c r="W32" s="36"/>
      <c r="Y32" s="58" t="s">
        <v>112</v>
      </c>
      <c r="Z32" s="58" t="s">
        <v>101</v>
      </c>
      <c r="AA32" s="58" t="s">
        <v>110</v>
      </c>
      <c r="AB32" s="58" t="s">
        <v>48</v>
      </c>
      <c r="AC32" s="58" t="s">
        <v>160</v>
      </c>
      <c r="AD32" s="60">
        <f>AD29*2.5</f>
        <v>45900</v>
      </c>
      <c r="AE32" s="60">
        <v>150</v>
      </c>
    </row>
    <row r="33" spans="1:33" x14ac:dyDescent="0.2">
      <c r="A33" s="36">
        <v>29</v>
      </c>
      <c r="B33" s="42" t="str">
        <f t="shared" si="6"/>
        <v>ESRN</v>
      </c>
      <c r="C33" s="42" t="str">
        <f t="shared" si="7"/>
        <v>DOM</v>
      </c>
      <c r="D33" s="43" t="str">
        <f t="shared" si="8"/>
        <v>23H15</v>
      </c>
      <c r="E33" s="42" t="str">
        <f t="shared" si="9"/>
        <v>ESPORTE</v>
      </c>
      <c r="F33" s="44" t="str">
        <f t="shared" si="10"/>
        <v>ESPORTE RECORD</v>
      </c>
      <c r="G33" s="45">
        <f>preços4[[#This Row],[30"]]*preços4[[#This Row],[COEF]]</f>
        <v>8021</v>
      </c>
      <c r="H33" s="45">
        <f t="shared" si="11"/>
        <v>12340</v>
      </c>
      <c r="I33" s="45">
        <f>preços4[[#This Row],[30"]]*1.5</f>
        <v>18510</v>
      </c>
      <c r="J33" s="45">
        <f>preços4[[#This Row],[30"]]*2</f>
        <v>24680</v>
      </c>
      <c r="K33" s="45">
        <f>preços4[[#This Row],[60"]]*2</f>
        <v>49360</v>
      </c>
      <c r="L33" s="46">
        <f t="shared" si="12"/>
        <v>0.65</v>
      </c>
      <c r="M33" s="36"/>
      <c r="N33" s="53">
        <v>29</v>
      </c>
      <c r="O33" s="54" t="s">
        <v>117</v>
      </c>
      <c r="P33" s="61" t="s">
        <v>172</v>
      </c>
      <c r="Q33" s="55" t="s">
        <v>143</v>
      </c>
      <c r="R33" s="55" t="s">
        <v>144</v>
      </c>
      <c r="S33" s="55" t="s">
        <v>145</v>
      </c>
      <c r="T33" s="55" t="s">
        <v>146</v>
      </c>
      <c r="U33" s="56">
        <v>12340</v>
      </c>
      <c r="V33" s="57">
        <v>0.65</v>
      </c>
      <c r="W33" s="36"/>
      <c r="Y33" s="58" t="s">
        <v>112</v>
      </c>
      <c r="Z33" s="58" t="s">
        <v>101</v>
      </c>
      <c r="AA33" s="58" t="s">
        <v>110</v>
      </c>
      <c r="AB33" s="58" t="s">
        <v>48</v>
      </c>
      <c r="AC33" s="58" t="s">
        <v>160</v>
      </c>
      <c r="AD33" s="60">
        <f>AD29*3</f>
        <v>55080</v>
      </c>
      <c r="AE33" s="60">
        <v>180</v>
      </c>
    </row>
    <row r="34" spans="1:33" ht="11.25" customHeight="1" x14ac:dyDescent="0.2">
      <c r="A34" s="53">
        <v>30</v>
      </c>
      <c r="B34" s="42" t="str">
        <f t="shared" si="6"/>
        <v>SDOM</v>
      </c>
      <c r="C34" s="42" t="str">
        <f t="shared" si="7"/>
        <v>DOM</v>
      </c>
      <c r="D34" s="43" t="str">
        <f t="shared" si="8"/>
        <v>00H15</v>
      </c>
      <c r="E34" s="42" t="str">
        <f t="shared" si="9"/>
        <v>SÉRIE</v>
      </c>
      <c r="F34" s="44" t="str">
        <f t="shared" si="10"/>
        <v>SÉRIE DE DOMINGO</v>
      </c>
      <c r="G34" s="45">
        <f>preços4[[#This Row],[30"]]*preços4[[#This Row],[COEF]]</f>
        <v>3903.25</v>
      </c>
      <c r="H34" s="45">
        <f t="shared" si="11"/>
        <v>6005</v>
      </c>
      <c r="I34" s="45">
        <f>preços4[[#This Row],[30"]]*1.5</f>
        <v>9007.5</v>
      </c>
      <c r="J34" s="45">
        <f>preços4[[#This Row],[30"]]*2</f>
        <v>12010</v>
      </c>
      <c r="K34" s="45">
        <f>preços4[[#This Row],[60"]]*2</f>
        <v>24020</v>
      </c>
      <c r="L34" s="46">
        <f t="shared" si="12"/>
        <v>0.65</v>
      </c>
      <c r="N34" s="53">
        <v>30</v>
      </c>
      <c r="O34" s="54" t="s">
        <v>117</v>
      </c>
      <c r="P34" s="61" t="s">
        <v>143</v>
      </c>
      <c r="Q34" s="55" t="s">
        <v>127</v>
      </c>
      <c r="R34" s="55" t="s">
        <v>97</v>
      </c>
      <c r="S34" s="55" t="s">
        <v>147</v>
      </c>
      <c r="T34" s="55" t="s">
        <v>148</v>
      </c>
      <c r="U34" s="56">
        <v>6005</v>
      </c>
      <c r="V34" s="57">
        <v>0.65</v>
      </c>
    </row>
    <row r="35" spans="1:33" x14ac:dyDescent="0.2">
      <c r="A35" s="36">
        <v>31</v>
      </c>
      <c r="B35" s="42" t="str">
        <f t="shared" si="6"/>
        <v/>
      </c>
      <c r="C35" s="42" t="str">
        <f t="shared" si="7"/>
        <v/>
      </c>
      <c r="D35" s="43" t="str">
        <f t="shared" si="8"/>
        <v/>
      </c>
      <c r="E35" s="42" t="str">
        <f t="shared" si="9"/>
        <v/>
      </c>
      <c r="F35" s="44" t="str">
        <f t="shared" si="10"/>
        <v/>
      </c>
      <c r="G35" s="45" t="e">
        <f>preços4[[#This Row],[30"]]*preços4[[#This Row],[COEF]]</f>
        <v>#VALUE!</v>
      </c>
      <c r="H35" s="45" t="str">
        <f t="shared" si="11"/>
        <v/>
      </c>
      <c r="I35" s="45" t="e">
        <f>preços4[[#This Row],[30"]]*1.5</f>
        <v>#VALUE!</v>
      </c>
      <c r="J35" s="45" t="e">
        <f>preços4[[#This Row],[30"]]*2</f>
        <v>#VALUE!</v>
      </c>
      <c r="K35" s="45" t="e">
        <f>preços4[[#This Row],[60"]]*2</f>
        <v>#VALUE!</v>
      </c>
      <c r="L35" s="46" t="str">
        <f t="shared" si="12"/>
        <v/>
      </c>
      <c r="N35" s="53"/>
      <c r="O35" s="54"/>
      <c r="P35" s="61"/>
      <c r="Q35" s="55"/>
      <c r="R35" s="55"/>
      <c r="S35" s="55"/>
      <c r="T35" s="55"/>
      <c r="U35" s="56"/>
      <c r="V35" s="57"/>
      <c r="W35" s="36"/>
      <c r="Y35" s="168" t="s">
        <v>161</v>
      </c>
      <c r="Z35" s="169"/>
      <c r="AA35" s="169"/>
      <c r="AB35" s="169"/>
      <c r="AC35" s="169"/>
      <c r="AD35" s="169"/>
      <c r="AE35" s="169"/>
      <c r="AF35" s="169"/>
      <c r="AG35" s="169"/>
    </row>
    <row r="36" spans="1:33" x14ac:dyDescent="0.2">
      <c r="A36" s="53">
        <v>32</v>
      </c>
      <c r="B36" s="42" t="str">
        <f t="shared" si="6"/>
        <v/>
      </c>
      <c r="C36" s="42" t="str">
        <f t="shared" si="7"/>
        <v/>
      </c>
      <c r="D36" s="43" t="str">
        <f t="shared" si="8"/>
        <v/>
      </c>
      <c r="E36" s="42" t="str">
        <f t="shared" si="9"/>
        <v/>
      </c>
      <c r="F36" s="44" t="str">
        <f t="shared" si="10"/>
        <v/>
      </c>
      <c r="G36" s="45" t="e">
        <f>preços4[[#This Row],[30"]]*preços4[[#This Row],[COEF]]</f>
        <v>#VALUE!</v>
      </c>
      <c r="H36" s="45" t="str">
        <f t="shared" si="11"/>
        <v/>
      </c>
      <c r="I36" s="45" t="e">
        <f>preços4[[#This Row],[30"]]*1.5</f>
        <v>#VALUE!</v>
      </c>
      <c r="J36" s="45" t="e">
        <f>preços4[[#This Row],[30"]]*2</f>
        <v>#VALUE!</v>
      </c>
      <c r="K36" s="45" t="e">
        <f>preços4[[#This Row],[60"]]*2</f>
        <v>#VALUE!</v>
      </c>
      <c r="L36" s="46" t="str">
        <f t="shared" si="12"/>
        <v/>
      </c>
      <c r="N36" s="53"/>
      <c r="O36" s="54"/>
      <c r="P36" s="61"/>
      <c r="Q36" s="55"/>
      <c r="R36" s="55"/>
      <c r="S36" s="55"/>
      <c r="T36" s="55"/>
      <c r="U36" s="56"/>
      <c r="V36" s="57"/>
      <c r="Y36" s="126" t="s">
        <v>56</v>
      </c>
      <c r="Z36" s="126" t="s">
        <v>45</v>
      </c>
      <c r="AA36" s="126" t="s">
        <v>58</v>
      </c>
      <c r="AB36" s="126" t="s">
        <v>48</v>
      </c>
      <c r="AC36" s="126" t="s">
        <v>57</v>
      </c>
      <c r="AD36" s="50">
        <f>VLOOKUP(Y36,$S$3:$U$39,3,0)</f>
        <v>8267</v>
      </c>
      <c r="AE36" s="127">
        <v>10</v>
      </c>
      <c r="AF36" s="127">
        <f>AG36*AD36</f>
        <v>6613.6</v>
      </c>
      <c r="AG36" s="127">
        <v>0.8</v>
      </c>
    </row>
    <row r="37" spans="1:33" x14ac:dyDescent="0.2">
      <c r="A37" s="53">
        <v>33</v>
      </c>
      <c r="B37" s="42" t="str">
        <f t="shared" si="6"/>
        <v/>
      </c>
      <c r="C37" s="42" t="str">
        <f t="shared" si="7"/>
        <v/>
      </c>
      <c r="D37" s="43" t="str">
        <f t="shared" si="8"/>
        <v/>
      </c>
      <c r="E37" s="42" t="str">
        <f t="shared" si="9"/>
        <v/>
      </c>
      <c r="F37" s="44" t="str">
        <f t="shared" si="10"/>
        <v/>
      </c>
      <c r="G37" s="45" t="e">
        <f>preços4[[#This Row],[30"]]*preços4[[#This Row],[COEF]]</f>
        <v>#VALUE!</v>
      </c>
      <c r="H37" s="45" t="str">
        <f t="shared" si="11"/>
        <v/>
      </c>
      <c r="I37" s="45" t="e">
        <f>preços4[[#This Row],[30"]]*1.5</f>
        <v>#VALUE!</v>
      </c>
      <c r="J37" s="45" t="e">
        <f>preços4[[#This Row],[30"]]*2</f>
        <v>#VALUE!</v>
      </c>
      <c r="K37" s="45" t="e">
        <f>preços4[[#This Row],[60"]]*2</f>
        <v>#VALUE!</v>
      </c>
      <c r="L37" s="46" t="str">
        <f t="shared" si="12"/>
        <v/>
      </c>
      <c r="N37" s="53"/>
      <c r="O37" s="54"/>
      <c r="P37" s="61"/>
      <c r="Q37" s="55"/>
      <c r="R37" s="55"/>
      <c r="S37" s="55"/>
      <c r="T37" s="55"/>
      <c r="U37" s="56"/>
      <c r="V37" s="57"/>
      <c r="Y37" s="126" t="s">
        <v>73</v>
      </c>
      <c r="Z37" s="126" t="s">
        <v>45</v>
      </c>
      <c r="AA37" s="126" t="s">
        <v>69</v>
      </c>
      <c r="AB37" s="126" t="s">
        <v>48</v>
      </c>
      <c r="AC37" s="126" t="s">
        <v>75</v>
      </c>
      <c r="AD37" s="50">
        <f t="shared" ref="AD37:AD41" si="13">VLOOKUP(Y37,$S$3:$U$39,3,0)</f>
        <v>7722</v>
      </c>
      <c r="AE37" s="127">
        <v>10</v>
      </c>
      <c r="AF37" s="127">
        <f t="shared" ref="AF37:AF41" si="14">AG37*AD37</f>
        <v>6177.6</v>
      </c>
      <c r="AG37" s="127">
        <v>0.8</v>
      </c>
    </row>
    <row r="38" spans="1:33" x14ac:dyDescent="0.2">
      <c r="A38" s="53">
        <v>34</v>
      </c>
      <c r="B38" s="42" t="str">
        <f t="shared" si="6"/>
        <v/>
      </c>
      <c r="C38" s="42" t="str">
        <f t="shared" si="7"/>
        <v/>
      </c>
      <c r="D38" s="43" t="str">
        <f t="shared" si="8"/>
        <v/>
      </c>
      <c r="E38" s="42" t="str">
        <f t="shared" si="9"/>
        <v/>
      </c>
      <c r="F38" s="44" t="str">
        <f t="shared" si="10"/>
        <v/>
      </c>
      <c r="G38" s="45" t="e">
        <f>preços4[[#This Row],[30"]]*preços4[[#This Row],[COEF]]</f>
        <v>#VALUE!</v>
      </c>
      <c r="H38" s="45" t="str">
        <f t="shared" si="11"/>
        <v/>
      </c>
      <c r="I38" s="45" t="e">
        <f>preços4[[#This Row],[30"]]*1.5</f>
        <v>#VALUE!</v>
      </c>
      <c r="J38" s="45" t="e">
        <f>preços4[[#This Row],[30"]]*2</f>
        <v>#VALUE!</v>
      </c>
      <c r="K38" s="45" t="e">
        <f>preços4[[#This Row],[60"]]*2</f>
        <v>#VALUE!</v>
      </c>
      <c r="L38" s="46" t="str">
        <f t="shared" si="12"/>
        <v/>
      </c>
      <c r="N38" s="53"/>
      <c r="O38" s="54"/>
      <c r="P38" s="61"/>
      <c r="Q38" s="55"/>
      <c r="R38" s="55"/>
      <c r="S38" s="55"/>
      <c r="T38" s="55"/>
      <c r="U38" s="56"/>
      <c r="V38" s="57"/>
      <c r="Y38" s="126" t="s">
        <v>49</v>
      </c>
      <c r="Z38" s="126" t="s">
        <v>45</v>
      </c>
      <c r="AA38" s="126" t="s">
        <v>46</v>
      </c>
      <c r="AB38" s="126" t="s">
        <v>48</v>
      </c>
      <c r="AC38" s="126" t="s">
        <v>89</v>
      </c>
      <c r="AD38" s="50">
        <f t="shared" si="13"/>
        <v>2680</v>
      </c>
      <c r="AE38" s="127">
        <v>10</v>
      </c>
      <c r="AF38" s="127">
        <f t="shared" si="14"/>
        <v>2144</v>
      </c>
      <c r="AG38" s="127">
        <v>0.8</v>
      </c>
    </row>
    <row r="39" spans="1:33" x14ac:dyDescent="0.2">
      <c r="A39" s="53"/>
      <c r="B39" s="42"/>
      <c r="C39" s="42"/>
      <c r="D39" s="43"/>
      <c r="E39" s="42"/>
      <c r="F39" s="44"/>
      <c r="G39" s="45"/>
      <c r="H39" s="45"/>
      <c r="I39" s="45"/>
      <c r="J39" s="45"/>
      <c r="K39" s="45"/>
      <c r="L39" s="46"/>
      <c r="N39" s="53"/>
      <c r="O39" s="63"/>
      <c r="P39" s="64"/>
      <c r="Q39" s="65"/>
      <c r="R39" s="65"/>
      <c r="S39" s="65"/>
      <c r="T39" s="66"/>
      <c r="U39" s="67"/>
      <c r="V39" s="68"/>
      <c r="Y39" s="126" t="s">
        <v>77</v>
      </c>
      <c r="Z39" s="126" t="s">
        <v>45</v>
      </c>
      <c r="AA39" s="126" t="s">
        <v>72</v>
      </c>
      <c r="AB39" s="126" t="s">
        <v>48</v>
      </c>
      <c r="AC39" s="126" t="s">
        <v>100</v>
      </c>
      <c r="AD39" s="50">
        <f t="shared" si="13"/>
        <v>10396</v>
      </c>
      <c r="AE39" s="127">
        <v>10</v>
      </c>
      <c r="AF39" s="127">
        <f t="shared" si="14"/>
        <v>8316.8000000000011</v>
      </c>
      <c r="AG39" s="127">
        <v>0.8</v>
      </c>
    </row>
    <row r="40" spans="1:33" x14ac:dyDescent="0.2">
      <c r="B40" s="42"/>
      <c r="C40" s="42"/>
      <c r="D40" s="43"/>
      <c r="E40" s="42"/>
      <c r="F40" s="44"/>
      <c r="G40" s="45"/>
      <c r="H40" s="45"/>
      <c r="I40" s="45"/>
      <c r="J40" s="45"/>
      <c r="K40" s="45"/>
      <c r="L40" s="46"/>
      <c r="M40" s="33"/>
      <c r="Y40" s="126" t="s">
        <v>116</v>
      </c>
      <c r="Z40" s="126" t="s">
        <v>117</v>
      </c>
      <c r="AA40" s="126" t="s">
        <v>118</v>
      </c>
      <c r="AB40" s="126" t="s">
        <v>119</v>
      </c>
      <c r="AC40" s="126" t="s">
        <v>100</v>
      </c>
      <c r="AD40" s="50">
        <f t="shared" si="13"/>
        <v>3866</v>
      </c>
      <c r="AE40" s="127">
        <v>10</v>
      </c>
      <c r="AF40" s="127">
        <f t="shared" si="14"/>
        <v>3092.8</v>
      </c>
      <c r="AG40" s="127">
        <v>0.8</v>
      </c>
    </row>
    <row r="41" spans="1:33" x14ac:dyDescent="0.2">
      <c r="B41" s="70" t="s">
        <v>149</v>
      </c>
      <c r="C41" s="70"/>
      <c r="D41" s="70"/>
      <c r="E41" s="70"/>
      <c r="F41" s="71" t="s">
        <v>30</v>
      </c>
      <c r="G41" s="72">
        <f>preços4[[#This Row],[30"]]*preços4[[#This Row],[COEF]]</f>
        <v>4951.1150000000007</v>
      </c>
      <c r="H41" s="73">
        <f>D52</f>
        <v>7617.1</v>
      </c>
      <c r="I41" s="73">
        <f>preços4[[#This Row],[30"]]*1.5</f>
        <v>11425.650000000001</v>
      </c>
      <c r="J41" s="73">
        <f>preços4[[#This Row],[30"]]*2</f>
        <v>15234.2</v>
      </c>
      <c r="K41" s="73">
        <f>preços4[[#This Row],[60"]]*2</f>
        <v>30468.400000000001</v>
      </c>
      <c r="L41" s="74">
        <f>IF(B51="","",B51)</f>
        <v>0.65</v>
      </c>
      <c r="Y41" s="126" t="s">
        <v>112</v>
      </c>
      <c r="Z41" s="126" t="s">
        <v>101</v>
      </c>
      <c r="AA41" s="126" t="s">
        <v>110</v>
      </c>
      <c r="AB41" s="126" t="s">
        <v>48</v>
      </c>
      <c r="AC41" s="126" t="s">
        <v>160</v>
      </c>
      <c r="AD41" s="50">
        <f t="shared" si="13"/>
        <v>8267</v>
      </c>
      <c r="AE41" s="127">
        <v>10</v>
      </c>
      <c r="AF41" s="127">
        <f t="shared" si="14"/>
        <v>6613.6</v>
      </c>
      <c r="AG41" s="127">
        <v>0.8</v>
      </c>
    </row>
    <row r="43" spans="1:33" ht="21.75" customHeight="1" x14ac:dyDescent="0.2">
      <c r="B43" s="165" t="s">
        <v>150</v>
      </c>
      <c r="C43" s="166"/>
      <c r="D43" s="167"/>
    </row>
    <row r="44" spans="1:33" x14ac:dyDescent="0.2">
      <c r="B44" s="75"/>
      <c r="C44" s="76"/>
      <c r="D44" s="77"/>
    </row>
    <row r="45" spans="1:33" ht="11.25" customHeight="1" x14ac:dyDescent="0.2">
      <c r="B45" s="78" t="s">
        <v>151</v>
      </c>
      <c r="C45" s="78" t="s">
        <v>52</v>
      </c>
      <c r="D45" s="78" t="s">
        <v>51</v>
      </c>
    </row>
    <row r="46" spans="1:33" x14ac:dyDescent="0.2">
      <c r="B46" s="79">
        <v>0.375</v>
      </c>
      <c r="C46" s="79">
        <v>5</v>
      </c>
      <c r="D46" s="80">
        <f>$D$52*B46</f>
        <v>2856.4125000000004</v>
      </c>
    </row>
    <row r="47" spans="1:33" x14ac:dyDescent="0.2">
      <c r="B47" s="79">
        <v>0.375</v>
      </c>
      <c r="C47" s="79">
        <v>6</v>
      </c>
      <c r="D47" s="80">
        <f t="shared" ref="D47:D51" si="15">$D$52*B47</f>
        <v>2856.4125000000004</v>
      </c>
    </row>
    <row r="48" spans="1:33" x14ac:dyDescent="0.2">
      <c r="B48" s="79">
        <v>0.4</v>
      </c>
      <c r="C48" s="79">
        <v>7</v>
      </c>
      <c r="D48" s="80">
        <f t="shared" si="15"/>
        <v>3046.84</v>
      </c>
    </row>
    <row r="49" spans="2:8" x14ac:dyDescent="0.2">
      <c r="B49" s="79">
        <v>0.4</v>
      </c>
      <c r="C49" s="79">
        <v>8</v>
      </c>
      <c r="D49" s="80">
        <f t="shared" si="15"/>
        <v>3046.84</v>
      </c>
      <c r="G49" s="30"/>
      <c r="H49" s="30"/>
    </row>
    <row r="50" spans="2:8" x14ac:dyDescent="0.2">
      <c r="B50" s="79">
        <v>0.4</v>
      </c>
      <c r="C50" s="79">
        <v>10</v>
      </c>
      <c r="D50" s="80">
        <f t="shared" si="15"/>
        <v>3046.84</v>
      </c>
    </row>
    <row r="51" spans="2:8" x14ac:dyDescent="0.2">
      <c r="B51" s="79">
        <v>0.65</v>
      </c>
      <c r="C51" s="79">
        <v>15</v>
      </c>
      <c r="D51" s="80">
        <f t="shared" si="15"/>
        <v>4951.1150000000007</v>
      </c>
    </row>
    <row r="52" spans="2:8" x14ac:dyDescent="0.2">
      <c r="B52" s="79"/>
      <c r="C52" s="79">
        <v>30</v>
      </c>
      <c r="D52" s="81">
        <v>7617.1</v>
      </c>
      <c r="E52" s="82"/>
    </row>
    <row r="53" spans="2:8" x14ac:dyDescent="0.2">
      <c r="B53" s="79">
        <v>1.5</v>
      </c>
      <c r="C53" s="79">
        <v>45</v>
      </c>
      <c r="D53" s="80">
        <f t="shared" ref="D53:D62" si="16">$D$52*B53</f>
        <v>11425.650000000001</v>
      </c>
    </row>
    <row r="54" spans="2:8" x14ac:dyDescent="0.2">
      <c r="B54" s="79">
        <v>2</v>
      </c>
      <c r="C54" s="79">
        <v>60</v>
      </c>
      <c r="D54" s="80">
        <f t="shared" si="16"/>
        <v>15234.2</v>
      </c>
    </row>
    <row r="55" spans="2:8" x14ac:dyDescent="0.2">
      <c r="B55" s="79"/>
      <c r="C55" s="79">
        <v>75</v>
      </c>
      <c r="D55" s="80">
        <f t="shared" si="16"/>
        <v>0</v>
      </c>
    </row>
    <row r="56" spans="2:8" x14ac:dyDescent="0.2">
      <c r="B56" s="79">
        <v>9</v>
      </c>
      <c r="C56" s="79">
        <v>90</v>
      </c>
      <c r="D56" s="80">
        <f t="shared" si="16"/>
        <v>68553.900000000009</v>
      </c>
    </row>
    <row r="57" spans="2:8" x14ac:dyDescent="0.2">
      <c r="B57" s="79"/>
      <c r="C57" s="79">
        <v>105</v>
      </c>
      <c r="D57" s="80">
        <f t="shared" si="16"/>
        <v>0</v>
      </c>
    </row>
    <row r="58" spans="2:8" x14ac:dyDescent="0.2">
      <c r="B58" s="79">
        <v>4</v>
      </c>
      <c r="C58" s="79">
        <v>120</v>
      </c>
      <c r="D58" s="80">
        <f t="shared" si="16"/>
        <v>30468.400000000001</v>
      </c>
    </row>
    <row r="59" spans="2:8" x14ac:dyDescent="0.2">
      <c r="B59" s="79"/>
      <c r="C59" s="79">
        <v>135</v>
      </c>
      <c r="D59" s="80">
        <f t="shared" si="16"/>
        <v>0</v>
      </c>
    </row>
    <row r="60" spans="2:8" x14ac:dyDescent="0.2">
      <c r="B60" s="79"/>
      <c r="C60" s="79">
        <v>150</v>
      </c>
      <c r="D60" s="80">
        <f t="shared" si="16"/>
        <v>0</v>
      </c>
    </row>
    <row r="61" spans="2:8" x14ac:dyDescent="0.2">
      <c r="B61" s="79"/>
      <c r="C61" s="79">
        <v>165</v>
      </c>
      <c r="D61" s="80">
        <f t="shared" si="16"/>
        <v>0</v>
      </c>
    </row>
    <row r="62" spans="2:8" x14ac:dyDescent="0.2">
      <c r="B62" s="79">
        <v>6</v>
      </c>
      <c r="C62" s="79">
        <v>180</v>
      </c>
      <c r="D62" s="80">
        <f t="shared" si="16"/>
        <v>45702.600000000006</v>
      </c>
    </row>
  </sheetData>
  <mergeCells count="2">
    <mergeCell ref="B43:D43"/>
    <mergeCell ref="Y35:AG35"/>
  </mergeCells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850B6-FCB7-4651-9215-F9DE6F1F6C4E}">
  <sheetPr>
    <tabColor rgb="FFFFFF00"/>
  </sheetPr>
  <dimension ref="A1:A4"/>
  <sheetViews>
    <sheetView workbookViewId="0">
      <selection activeCell="B74" sqref="B74:H74"/>
    </sheetView>
  </sheetViews>
  <sheetFormatPr defaultRowHeight="15" x14ac:dyDescent="0.25"/>
  <cols>
    <col min="1" max="1" width="16.28515625" bestFit="1" customWidth="1"/>
  </cols>
  <sheetData>
    <row r="1" spans="1:1" x14ac:dyDescent="0.25">
      <c r="A1" t="s">
        <v>28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159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52E06-5266-4AE8-9463-24973DE41F2F}">
  <sheetPr>
    <pageSetUpPr fitToPage="1"/>
  </sheetPr>
  <dimension ref="B1:X30"/>
  <sheetViews>
    <sheetView showGridLines="0" tabSelected="1" zoomScale="50" zoomScaleNormal="50" zoomScaleSheetLayoutView="50" workbookViewId="0">
      <selection activeCell="C10" sqref="C10:J10"/>
    </sheetView>
  </sheetViews>
  <sheetFormatPr defaultColWidth="10.28515625" defaultRowHeight="15.75" customHeight="1" x14ac:dyDescent="0.25"/>
  <cols>
    <col min="1" max="1" width="1.7109375" customWidth="1"/>
    <col min="2" max="2" width="44.28515625" customWidth="1"/>
    <col min="3" max="3" width="24.28515625" customWidth="1"/>
    <col min="4" max="4" width="51.85546875" customWidth="1"/>
    <col min="5" max="6" width="16.85546875" customWidth="1"/>
    <col min="7" max="7" width="22.5703125" customWidth="1"/>
    <col min="8" max="8" width="37.140625" customWidth="1"/>
    <col min="9" max="9" width="25.7109375" customWidth="1"/>
    <col min="10" max="10" width="19.42578125" customWidth="1"/>
    <col min="11" max="11" width="1.7109375" customWidth="1"/>
    <col min="12" max="13" width="29.42578125" customWidth="1"/>
    <col min="14" max="14" width="12.7109375" customWidth="1"/>
    <col min="15" max="16" width="29.42578125" customWidth="1"/>
    <col min="17" max="17" width="1.7109375" customWidth="1"/>
    <col min="18" max="18" width="49.28515625" customWidth="1"/>
    <col min="19" max="19" width="17.85546875" customWidth="1"/>
    <col min="20" max="20" width="15" customWidth="1"/>
    <col min="21" max="21" width="1.7109375" customWidth="1"/>
    <col min="22" max="22" width="37" hidden="1" customWidth="1"/>
    <col min="23" max="23" width="1.7109375" customWidth="1"/>
  </cols>
  <sheetData>
    <row r="1" spans="2:24" ht="9" customHeight="1" thickBot="1" x14ac:dyDescent="0.3">
      <c r="E1" s="10"/>
    </row>
    <row r="2" spans="2:24" ht="120" customHeight="1" thickBot="1" x14ac:dyDescent="0.3">
      <c r="B2" s="178" t="s">
        <v>163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80"/>
    </row>
    <row r="3" spans="2:24" ht="18" customHeight="1" thickBot="1" x14ac:dyDescent="0.3">
      <c r="E3" s="10"/>
    </row>
    <row r="4" spans="2:24" ht="31.5" customHeight="1" x14ac:dyDescent="0.35">
      <c r="B4" s="13" t="s">
        <v>14</v>
      </c>
      <c r="C4" s="26"/>
      <c r="D4" s="26"/>
      <c r="E4" s="16" t="s">
        <v>157</v>
      </c>
      <c r="F4" s="16"/>
      <c r="G4" s="16"/>
      <c r="H4" s="17"/>
      <c r="I4" s="18"/>
      <c r="J4" s="25"/>
      <c r="K4" s="20"/>
      <c r="L4" s="12"/>
      <c r="M4" s="10"/>
      <c r="N4" s="12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2:24" ht="31.5" customHeight="1" x14ac:dyDescent="0.35">
      <c r="B5" s="14" t="s">
        <v>13</v>
      </c>
      <c r="C5" s="27"/>
      <c r="D5" s="27"/>
      <c r="E5" s="19" t="s">
        <v>158</v>
      </c>
      <c r="F5" s="19"/>
      <c r="G5" s="19"/>
      <c r="H5" s="20"/>
      <c r="I5" s="21"/>
      <c r="J5" s="25"/>
      <c r="K5" s="20"/>
      <c r="L5" s="11"/>
      <c r="M5" s="10"/>
      <c r="N5" s="11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2:24" ht="31.5" customHeight="1" x14ac:dyDescent="0.35">
      <c r="B6" s="14" t="s">
        <v>15</v>
      </c>
      <c r="C6" s="27"/>
      <c r="D6" s="27"/>
      <c r="E6" s="142" t="s">
        <v>162</v>
      </c>
      <c r="F6" s="19"/>
      <c r="G6" s="19"/>
      <c r="H6" s="20"/>
      <c r="I6" s="21"/>
      <c r="J6" s="25"/>
      <c r="K6" s="20"/>
      <c r="L6" s="12"/>
      <c r="M6" s="10"/>
      <c r="N6" s="12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2:24" ht="31.5" customHeight="1" thickBot="1" x14ac:dyDescent="0.4">
      <c r="B7" s="15" t="s">
        <v>16</v>
      </c>
      <c r="C7" s="28"/>
      <c r="D7" s="28"/>
      <c r="E7" s="91">
        <v>45931</v>
      </c>
      <c r="F7" s="22"/>
      <c r="G7" s="22"/>
      <c r="H7" s="23"/>
      <c r="I7" s="24"/>
      <c r="J7" s="25"/>
      <c r="K7" s="20"/>
      <c r="L7" s="12"/>
      <c r="M7" s="10"/>
      <c r="N7" s="12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2:24" ht="22.5" customHeight="1" x14ac:dyDescent="0.25"/>
    <row r="9" spans="2:24" ht="22.5" customHeight="1" x14ac:dyDescent="0.25"/>
    <row r="10" spans="2:24" ht="45" customHeight="1" x14ac:dyDescent="0.25">
      <c r="C10" s="181" t="s">
        <v>157</v>
      </c>
      <c r="D10" s="182"/>
      <c r="E10" s="182"/>
      <c r="F10" s="182"/>
      <c r="G10" s="182"/>
      <c r="H10" s="182"/>
      <c r="I10" s="182"/>
      <c r="J10" s="183"/>
      <c r="K10" s="2"/>
      <c r="L10" s="184" t="s">
        <v>0</v>
      </c>
      <c r="M10" s="184"/>
      <c r="N10" s="184"/>
      <c r="O10" s="184"/>
      <c r="P10" s="184"/>
      <c r="Q10" s="2"/>
      <c r="R10" s="2"/>
      <c r="S10" s="2"/>
      <c r="T10" s="2"/>
      <c r="U10" s="2"/>
      <c r="V10" s="140" t="s">
        <v>17</v>
      </c>
    </row>
    <row r="11" spans="2:24" ht="27" customHeight="1" x14ac:dyDescent="0.25">
      <c r="C11" s="175" t="s">
        <v>33</v>
      </c>
      <c r="D11" s="175" t="s">
        <v>1</v>
      </c>
      <c r="E11" s="175" t="s">
        <v>2</v>
      </c>
      <c r="F11" s="175"/>
      <c r="G11" s="175" t="s">
        <v>20</v>
      </c>
      <c r="H11" s="175" t="s">
        <v>22</v>
      </c>
      <c r="I11" s="175" t="s">
        <v>19</v>
      </c>
      <c r="J11" s="175" t="s">
        <v>3</v>
      </c>
      <c r="K11" s="3"/>
      <c r="L11" s="173" t="s">
        <v>10</v>
      </c>
      <c r="M11" s="173"/>
      <c r="N11" s="174" t="s">
        <v>4</v>
      </c>
      <c r="O11" s="175" t="s">
        <v>11</v>
      </c>
      <c r="P11" s="175"/>
      <c r="Q11" s="3"/>
      <c r="R11" s="176" t="s">
        <v>18</v>
      </c>
      <c r="S11" s="176"/>
      <c r="T11" s="176"/>
      <c r="U11" s="3"/>
      <c r="V11" s="177" t="s">
        <v>25</v>
      </c>
    </row>
    <row r="12" spans="2:24" ht="27" customHeight="1" x14ac:dyDescent="0.25">
      <c r="C12" s="175"/>
      <c r="D12" s="175"/>
      <c r="E12" s="175"/>
      <c r="F12" s="175"/>
      <c r="G12" s="175"/>
      <c r="H12" s="175"/>
      <c r="I12" s="175"/>
      <c r="J12" s="175"/>
      <c r="K12" s="3"/>
      <c r="L12" s="173"/>
      <c r="M12" s="173"/>
      <c r="N12" s="174"/>
      <c r="O12" s="175"/>
      <c r="P12" s="175"/>
      <c r="Q12" s="3"/>
      <c r="R12" s="176"/>
      <c r="S12" s="176"/>
      <c r="T12" s="176"/>
      <c r="U12" s="3"/>
      <c r="V12" s="177"/>
    </row>
    <row r="13" spans="2:24" ht="33.75" customHeight="1" x14ac:dyDescent="0.25">
      <c r="C13" s="175"/>
      <c r="D13" s="175"/>
      <c r="E13" s="122" t="s">
        <v>5</v>
      </c>
      <c r="F13" s="122" t="s">
        <v>6</v>
      </c>
      <c r="G13" s="175"/>
      <c r="H13" s="175"/>
      <c r="I13" s="175"/>
      <c r="J13" s="175"/>
      <c r="K13" s="3"/>
      <c r="L13" s="123" t="s">
        <v>8</v>
      </c>
      <c r="M13" s="123" t="s">
        <v>9</v>
      </c>
      <c r="N13" s="174"/>
      <c r="O13" s="123" t="s">
        <v>8</v>
      </c>
      <c r="P13" s="123" t="s">
        <v>9</v>
      </c>
      <c r="Q13" s="3"/>
      <c r="R13" s="124" t="s">
        <v>24</v>
      </c>
      <c r="S13" s="124" t="s">
        <v>7</v>
      </c>
      <c r="T13" s="124" t="s">
        <v>12</v>
      </c>
      <c r="U13" s="3"/>
      <c r="V13" s="141"/>
    </row>
    <row r="14" spans="2:24" ht="29.25" customHeight="1" x14ac:dyDescent="0.25">
      <c r="B14" s="128" t="s">
        <v>27</v>
      </c>
      <c r="C14" s="92" t="s">
        <v>149</v>
      </c>
      <c r="D14" s="89" t="str">
        <f>IF(ISERROR(VLOOKUP(C14,'GRADE OUT 25'!$B:$G,5,0)),"",VLOOKUP(C14,'GRADE OUT 25'!$B:$G,5,0))</f>
        <v>ROTATIVO</v>
      </c>
      <c r="E14" s="101">
        <f>IF(ISERROR(VLOOKUP(C14,'GRADE OUT 25'!$B:$G,2,0)),"",VLOOKUP(C14,'GRADE OUT 25'!$B:$G,2,0))</f>
        <v>0</v>
      </c>
      <c r="F14" s="88">
        <f>IF(ISERROR(VLOOKUP(C14,'GRADE OUT 25'!$B:$G,3,0)),"",VLOOKUP(C14,'GRADE OUT 25'!$B:$G,3,0))</f>
        <v>0</v>
      </c>
      <c r="G14" s="143" t="s">
        <v>162</v>
      </c>
      <c r="H14" s="93" t="s">
        <v>155</v>
      </c>
      <c r="I14" s="94">
        <v>5</v>
      </c>
      <c r="J14" s="95">
        <v>50</v>
      </c>
      <c r="K14" s="4"/>
      <c r="L14" s="117">
        <f>IF(C14="ROT",VLOOKUP(I14,'GRADE OUT 25'!$C$46:$D$62,2,0),(IF(H14="MERCHANDISING",SUMIFS('GRADE OUT 25'!$AD$4:$AD$33,'GRADE OUT 25'!$Y$4:$Y$33,C14,'GRADE OUT 25'!$AE$4:$AE$33,I14),(IF(H14="INSERT",SUMIFS('GRADE OUT 25'!$AF$36:$AF$41,'GRADE OUT 25'!$Y$36:$Y$41,C14,'GRADE OUT 25'!$AE$36:$AE$41,I14),S14*T14)))))</f>
        <v>2856.4125000000004</v>
      </c>
      <c r="M14" s="118">
        <f t="shared" ref="M14" si="0">L14*$J14</f>
        <v>142820.62500000003</v>
      </c>
      <c r="N14" s="119"/>
      <c r="O14" s="120">
        <f t="shared" ref="O14" si="1">L14-L14*N14</f>
        <v>2856.4125000000004</v>
      </c>
      <c r="P14" s="121">
        <f t="shared" ref="P14" si="2">O14*$J14</f>
        <v>142820.62500000003</v>
      </c>
      <c r="Q14" s="4"/>
      <c r="R14" s="111" t="str">
        <f>IF(ISERROR(VLOOKUP(C14,'GRADE OUT 25'!$B:$G,5,0)),"",VLOOKUP(C14,'GRADE OUT 25'!$B:$G,5,0))</f>
        <v>ROTATIVO</v>
      </c>
      <c r="S14" s="112">
        <f>IF(ISERROR(VLOOKUP(C14,'GRADE OUT 25'!$B:$H,7,0)),0,VLOOKUP(C14,'GRADE OUT 25'!$B:$H,7,0))</f>
        <v>7617.1</v>
      </c>
      <c r="T14" s="113">
        <f>IF(H14="INSERT",0.8,IF(ISERROR(IF(I14=180,6,IF(I14=150,5,IF(I14=120,4,IF(I14=90,3,IF(I14=60,2,IF(I14=45,1.5,IF(I14=30,1,IF(I14=10,0.4,IF(I14=7.5,0.4,IF(I14=7,0.4,IF(I14=5,0.375,IF(I14=15,VLOOKUP(C14,'GRADE OUT 25'!$B:$L,11,0),"0"))))))))))))),0,IF(I14=180,6,IF(I14=150,5,IF(I14=120,4,IF(I14=90,3,IF(I14=60,2,IF(I14=45,1.5,IF(I14=30,1,IF(I14=10,0.4,IF(I14=7.5,0.4,IF(I14=7,0.4,IF(I14=5,0.375,IF(I14=15,VLOOKUP(C14,'GRADE OUT 25'!$B:$L,11,0),"0"))))))))))))))</f>
        <v>0.375</v>
      </c>
      <c r="U14" s="4"/>
    </row>
    <row r="15" spans="2:24" ht="15.75" customHeight="1" x14ac:dyDescent="0.5">
      <c r="B15" s="29"/>
    </row>
    <row r="16" spans="2:24" ht="29.25" hidden="1" customHeight="1" x14ac:dyDescent="0.25">
      <c r="B16" s="170" t="s">
        <v>28</v>
      </c>
      <c r="C16" s="92"/>
      <c r="D16" s="89" t="str">
        <f>IF(ISERROR(VLOOKUP(C16,'GRADE OUT 25'!$B:$G,5,0)),"",VLOOKUP(C16,'GRADE OUT 25'!$B:$G,5,0))</f>
        <v/>
      </c>
      <c r="E16" s="101" t="str">
        <f>IF(ISERROR(VLOOKUP(C16,'GRADE OUT 25'!$B:$G,2,0)),"",VLOOKUP(C16,'GRADE OUT 25'!$B:$G,2,0))</f>
        <v/>
      </c>
      <c r="F16" s="88" t="str">
        <f>IF(ISERROR(VLOOKUP(C16,'GRADE OUT 25'!$B:$G,3,0)),"",VLOOKUP(C16,'GRADE OUT 25'!$B:$G,3,0))</f>
        <v/>
      </c>
      <c r="G16" s="93"/>
      <c r="H16" s="93"/>
      <c r="I16" s="94"/>
      <c r="J16" s="95"/>
      <c r="K16" s="4"/>
      <c r="L16" s="117">
        <f>IF(C16="ROT",VLOOKUP(I16,'GRADE OUT 25'!$C$46:$D$62,2,0),(IF(H16="MERCHANDISING",SUMIFS('GRADE OUT 25'!$AD$4:$AD$33,'GRADE OUT 25'!$Y$4:$Y$33,C16,'GRADE OUT 25'!$AE$4:$AE$33,I16),(IF(H16="INSERT",SUMIFS('GRADE OUT 25'!$AF$36:$AF$41,'GRADE OUT 25'!$Y$36:$Y$41,C16,'GRADE OUT 25'!$AE$36:$AE$41,I16),S16*T16)))))</f>
        <v>0</v>
      </c>
      <c r="M16" s="118">
        <f t="shared" ref="M16:M18" si="3">L16*$J16</f>
        <v>0</v>
      </c>
      <c r="N16" s="119"/>
      <c r="O16" s="120">
        <f t="shared" ref="O16:O18" si="4">L16-L16*N16</f>
        <v>0</v>
      </c>
      <c r="P16" s="121">
        <f t="shared" ref="P16:P18" si="5">O16*$J16</f>
        <v>0</v>
      </c>
      <c r="Q16" s="4"/>
      <c r="R16" s="111" t="str">
        <f>IF(ISERROR(VLOOKUP(C16,'GRADE OUT 25'!$B:$G,5,0)),"",VLOOKUP(C16,'GRADE OUT 25'!$B:$G,5,0))</f>
        <v/>
      </c>
      <c r="S16" s="112">
        <f>IF(ISERROR(VLOOKUP(C16,'GRADE OUT 25'!$B:$H,7,0)),0,VLOOKUP(C16,'GRADE OUT 25'!$B:$H,7,0))</f>
        <v>0</v>
      </c>
      <c r="T16" s="113" t="str">
        <f>IF(H16="INSERT",0.8,IF(ISERROR(IF(I16=180,6,IF(I16=150,5,IF(I16=120,4,IF(I16=90,3,IF(I16=60,2,IF(I16=45,1.5,IF(I16=30,1,IF(I16=10,0.4,IF(I16=7.5,0.4,IF(I16=7,0.4,IF(I16=5,0.375,IF(I16=15,VLOOKUP(C16,'GRADE OUT 25'!$B:$L,11,0),"0"))))))))))))),0,IF(I16=180,6,IF(I16=150,5,IF(I16=120,4,IF(I16=90,3,IF(I16=60,2,IF(I16=45,1.5,IF(I16=30,1,IF(I16=10,0.4,IF(I16=7.5,0.4,IF(I16=7,0.4,IF(I16=5,0.375,IF(I16=15,VLOOKUP(C16,'GRADE OUT 25'!$B:$L,11,0),"0"))))))))))))))</f>
        <v>0</v>
      </c>
      <c r="U16" s="4"/>
      <c r="V16" s="125">
        <f t="shared" ref="V16:V18" si="6">P16*20%</f>
        <v>0</v>
      </c>
    </row>
    <row r="17" spans="2:22" ht="29.25" hidden="1" customHeight="1" x14ac:dyDescent="0.25">
      <c r="B17" s="170"/>
      <c r="C17" s="92"/>
      <c r="D17" s="89" t="str">
        <f>IF(ISERROR(VLOOKUP(C17,'GRADE OUT 25'!$B:$G,5,0)),"",VLOOKUP(C17,'GRADE OUT 25'!$B:$G,5,0))</f>
        <v/>
      </c>
      <c r="E17" s="101" t="str">
        <f>IF(ISERROR(VLOOKUP(C17,'GRADE OUT 25'!$B:$G,2,0)),"",VLOOKUP(C17,'GRADE OUT 25'!$B:$G,2,0))</f>
        <v/>
      </c>
      <c r="F17" s="88" t="str">
        <f>IF(ISERROR(VLOOKUP(C17,'GRADE OUT 25'!$B:$G,3,0)),"",VLOOKUP(C17,'GRADE OUT 25'!$B:$G,3,0))</f>
        <v/>
      </c>
      <c r="G17" s="93"/>
      <c r="H17" s="93"/>
      <c r="I17" s="94"/>
      <c r="J17" s="95"/>
      <c r="K17" s="4"/>
      <c r="L17" s="103">
        <f>IF(C17="ROT",VLOOKUP(I17,'GRADE OUT 25'!$C$46:$D$62,2,0),(IF(H17="MERCHANDISING",SUMIFS('GRADE OUT 25'!$AD$4:$AD$33,'GRADE OUT 25'!$Y$4:$Y$33,C17,'GRADE OUT 25'!$AE$4:$AE$33,I17),(IF(H17="INSERT",SUMIFS('GRADE OUT 25'!$AF$36:$AF$41,'GRADE OUT 25'!$Y$36:$Y$41,C17,'GRADE OUT 25'!$AE$36:$AE$41,I17),S17*T17)))))</f>
        <v>0</v>
      </c>
      <c r="M17" s="104">
        <f t="shared" si="3"/>
        <v>0</v>
      </c>
      <c r="N17" s="99"/>
      <c r="O17" s="107">
        <f t="shared" si="4"/>
        <v>0</v>
      </c>
      <c r="P17" s="108">
        <f t="shared" si="5"/>
        <v>0</v>
      </c>
      <c r="Q17" s="4"/>
      <c r="R17" s="111" t="str">
        <f>IF(ISERROR(VLOOKUP(C17,'GRADE OUT 25'!$B:$G,5,0)),"",VLOOKUP(C17,'GRADE OUT 25'!$B:$G,5,0))</f>
        <v/>
      </c>
      <c r="S17" s="112">
        <f>IF(ISERROR(VLOOKUP(C17,'GRADE OUT 25'!$B:$H,7,0)),0,VLOOKUP(C17,'GRADE OUT 25'!$B:$H,7,0))</f>
        <v>0</v>
      </c>
      <c r="T17" s="113" t="str">
        <f>IF(H17="INSERT",0.8,IF(ISERROR(IF(I17=180,6,IF(I17=150,5,IF(I17=120,4,IF(I17=90,3,IF(I17=60,2,IF(I17=45,1.5,IF(I17=30,1,IF(I17=10,0.4,IF(I17=7.5,0.4,IF(I17=7,0.4,IF(I17=5,0.375,IF(I17=15,VLOOKUP(C17,'GRADE OUT 25'!$B:$L,11,0),"0"))))))))))))),0,IF(I17=180,6,IF(I17=150,5,IF(I17=120,4,IF(I17=90,3,IF(I17=60,2,IF(I17=45,1.5,IF(I17=30,1,IF(I17=10,0.4,IF(I17=7.5,0.4,IF(I17=7,0.4,IF(I17=5,0.375,IF(I17=15,VLOOKUP(C17,'GRADE OUT 25'!$B:$L,11,0),"0"))))))))))))))</f>
        <v>0</v>
      </c>
      <c r="U17" s="4"/>
      <c r="V17" s="125">
        <f t="shared" si="6"/>
        <v>0</v>
      </c>
    </row>
    <row r="18" spans="2:22" ht="29.25" hidden="1" customHeight="1" x14ac:dyDescent="0.25">
      <c r="B18" s="170"/>
      <c r="C18" s="92"/>
      <c r="D18" s="89" t="str">
        <f>IF(ISERROR(VLOOKUP(C18,'GRADE OUT 25'!$B:$G,5,0)),"",VLOOKUP(C18,'GRADE OUT 25'!$B:$G,5,0))</f>
        <v/>
      </c>
      <c r="E18" s="102" t="str">
        <f>IF(ISERROR(VLOOKUP(C18,'GRADE OUT 25'!$B:$G,2,0)),"",VLOOKUP(C18,'GRADE OUT 25'!$B:$G,2,0))</f>
        <v/>
      </c>
      <c r="F18" s="90" t="str">
        <f>IF(ISERROR(VLOOKUP(C18,'GRADE OUT 25'!$B:$G,3,0)),"",VLOOKUP(C18,'GRADE OUT 25'!$B:$G,3,0))</f>
        <v/>
      </c>
      <c r="G18" s="96"/>
      <c r="H18" s="93"/>
      <c r="I18" s="97"/>
      <c r="J18" s="98"/>
      <c r="K18" s="4"/>
      <c r="L18" s="105">
        <f>IF(C18="ROT",VLOOKUP(I18,'GRADE OUT 25'!$C$46:$D$62,2,0),(IF(H18="MERCHANDISING",SUMIFS('GRADE OUT 25'!$AD$4:$AD$33,'GRADE OUT 25'!$Y$4:$Y$33,C18,'GRADE OUT 25'!$AE$4:$AE$33,I18),(IF(H18="INSERT",SUMIFS('GRADE OUT 25'!$AF$36:$AF$41,'GRADE OUT 25'!$Y$36:$Y$41,C18,'GRADE OUT 25'!$AE$36:$AE$41,I18),S18*T18)))))</f>
        <v>0</v>
      </c>
      <c r="M18" s="106">
        <f t="shared" si="3"/>
        <v>0</v>
      </c>
      <c r="N18" s="100"/>
      <c r="O18" s="109">
        <f t="shared" si="4"/>
        <v>0</v>
      </c>
      <c r="P18" s="110">
        <f t="shared" si="5"/>
        <v>0</v>
      </c>
      <c r="Q18" s="4"/>
      <c r="R18" s="114" t="str">
        <f>IF(ISERROR(VLOOKUP(C18,'GRADE OUT 25'!$B:$G,5,0)),"",VLOOKUP(C18,'GRADE OUT 25'!$B:$G,5,0))</f>
        <v/>
      </c>
      <c r="S18" s="115">
        <f>IF(ISERROR(VLOOKUP(C18,'GRADE OUT 25'!$B:$H,7,0)),0,VLOOKUP(C18,'GRADE OUT 25'!$B:$H,7,0))</f>
        <v>0</v>
      </c>
      <c r="T18" s="116" t="str">
        <f>IF(H18="INSERT",0.8,IF(ISERROR(IF(I18=180,6,IF(I18=150,5,IF(I18=120,4,IF(I18=90,3,IF(I18=60,2,IF(I18=45,1.5,IF(I18=30,1,IF(I18=10,0.4,IF(I18=7.5,0.4,IF(I18=7,0.4,IF(I18=5,0.375,IF(I18=15,VLOOKUP(C18,'GRADE OUT 25'!$B:$L,11,0),"0"))))))))))))),0,IF(I18=180,6,IF(I18=150,5,IF(I18=120,4,IF(I18=90,3,IF(I18=60,2,IF(I18=45,1.5,IF(I18=30,1,IF(I18=10,0.4,IF(I18=7.5,0.4,IF(I18=7,0.4,IF(I18=5,0.375,IF(I18=15,VLOOKUP(C18,'GRADE OUT 25'!$B:$L,11,0),"0"))))))))))))))</f>
        <v>0</v>
      </c>
      <c r="U18" s="4"/>
      <c r="V18" s="125">
        <f t="shared" si="6"/>
        <v>0</v>
      </c>
    </row>
    <row r="19" spans="2:22" ht="15.75" hidden="1" customHeight="1" x14ac:dyDescent="0.5">
      <c r="B19" s="29"/>
    </row>
    <row r="20" spans="2:22" ht="29.25" hidden="1" customHeight="1" x14ac:dyDescent="0.25">
      <c r="B20" s="170" t="s">
        <v>29</v>
      </c>
      <c r="C20" s="92"/>
      <c r="D20" s="89" t="str">
        <f>IF(ISERROR(VLOOKUP(C20,'GRADE OUT 25'!$B:$G,5,0)),"",VLOOKUP(C20,'GRADE OUT 25'!$B:$G,5,0))</f>
        <v/>
      </c>
      <c r="E20" s="101" t="str">
        <f>IF(ISERROR(VLOOKUP(C20,'GRADE OUT 25'!$B:$G,2,0)),"",VLOOKUP(C20,'GRADE OUT 25'!$B:$G,2,0))</f>
        <v/>
      </c>
      <c r="F20" s="88" t="str">
        <f>IF(ISERROR(VLOOKUP(C20,'GRADE OUT 25'!$B:$G,3,0)),"",VLOOKUP(C20,'GRADE OUT 25'!$B:$G,3,0))</f>
        <v/>
      </c>
      <c r="G20" s="93"/>
      <c r="H20" s="93"/>
      <c r="I20" s="94"/>
      <c r="J20" s="95"/>
      <c r="K20" s="4"/>
      <c r="L20" s="117">
        <f>IF(C20="ROT",VLOOKUP(I20,'GRADE OUT 25'!$C$46:$D$62,2,0),(IF(H20="MERCHANDISING",SUMIFS('GRADE OUT 25'!$AD$4:$AD$33,'GRADE OUT 25'!$Y$4:$Y$33,C20,'GRADE OUT 25'!$AE$4:$AE$33,I20),(IF(H20="INSERT",SUMIFS('GRADE OUT 25'!$AF$36:$AF$41,'GRADE OUT 25'!$Y$36:$Y$41,C20,'GRADE OUT 25'!$AE$36:$AE$41,I20),S20*T20)))))</f>
        <v>0</v>
      </c>
      <c r="M20" s="118">
        <f t="shared" ref="M20:M22" si="7">L20*$J20</f>
        <v>0</v>
      </c>
      <c r="N20" s="119"/>
      <c r="O20" s="120">
        <f t="shared" ref="O20:O22" si="8">L20-L20*N20</f>
        <v>0</v>
      </c>
      <c r="P20" s="121">
        <f t="shared" ref="P20:P22" si="9">O20*$J20</f>
        <v>0</v>
      </c>
      <c r="Q20" s="4"/>
      <c r="R20" s="111" t="str">
        <f>IF(ISERROR(VLOOKUP(C20,'GRADE OUT 25'!$B:$G,5,0)),"",VLOOKUP(C20,'GRADE OUT 25'!$B:$G,5,0))</f>
        <v/>
      </c>
      <c r="S20" s="112">
        <f>IF(ISERROR(VLOOKUP(C20,'GRADE OUT 25'!$B:$H,7,0)),0,VLOOKUP(C20,'GRADE OUT 25'!$B:$H,7,0))</f>
        <v>0</v>
      </c>
      <c r="T20" s="113" t="str">
        <f>IF(H20="INSERT",0.8,IF(ISERROR(IF(I20=180,6,IF(I20=150,5,IF(I20=120,4,IF(I20=90,3,IF(I20=60,2,IF(I20=45,1.5,IF(I20=30,1,IF(I20=10,0.4,IF(I20=7.5,0.4,IF(I20=7,0.4,IF(I20=5,0.375,IF(I20=15,VLOOKUP(C20,'GRADE OUT 25'!$B:$L,11,0),"0"))))))))))))),0,IF(I20=180,6,IF(I20=150,5,IF(I20=120,4,IF(I20=90,3,IF(I20=60,2,IF(I20=45,1.5,IF(I20=30,1,IF(I20=10,0.4,IF(I20=7.5,0.4,IF(I20=7,0.4,IF(I20=5,0.375,IF(I20=15,VLOOKUP(C20,'GRADE OUT 25'!$B:$L,11,0),"0"))))))))))))))</f>
        <v>0</v>
      </c>
      <c r="U20" s="4"/>
    </row>
    <row r="21" spans="2:22" ht="29.25" hidden="1" customHeight="1" x14ac:dyDescent="0.25">
      <c r="B21" s="170"/>
      <c r="C21" s="92"/>
      <c r="D21" s="89" t="str">
        <f>IF(ISERROR(VLOOKUP(C21,'GRADE OUT 25'!$B:$G,5,0)),"",VLOOKUP(C21,'GRADE OUT 25'!$B:$G,5,0))</f>
        <v/>
      </c>
      <c r="E21" s="101" t="str">
        <f>IF(ISERROR(VLOOKUP(C21,'GRADE OUT 25'!$B:$G,2,0)),"",VLOOKUP(C21,'GRADE OUT 25'!$B:$G,2,0))</f>
        <v/>
      </c>
      <c r="F21" s="88" t="str">
        <f>IF(ISERROR(VLOOKUP(C21,'GRADE OUT 25'!$B:$G,3,0)),"",VLOOKUP(C21,'GRADE OUT 25'!$B:$G,3,0))</f>
        <v/>
      </c>
      <c r="G21" s="93"/>
      <c r="H21" s="93"/>
      <c r="I21" s="94"/>
      <c r="J21" s="95"/>
      <c r="K21" s="4"/>
      <c r="L21" s="103">
        <f>IF(C21="ROT",VLOOKUP(I21,'GRADE OUT 25'!$C$46:$D$62,2,0),(IF(H21="MERCHANDISING",SUMIFS('GRADE OUT 25'!$AD$4:$AD$33,'GRADE OUT 25'!$Y$4:$Y$33,C21,'GRADE OUT 25'!$AE$4:$AE$33,I21),(IF(H21="INSERT",SUMIFS('GRADE OUT 25'!$AF$36:$AF$41,'GRADE OUT 25'!$Y$36:$Y$41,C21,'GRADE OUT 25'!$AE$36:$AE$41,I21),S21*T21)))))</f>
        <v>0</v>
      </c>
      <c r="M21" s="104">
        <f t="shared" si="7"/>
        <v>0</v>
      </c>
      <c r="N21" s="99"/>
      <c r="O21" s="107">
        <f t="shared" si="8"/>
        <v>0</v>
      </c>
      <c r="P21" s="108">
        <f t="shared" si="9"/>
        <v>0</v>
      </c>
      <c r="Q21" s="4"/>
      <c r="R21" s="111" t="str">
        <f>IF(ISERROR(VLOOKUP(C21,'GRADE OUT 25'!$B:$G,5,0)),"",VLOOKUP(C21,'GRADE OUT 25'!$B:$G,5,0))</f>
        <v/>
      </c>
      <c r="S21" s="112">
        <f>IF(ISERROR(VLOOKUP(C21,'GRADE OUT 25'!$B:$H,7,0)),0,VLOOKUP(C21,'GRADE OUT 25'!$B:$H,7,0))</f>
        <v>0</v>
      </c>
      <c r="T21" s="113" t="str">
        <f>IF(H21="INSERT",0.8,IF(ISERROR(IF(I21=180,6,IF(I21=150,5,IF(I21=120,4,IF(I21=90,3,IF(I21=60,2,IF(I21=45,1.5,IF(I21=30,1,IF(I21=10,0.4,IF(I21=7.5,0.4,IF(I21=7,0.4,IF(I21=5,0.375,IF(I21=15,VLOOKUP(C21,'GRADE OUT 25'!$B:$L,11,0),"0"))))))))))))),0,IF(I21=180,6,IF(I21=150,5,IF(I21=120,4,IF(I21=90,3,IF(I21=60,2,IF(I21=45,1.5,IF(I21=30,1,IF(I21=10,0.4,IF(I21=7.5,0.4,IF(I21=7,0.4,IF(I21=5,0.375,IF(I21=15,VLOOKUP(C21,'GRADE OUT 25'!$B:$L,11,0),"0"))))))))))))))</f>
        <v>0</v>
      </c>
      <c r="U21" s="4"/>
    </row>
    <row r="22" spans="2:22" ht="29.25" hidden="1" customHeight="1" x14ac:dyDescent="0.25">
      <c r="B22" s="170"/>
      <c r="C22" s="92"/>
      <c r="D22" s="89" t="str">
        <f>IF(ISERROR(VLOOKUP(C22,'GRADE OUT 25'!$B:$G,5,0)),"",VLOOKUP(C22,'GRADE OUT 25'!$B:$G,5,0))</f>
        <v/>
      </c>
      <c r="E22" s="102" t="str">
        <f>IF(ISERROR(VLOOKUP(C22,'GRADE OUT 25'!$B:$G,2,0)),"",VLOOKUP(C22,'GRADE OUT 25'!$B:$G,2,0))</f>
        <v/>
      </c>
      <c r="F22" s="90" t="str">
        <f>IF(ISERROR(VLOOKUP(C22,'GRADE OUT 25'!$B:$G,3,0)),"",VLOOKUP(C22,'GRADE OUT 25'!$B:$G,3,0))</f>
        <v/>
      </c>
      <c r="G22" s="96"/>
      <c r="H22" s="93"/>
      <c r="I22" s="97"/>
      <c r="J22" s="98"/>
      <c r="K22" s="4"/>
      <c r="L22" s="105">
        <f>IF(C22="ROT",VLOOKUP(I22,'GRADE OUT 25'!$C$46:$D$62,2,0),(IF(H22="MERCHANDISING",SUMIFS('GRADE OUT 25'!$AD$4:$AD$33,'GRADE OUT 25'!$Y$4:$Y$33,C22,'GRADE OUT 25'!$AE$4:$AE$33,I22),(IF(H22="INSERT",SUMIFS('GRADE OUT 25'!$AF$36:$AF$41,'GRADE OUT 25'!$Y$36:$Y$41,C22,'GRADE OUT 25'!$AE$36:$AE$41,I22),S22*T22)))))</f>
        <v>0</v>
      </c>
      <c r="M22" s="106">
        <f t="shared" si="7"/>
        <v>0</v>
      </c>
      <c r="N22" s="100"/>
      <c r="O22" s="109">
        <f t="shared" si="8"/>
        <v>0</v>
      </c>
      <c r="P22" s="110">
        <f t="shared" si="9"/>
        <v>0</v>
      </c>
      <c r="Q22" s="4"/>
      <c r="R22" s="114" t="str">
        <f>IF(ISERROR(VLOOKUP(C22,'GRADE OUT 25'!$B:$G,5,0)),"",VLOOKUP(C22,'GRADE OUT 25'!$B:$G,5,0))</f>
        <v/>
      </c>
      <c r="S22" s="115">
        <f>IF(ISERROR(VLOOKUP(C22,'GRADE OUT 25'!$B:$H,7,0)),0,VLOOKUP(C22,'GRADE OUT 25'!$B:$H,7,0))</f>
        <v>0</v>
      </c>
      <c r="T22" s="116" t="str">
        <f>IF(H22="INSERT",0.8,IF(ISERROR(IF(I22=180,6,IF(I22=150,5,IF(I22=120,4,IF(I22=90,3,IF(I22=60,2,IF(I22=45,1.5,IF(I22=30,1,IF(I22=10,0.4,IF(I22=7.5,0.4,IF(I22=7,0.4,IF(I22=5,0.375,IF(I22=15,VLOOKUP(C22,'GRADE OUT 25'!$B:$L,11,0),"0"))))))))))))),0,IF(I22=180,6,IF(I22=150,5,IF(I22=120,4,IF(I22=90,3,IF(I22=60,2,IF(I22=45,1.5,IF(I22=30,1,IF(I22=10,0.4,IF(I22=7.5,0.4,IF(I22=7,0.4,IF(I22=5,0.375,IF(I22=15,VLOOKUP(C22,'GRADE OUT 25'!$B:$L,11,0),"0"))))))))))))))</f>
        <v>0</v>
      </c>
      <c r="U22" s="4"/>
    </row>
    <row r="23" spans="2:22" ht="15.75" hidden="1" customHeight="1" x14ac:dyDescent="0.5">
      <c r="B23" s="29"/>
    </row>
    <row r="24" spans="2:22" ht="29.25" customHeight="1" x14ac:dyDescent="0.25">
      <c r="B24" s="128" t="s">
        <v>30</v>
      </c>
      <c r="C24" s="92" t="s">
        <v>149</v>
      </c>
      <c r="D24" s="89" t="str">
        <f>IF(ISERROR(VLOOKUP(C24,'GRADE OUT 25'!$B:$G,5,0)),"",VLOOKUP(C24,'GRADE OUT 25'!$B:$G,5,0))</f>
        <v>ROTATIVO</v>
      </c>
      <c r="E24" s="101">
        <f>IF(ISERROR(VLOOKUP(C24,'GRADE OUT 25'!$B:$G,2,0)),"",VLOOKUP(C24,'GRADE OUT 25'!$B:$G,2,0))</f>
        <v>0</v>
      </c>
      <c r="F24" s="88">
        <f>IF(ISERROR(VLOOKUP(C24,'GRADE OUT 25'!$B:$G,3,0)),"",VLOOKUP(C24,'GRADE OUT 25'!$B:$G,3,0))</f>
        <v>0</v>
      </c>
      <c r="G24" s="143" t="s">
        <v>162</v>
      </c>
      <c r="H24" s="93" t="s">
        <v>156</v>
      </c>
      <c r="I24" s="94">
        <v>30</v>
      </c>
      <c r="J24" s="95">
        <v>20</v>
      </c>
      <c r="K24" s="4"/>
      <c r="L24" s="117">
        <f>IF(C24="ROT",VLOOKUP(I24,'GRADE OUT 25'!$C$46:$D$62,2,0),(IF(H24="MERCHANDISING",SUMIFS('GRADE OUT 25'!$AD$4:$AD$33,'GRADE OUT 25'!$Y$4:$Y$33,C24,'GRADE OUT 25'!$AE$4:$AE$33,I24),(IF(H24="INSERT",SUMIFS('GRADE OUT 25'!$AF$36:$AF$41,'GRADE OUT 25'!$Y$36:$Y$41,C24,'GRADE OUT 25'!$AE$36:$AE$41,I24),S24*T24)))))</f>
        <v>7617.1</v>
      </c>
      <c r="M24" s="118">
        <f t="shared" ref="M24" si="10">L24*$J24</f>
        <v>152342</v>
      </c>
      <c r="N24" s="119"/>
      <c r="O24" s="120">
        <f t="shared" ref="O24" si="11">L24-L24*N24</f>
        <v>7617.1</v>
      </c>
      <c r="P24" s="121">
        <f t="shared" ref="P24" si="12">O24*$J24</f>
        <v>152342</v>
      </c>
      <c r="Q24" s="4"/>
      <c r="R24" s="111" t="str">
        <f>IF(ISERROR(VLOOKUP(C24,'GRADE OUT 25'!$B:$G,5,0)),"",VLOOKUP(C24,'GRADE OUT 25'!$B:$G,5,0))</f>
        <v>ROTATIVO</v>
      </c>
      <c r="S24" s="112">
        <f>IF(ISERROR(VLOOKUP(C24,'GRADE OUT 25'!$B:$H,7,0)),0,VLOOKUP(C24,'GRADE OUT 25'!$B:$H,7,0))</f>
        <v>7617.1</v>
      </c>
      <c r="T24" s="113">
        <f>IF(H24="INSERT",0.8,IF(ISERROR(IF(I24=180,6,IF(I24=150,5,IF(I24=120,4,IF(I24=90,3,IF(I24=60,2,IF(I24=45,1.5,IF(I24=30,1,IF(I24=10,0.4,IF(I24=7.5,0.4,IF(I24=7,0.4,IF(I24=5,0.375,IF(I24=15,VLOOKUP(C24,'GRADE OUT 25'!$B:$L,11,0),"0"))))))))))))),0,IF(I24=180,6,IF(I24=150,5,IF(I24=120,4,IF(I24=90,3,IF(I24=60,2,IF(I24=45,1.5,IF(I24=30,1,IF(I24=10,0.4,IF(I24=7.5,0.4,IF(I24=7,0.4,IF(I24=5,0.375,IF(I24=15,VLOOKUP(C24,'GRADE OUT 25'!$B:$L,11,0),"0"))))))))))))))</f>
        <v>1</v>
      </c>
      <c r="U24" s="4"/>
    </row>
    <row r="25" spans="2:22" ht="9.75" customHeight="1" x14ac:dyDescent="0.25"/>
    <row r="26" spans="2:22" ht="18" customHeight="1" x14ac:dyDescent="0.25"/>
    <row r="27" spans="2:22" ht="51" customHeight="1" x14ac:dyDescent="0.25">
      <c r="B27" s="171" t="s">
        <v>23</v>
      </c>
      <c r="C27" s="172"/>
      <c r="D27" s="172"/>
      <c r="E27" s="172"/>
      <c r="F27" s="172"/>
      <c r="G27" s="172"/>
      <c r="H27" s="172"/>
      <c r="I27" s="129"/>
      <c r="J27" s="130">
        <f>SUM(J14:J24)</f>
        <v>70</v>
      </c>
      <c r="K27" s="5"/>
      <c r="L27" s="131"/>
      <c r="M27" s="132">
        <f>SUM(M14:M24)</f>
        <v>295162.625</v>
      </c>
      <c r="N27" s="133"/>
      <c r="O27" s="134"/>
      <c r="P27" s="135">
        <f>SUM(P14:P24)</f>
        <v>295162.625</v>
      </c>
      <c r="Q27" s="5"/>
      <c r="R27" s="136"/>
      <c r="S27" s="137"/>
      <c r="T27" s="138"/>
      <c r="U27" s="5"/>
      <c r="V27" s="139">
        <f>SUM(V16:V18)</f>
        <v>0</v>
      </c>
    </row>
    <row r="28" spans="2:22" ht="19.5" customHeight="1" x14ac:dyDescent="0.25">
      <c r="B28" s="1"/>
      <c r="C28" s="1"/>
      <c r="D28" s="1"/>
      <c r="E28" s="7"/>
      <c r="F28" s="7"/>
      <c r="G28" s="7"/>
      <c r="H28" s="7"/>
      <c r="I28" s="7"/>
      <c r="J28" s="8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2:22" ht="19.5" customHeight="1" x14ac:dyDescent="0.25">
      <c r="B29" s="9" t="s">
        <v>21</v>
      </c>
      <c r="C29" s="9"/>
      <c r="D29" s="9"/>
      <c r="E29" s="7"/>
      <c r="F29" s="7"/>
      <c r="G29" s="7"/>
      <c r="H29" s="7"/>
      <c r="I29" s="7"/>
      <c r="J29" s="8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2:22" ht="19.5" customHeight="1" x14ac:dyDescent="0.25">
      <c r="B30" s="9" t="s">
        <v>26</v>
      </c>
      <c r="C30" s="9"/>
      <c r="D30" s="9"/>
      <c r="E30" s="7"/>
      <c r="F30" s="7"/>
      <c r="G30" s="7"/>
      <c r="H30" s="7"/>
      <c r="I30" s="7"/>
      <c r="J30" s="8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</sheetData>
  <mergeCells count="18">
    <mergeCell ref="O11:P12"/>
    <mergeCell ref="R11:T12"/>
    <mergeCell ref="V11:V12"/>
    <mergeCell ref="B2:V2"/>
    <mergeCell ref="C10:J10"/>
    <mergeCell ref="L10:P10"/>
    <mergeCell ref="C11:C13"/>
    <mergeCell ref="D11:D13"/>
    <mergeCell ref="E11:F12"/>
    <mergeCell ref="G11:G13"/>
    <mergeCell ref="H11:H13"/>
    <mergeCell ref="I11:I13"/>
    <mergeCell ref="J11:J13"/>
    <mergeCell ref="B16:B18"/>
    <mergeCell ref="B20:B22"/>
    <mergeCell ref="B27:H27"/>
    <mergeCell ref="L11:M12"/>
    <mergeCell ref="N11:N13"/>
  </mergeCells>
  <pageMargins left="0" right="0" top="0" bottom="0" header="0.11811023622047245" footer="0.11811023622047245"/>
  <pageSetup paperSize="9" scale="29" fitToHeight="0" orientation="landscape" r:id="rId1"/>
  <colBreaks count="1" manualBreakCount="1">
    <brk id="22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5C8964A-7A7A-487D-9082-329AC9FE0AF4}">
          <x14:formula1>
            <xm:f>LISTA!$A$1:$A$4</xm:f>
          </x14:formula1>
          <xm:sqref>H14 H16:H18 H20:H22 H24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6157C-677B-4834-A319-A1020CB8C23D}">
  <dimension ref="A1:O5"/>
  <sheetViews>
    <sheetView workbookViewId="0">
      <selection activeCell="C6" sqref="C6"/>
    </sheetView>
  </sheetViews>
  <sheetFormatPr defaultRowHeight="15" x14ac:dyDescent="0.25"/>
  <cols>
    <col min="1" max="3" width="17.5703125" customWidth="1"/>
    <col min="4" max="4" width="21.85546875" bestFit="1" customWidth="1"/>
    <col min="5" max="15" width="17.5703125" customWidth="1"/>
  </cols>
  <sheetData>
    <row r="1" spans="1:15" ht="24" thickBot="1" x14ac:dyDescent="0.3">
      <c r="A1" s="185" t="s">
        <v>163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7"/>
    </row>
    <row r="2" spans="1:15" ht="26.25" thickBot="1" x14ac:dyDescent="0.3">
      <c r="A2" s="145" t="s">
        <v>176</v>
      </c>
      <c r="B2" s="146" t="s">
        <v>177</v>
      </c>
      <c r="C2" s="147" t="s">
        <v>178</v>
      </c>
      <c r="D2" s="146" t="s">
        <v>179</v>
      </c>
      <c r="E2" s="188" t="s">
        <v>180</v>
      </c>
      <c r="F2" s="188"/>
      <c r="G2" s="148" t="s">
        <v>181</v>
      </c>
      <c r="H2" s="148" t="s">
        <v>182</v>
      </c>
      <c r="I2" s="148" t="s">
        <v>183</v>
      </c>
      <c r="J2" s="189" t="s">
        <v>184</v>
      </c>
      <c r="K2" s="190"/>
      <c r="L2" s="149" t="s">
        <v>185</v>
      </c>
      <c r="M2" s="150" t="s">
        <v>186</v>
      </c>
      <c r="N2" s="151" t="s">
        <v>187</v>
      </c>
      <c r="O2" s="152" t="s">
        <v>188</v>
      </c>
    </row>
    <row r="3" spans="1:15" ht="63.75" x14ac:dyDescent="0.25">
      <c r="A3" s="153" t="s">
        <v>189</v>
      </c>
      <c r="B3" s="154" t="s">
        <v>190</v>
      </c>
      <c r="C3" s="154" t="s">
        <v>190</v>
      </c>
      <c r="D3" s="155" t="s">
        <v>191</v>
      </c>
      <c r="E3" s="154">
        <v>1</v>
      </c>
      <c r="F3" s="154" t="s">
        <v>192</v>
      </c>
      <c r="G3" s="154" t="s">
        <v>193</v>
      </c>
      <c r="H3" s="156">
        <f>35000*E3</f>
        <v>35000</v>
      </c>
      <c r="I3" s="157" t="s">
        <v>194</v>
      </c>
      <c r="J3" s="158">
        <v>14000</v>
      </c>
      <c r="K3" s="154" t="s">
        <v>192</v>
      </c>
      <c r="L3" s="158">
        <f t="shared" ref="L3" si="0">J3*E3</f>
        <v>14000</v>
      </c>
      <c r="M3" s="159">
        <v>0</v>
      </c>
      <c r="N3" s="158">
        <f>J3-(J3*M3)</f>
        <v>14000</v>
      </c>
      <c r="O3" s="160">
        <f>L3-(L3*M3)</f>
        <v>14000</v>
      </c>
    </row>
    <row r="4" spans="1:15" ht="51" x14ac:dyDescent="0.25">
      <c r="A4" s="153" t="s">
        <v>195</v>
      </c>
      <c r="B4" s="154" t="s">
        <v>196</v>
      </c>
      <c r="C4" s="154" t="s">
        <v>197</v>
      </c>
      <c r="D4" s="155" t="s">
        <v>198</v>
      </c>
      <c r="E4" s="154">
        <v>1</v>
      </c>
      <c r="F4" s="154" t="s">
        <v>199</v>
      </c>
      <c r="G4" s="154" t="s">
        <v>197</v>
      </c>
      <c r="H4" s="156">
        <v>140000</v>
      </c>
      <c r="I4" s="157" t="s">
        <v>200</v>
      </c>
      <c r="J4" s="158">
        <v>91</v>
      </c>
      <c r="K4" s="154" t="s">
        <v>201</v>
      </c>
      <c r="L4" s="161">
        <f>J4*H4/1000</f>
        <v>12740</v>
      </c>
      <c r="M4" s="159">
        <v>0</v>
      </c>
      <c r="N4" s="158">
        <f>J4-(J4*M4)</f>
        <v>91</v>
      </c>
      <c r="O4" s="162">
        <f t="shared" ref="O4" si="1">L4-(L4*M4)</f>
        <v>12740</v>
      </c>
    </row>
    <row r="5" spans="1:15" ht="21" x14ac:dyDescent="0.25">
      <c r="A5" s="191" t="s">
        <v>9</v>
      </c>
      <c r="B5" s="192"/>
      <c r="C5" s="192"/>
      <c r="D5" s="192"/>
      <c r="E5" s="192"/>
      <c r="F5" s="192"/>
      <c r="G5" s="192"/>
      <c r="H5" s="192"/>
      <c r="I5" s="192"/>
      <c r="J5" s="192"/>
      <c r="K5" s="193"/>
      <c r="L5" s="163">
        <f>SUM(L3:L4)</f>
        <v>26740</v>
      </c>
      <c r="M5" s="159">
        <v>0</v>
      </c>
      <c r="N5" s="144"/>
      <c r="O5" s="164">
        <f>SUM(O3:O4)</f>
        <v>26740</v>
      </c>
    </row>
  </sheetData>
  <mergeCells count="4">
    <mergeCell ref="A1:O1"/>
    <mergeCell ref="E2:F2"/>
    <mergeCell ref="J2:K2"/>
    <mergeCell ref="A5:K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AUD % SETEMBRO</vt:lpstr>
      <vt:lpstr>GRADE OUT 25</vt:lpstr>
      <vt:lpstr>LISTA</vt:lpstr>
      <vt:lpstr>GO</vt:lpstr>
      <vt:lpstr>MTP GO</vt:lpstr>
      <vt:lpstr>GO!Area_de_impressao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Isaque Lucas Borges dos Santos</dc:creator>
  <cp:lastModifiedBy>Bruna Kristiny Castilho de Araujo</cp:lastModifiedBy>
  <cp:lastPrinted>2024-10-24T18:16:32Z</cp:lastPrinted>
  <dcterms:created xsi:type="dcterms:W3CDTF">2021-09-02T14:01:43Z</dcterms:created>
  <dcterms:modified xsi:type="dcterms:W3CDTF">2025-10-21T13:27:18Z</dcterms:modified>
</cp:coreProperties>
</file>